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'明細(オフ)'!$A$1:$AO$81</definedName>
    <definedName name="_xlnm.Print_Area" localSheetId="5">'明細(オン)'!$A$1:$AS$1207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<sst xmlns="http://schemas.openxmlformats.org/spreadsheetml/2006/main" count="31436" uniqueCount="4104">
  <si>
    <t>ファンド名称：</t>
  </si>
  <si>
    <t>基準年月日：</t>
  </si>
  <si>
    <t>0</t>
  </si>
  <si>
    <t>商品分類</t>
  </si>
  <si>
    <t>勘定</t>
  </si>
  <si>
    <t>先物</t>
  </si>
  <si>
    <t>為替予約</t>
  </si>
  <si>
    <t>142514_NEXT FUNDS 外国株式・MSCI-KOKUSAI指数（為替ヘッジあり）連動型上場投信</t>
  </si>
  <si>
    <t>国ｺｰﾄﾞ</t>
  </si>
  <si>
    <t/>
  </si>
  <si>
    <t>AU</t>
  </si>
  <si>
    <t>CA</t>
  </si>
  <si>
    <t>DE</t>
  </si>
  <si>
    <t>GB</t>
  </si>
  <si>
    <t>US</t>
  </si>
  <si>
    <t>CH</t>
  </si>
  <si>
    <t>JP</t>
  </si>
  <si>
    <t>通貨ｺｰﾄﾞ</t>
  </si>
  <si>
    <t>AUD</t>
  </si>
  <si>
    <t>CAD</t>
  </si>
  <si>
    <t>CHF</t>
  </si>
  <si>
    <t>EUR</t>
  </si>
  <si>
    <t>GBP</t>
  </si>
  <si>
    <t>JPY</t>
  </si>
  <si>
    <t>USD</t>
  </si>
  <si>
    <t>DKK</t>
  </si>
  <si>
    <t>HKD</t>
  </si>
  <si>
    <t>NOK</t>
  </si>
  <si>
    <t>NZD</t>
  </si>
  <si>
    <t>SEK</t>
  </si>
  <si>
    <t>SGD</t>
  </si>
  <si>
    <t>ILS</t>
  </si>
  <si>
    <t>オフバランス商品の銘柄別内訳</t>
  </si>
  <si>
    <t>銘柄ｺｰﾄﾞ</t>
  </si>
  <si>
    <t>BSPL132000</t>
  </si>
  <si>
    <t>BSPL214000</t>
  </si>
  <si>
    <t>BSPL142000</t>
  </si>
  <si>
    <t>BSPL211099</t>
  </si>
  <si>
    <t>BSPL221000</t>
  </si>
  <si>
    <t>BSPL222000</t>
  </si>
  <si>
    <t>BSPL223000</t>
  </si>
  <si>
    <t>BSPL224000</t>
  </si>
  <si>
    <t>BSPL243002</t>
  </si>
  <si>
    <t>BSPL243003</t>
  </si>
  <si>
    <t>BSPL243005</t>
  </si>
  <si>
    <t>BSPL243006</t>
  </si>
  <si>
    <t>BSPL251000</t>
  </si>
  <si>
    <t>BSPL152001</t>
  </si>
  <si>
    <t>006SPI2N.2506.300</t>
  </si>
  <si>
    <t>002CAN60.2506.250</t>
  </si>
  <si>
    <t>008SWMIX.2506.770</t>
  </si>
  <si>
    <t>097EUR50.2506.700</t>
  </si>
  <si>
    <t>007FT100.2506.100</t>
  </si>
  <si>
    <t>001SPMIN.2506.030</t>
  </si>
  <si>
    <t>5000620250404</t>
  </si>
  <si>
    <t>5000820250404</t>
  </si>
  <si>
    <t>5000120250404</t>
  </si>
  <si>
    <t>5000220250404</t>
  </si>
  <si>
    <t>5009720250404</t>
  </si>
  <si>
    <t>5002520250404</t>
  </si>
  <si>
    <t>5000720250404</t>
  </si>
  <si>
    <t>5001120250407</t>
  </si>
  <si>
    <t>5001920250404</t>
  </si>
  <si>
    <t>5001420250404</t>
  </si>
  <si>
    <t>5001820250404</t>
  </si>
  <si>
    <t>5001220250404</t>
  </si>
  <si>
    <t>5004720250404</t>
  </si>
  <si>
    <t>銘柄名</t>
  </si>
  <si>
    <t>先物取引買勘定</t>
  </si>
  <si>
    <t>先物取引未払金</t>
  </si>
  <si>
    <t>為替未収入金</t>
  </si>
  <si>
    <t>未払金(その他)</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</si>
  <si>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</si>
  <si>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</si>
  <si>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</si>
  <si>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</si>
  <si>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</si>
  <si>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</si>
  <si>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</si>
  <si>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</si>
  <si>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売為替</t>
  </si>
  <si>
    <t>差入委託証拠金(現金)</t>
  </si>
  <si>
    <t>SPI2002506</t>
  </si>
  <si>
    <t>CAN602506</t>
  </si>
  <si>
    <t>SWISSMKT2506</t>
  </si>
  <si>
    <t>EURO502506</t>
  </si>
  <si>
    <t>FT1002506</t>
  </si>
  <si>
    <t>SPEMINI2506</t>
  </si>
  <si>
    <t>(単位：一通貨単位)</t>
  </si>
  <si>
    <t>ｶｳﾝﾀｰﾊﾟｰﾃｨ名称
(統一ﾌﾞﾛｰｶｰ名称・中央清算機関名称)</t>
  </si>
  <si>
    <t>ASX Clear (Futures)</t>
  </si>
  <si>
    <t>Canadian Derivatives Clearing Corporatio</t>
  </si>
  <si>
    <t>Eurex Clearing</t>
  </si>
  <si>
    <t>ICE Clear Europe</t>
  </si>
  <si>
    <t>CME Clearing</t>
  </si>
  <si>
    <t>オ－ストラリア・ニュ－ジ－ランド銀行</t>
  </si>
  <si>
    <t>ＵＢＳ銀行</t>
  </si>
  <si>
    <t>バ－クレイズ銀行</t>
  </si>
  <si>
    <t>株式会社　三菱ＵＦＪ銀行</t>
  </si>
  <si>
    <t>モルガン・スタンレーＭＵＦＧ証券株式会社</t>
  </si>
  <si>
    <t>バンク・オブ・アメリカ・エヌ・エイ</t>
  </si>
  <si>
    <t>ステ－ト・ストリ－ト銀行</t>
  </si>
  <si>
    <t>シティバンク、エヌ・エイ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</si>
  <si>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</si>
  <si>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</si>
  <si>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</si>
  <si>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</si>
  <si>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</si>
  <si>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</si>
  <si>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</si>
  <si>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</si>
  <si>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</si>
  <si>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</si>
  <si>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</si>
  <si>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</si>
  <si>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</si>
  <si>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</si>
  <si>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</si>
  <si>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</si>
  <si>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</si>
  <si>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</si>
  <si>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</si>
  <si>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</si>
  <si>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</si>
  <si>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</si>
  <si>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</si>
  <si>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</si>
  <si>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</si>
  <si>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</si>
  <si>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</si>
  <si>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</si>
  <si>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</si>
  <si>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</si>
  <si>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AXCFAU21</t>
  </si>
  <si>
    <t>CDCCCAM1</t>
  </si>
  <si>
    <t>EUXCDEFF</t>
  </si>
  <si>
    <t>ICEUGB2L</t>
  </si>
  <si>
    <t>XCMEUS4C</t>
  </si>
  <si>
    <t>ANZBAU3M</t>
  </si>
  <si>
    <t>UBSBCHZZ</t>
  </si>
  <si>
    <t>BARCGB22</t>
  </si>
  <si>
    <t>BOTKJPJ2</t>
  </si>
  <si>
    <t>MSTKJPJX</t>
  </si>
  <si>
    <t>BOFAUS3D</t>
  </si>
  <si>
    <t>SBOSUS33</t>
  </si>
  <si>
    <t>CITIUS33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</si>
  <si>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</si>
  <si>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</si>
  <si>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</si>
  <si>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</si>
  <si>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</si>
  <si>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</si>
  <si>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</si>
  <si>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</si>
  <si>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</si>
  <si>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</si>
  <si>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</si>
  <si>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</si>
  <si>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</si>
  <si>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</si>
  <si>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</si>
  <si>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</si>
  <si>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</si>
  <si>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</si>
  <si>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５－２</t>
  </si>
  <si>
    <t>削減前_採用信用ﾘｽｸ区分</t>
  </si>
  <si>
    <t>株式</t>
  </si>
  <si>
    <t>投信</t>
  </si>
  <si>
    <t>短期・その他</t>
  </si>
  <si>
    <t>AT</t>
  </si>
  <si>
    <t>BE</t>
  </si>
  <si>
    <t>CN</t>
  </si>
  <si>
    <t>DK</t>
  </si>
  <si>
    <t>ES</t>
  </si>
  <si>
    <t>FI</t>
  </si>
  <si>
    <t>FR</t>
  </si>
  <si>
    <t>HK</t>
  </si>
  <si>
    <t>IE</t>
  </si>
  <si>
    <t>IL</t>
  </si>
  <si>
    <t>IM</t>
  </si>
  <si>
    <t>IT</t>
  </si>
  <si>
    <t>JE</t>
  </si>
  <si>
    <t>LR</t>
  </si>
  <si>
    <t>LU</t>
  </si>
  <si>
    <t>MO</t>
  </si>
  <si>
    <t>NL</t>
  </si>
  <si>
    <t>NO</t>
  </si>
  <si>
    <t>NZ</t>
  </si>
  <si>
    <t>PA</t>
  </si>
  <si>
    <t>PT</t>
  </si>
  <si>
    <t>SE</t>
  </si>
  <si>
    <t>SG</t>
  </si>
  <si>
    <t>TW</t>
  </si>
  <si>
    <t/>
  </si>
  <si>
    <t>オンバランス商品の銘柄別内訳</t>
  </si>
  <si>
    <t>465145097</t>
  </si>
  <si>
    <t>466160097</t>
  </si>
  <si>
    <t>528983097</t>
  </si>
  <si>
    <t>606558006</t>
  </si>
  <si>
    <t>607614006</t>
  </si>
  <si>
    <t>608625006</t>
  </si>
  <si>
    <t>608728006</t>
  </si>
  <si>
    <t>612922006</t>
  </si>
  <si>
    <t>614469006</t>
  </si>
  <si>
    <t>618041006</t>
  </si>
  <si>
    <t>618549006</t>
  </si>
  <si>
    <t>619857006</t>
  </si>
  <si>
    <t>620088006</t>
  </si>
  <si>
    <t>621179006</t>
  </si>
  <si>
    <t>621486006</t>
  </si>
  <si>
    <t>621503006</t>
  </si>
  <si>
    <t>622010006</t>
  </si>
  <si>
    <t>624730006</t>
  </si>
  <si>
    <t>625398006</t>
  </si>
  <si>
    <t>627102006</t>
  </si>
  <si>
    <t>629278006</t>
  </si>
  <si>
    <t>653323006</t>
  </si>
  <si>
    <t>658508006</t>
  </si>
  <si>
    <t>662460006</t>
  </si>
  <si>
    <t>671034006</t>
  </si>
  <si>
    <t>671574006</t>
  </si>
  <si>
    <t>671745006</t>
  </si>
  <si>
    <t>672880006</t>
  </si>
  <si>
    <t>677670006</t>
  </si>
  <si>
    <t>682112006</t>
  </si>
  <si>
    <t>682180006</t>
  </si>
  <si>
    <t>694883006</t>
  </si>
  <si>
    <t>698123006</t>
  </si>
  <si>
    <t>B1FJ0C006</t>
  </si>
  <si>
    <t>B28YTC006</t>
  </si>
  <si>
    <t>B61JC6006</t>
  </si>
  <si>
    <t>BMGT16006</t>
  </si>
  <si>
    <t>BNRQW7006</t>
  </si>
  <si>
    <t>BR858V006</t>
  </si>
  <si>
    <t>BRTNNQ006</t>
  </si>
  <si>
    <t>BW0BGZ006</t>
  </si>
  <si>
    <t>BWSW5D006</t>
  </si>
  <si>
    <t>BYWR0T006</t>
  </si>
  <si>
    <t>BZ8GX8006</t>
  </si>
  <si>
    <t>422499097</t>
  </si>
  <si>
    <t>424749097</t>
  </si>
  <si>
    <t>449774097</t>
  </si>
  <si>
    <t>482030097</t>
  </si>
  <si>
    <t>559699097</t>
  </si>
  <si>
    <t>709732097</t>
  </si>
  <si>
    <t>B86S2N097</t>
  </si>
  <si>
    <t>BPSLYH097</t>
  </si>
  <si>
    <t>BYYHL2097</t>
  </si>
  <si>
    <t>00208D95002</t>
  </si>
  <si>
    <t>00847495002</t>
  </si>
  <si>
    <t>00891198002</t>
  </si>
  <si>
    <t>01626P96002</t>
  </si>
  <si>
    <t>02136195002</t>
  </si>
  <si>
    <t>05534B95002</t>
  </si>
  <si>
    <t>06367195002</t>
  </si>
  <si>
    <t>06414995002</t>
  </si>
  <si>
    <t>06790195002</t>
  </si>
  <si>
    <t>11271J95002</t>
  </si>
  <si>
    <t>11285B95002</t>
  </si>
  <si>
    <t>11300495002</t>
  </si>
  <si>
    <t>12476595002</t>
  </si>
  <si>
    <t>12490095002</t>
  </si>
  <si>
    <t>12532H95002</t>
  </si>
  <si>
    <t>13321L95002</t>
  </si>
  <si>
    <t>13606995002</t>
  </si>
  <si>
    <t>13637596002</t>
  </si>
  <si>
    <t>13638595002</t>
  </si>
  <si>
    <t>13646K95002</t>
  </si>
  <si>
    <t>13668195002</t>
  </si>
  <si>
    <t>13671795002</t>
  </si>
  <si>
    <t>15101Q95002</t>
  </si>
  <si>
    <t>15135U95002</t>
  </si>
  <si>
    <t>21037X13002</t>
  </si>
  <si>
    <t>21037X95002</t>
  </si>
  <si>
    <t>24990695002</t>
  </si>
  <si>
    <t>25675T95002</t>
  </si>
  <si>
    <t>28618195002</t>
  </si>
  <si>
    <t>29087695002</t>
  </si>
  <si>
    <t>29184395002</t>
  </si>
  <si>
    <t>29250N95002</t>
  </si>
  <si>
    <t>30390195002</t>
  </si>
  <si>
    <t>33593495002</t>
  </si>
  <si>
    <t>33767E95002</t>
  </si>
  <si>
    <t>34955395002</t>
  </si>
  <si>
    <t>35185895002</t>
  </si>
  <si>
    <t>36168Q95002</t>
  </si>
  <si>
    <t>37591695002</t>
  </si>
  <si>
    <t>39138C95002</t>
  </si>
  <si>
    <t>44881195002</t>
  </si>
  <si>
    <t>44958695002</t>
  </si>
  <si>
    <t>45075E95002</t>
  </si>
  <si>
    <t>45303896002</t>
  </si>
  <si>
    <t>45823T95002</t>
  </si>
  <si>
    <t>46579R95002</t>
  </si>
  <si>
    <t>49327195002</t>
  </si>
  <si>
    <t>49690295002</t>
  </si>
  <si>
    <t>53948195002</t>
  </si>
  <si>
    <t>55037295002</t>
  </si>
  <si>
    <t>55922295002</t>
  </si>
  <si>
    <t>56501R95002</t>
  </si>
  <si>
    <t>59162N95002</t>
  </si>
  <si>
    <t>63306795002</t>
  </si>
  <si>
    <t>67077M95002</t>
  </si>
  <si>
    <t>68272K95002</t>
  </si>
  <si>
    <t>68371595002</t>
  </si>
  <si>
    <t>69790095002</t>
  </si>
  <si>
    <t>70632795002</t>
  </si>
  <si>
    <t>73923995002</t>
  </si>
  <si>
    <t>74819396002</t>
  </si>
  <si>
    <t>74935Q95002</t>
  </si>
  <si>
    <t>76131D95002</t>
  </si>
  <si>
    <t>77510996002</t>
  </si>
  <si>
    <t>78008795002</t>
  </si>
  <si>
    <t>80291295002</t>
  </si>
  <si>
    <t>82509L95002</t>
  </si>
  <si>
    <t>85472N95002</t>
  </si>
  <si>
    <t>86679695002</t>
  </si>
  <si>
    <t>86722495002</t>
  </si>
  <si>
    <t>87241L95002</t>
  </si>
  <si>
    <t>87262K95002</t>
  </si>
  <si>
    <t>87807B95002</t>
  </si>
  <si>
    <t>87874295002</t>
  </si>
  <si>
    <t>87971M96002</t>
  </si>
  <si>
    <t>88490395002</t>
  </si>
  <si>
    <t>89110295002</t>
  </si>
  <si>
    <t>89116095002</t>
  </si>
  <si>
    <t>89156V95002</t>
  </si>
  <si>
    <t>92938W95002</t>
  </si>
  <si>
    <t>95284595002</t>
  </si>
  <si>
    <t>96114895002</t>
  </si>
  <si>
    <t>96287995002</t>
  </si>
  <si>
    <t>94106B10001</t>
  </si>
  <si>
    <t>547692008</t>
  </si>
  <si>
    <t>553397008</t>
  </si>
  <si>
    <t>596228008</t>
  </si>
  <si>
    <t>596230008</t>
  </si>
  <si>
    <t>598061008</t>
  </si>
  <si>
    <t>598381008</t>
  </si>
  <si>
    <t>710306008</t>
  </si>
  <si>
    <t>710889008</t>
  </si>
  <si>
    <t>710891008</t>
  </si>
  <si>
    <t>711038008</t>
  </si>
  <si>
    <t>711075008</t>
  </si>
  <si>
    <t>712387008</t>
  </si>
  <si>
    <t>712459008</t>
  </si>
  <si>
    <t>714789008</t>
  </si>
  <si>
    <t>715603008</t>
  </si>
  <si>
    <t>718472008</t>
  </si>
  <si>
    <t>733337008</t>
  </si>
  <si>
    <t>743780008</t>
  </si>
  <si>
    <t>763561008</t>
  </si>
  <si>
    <t>B083BH008</t>
  </si>
  <si>
    <t>B0R80X008</t>
  </si>
  <si>
    <t>B119QG008</t>
  </si>
  <si>
    <t>B11TCY008</t>
  </si>
  <si>
    <t>B11WWH008</t>
  </si>
  <si>
    <t>B142S6008</t>
  </si>
  <si>
    <t>B18ZRK008</t>
  </si>
  <si>
    <t>B1WGG9008</t>
  </si>
  <si>
    <t>B4R2R5008</t>
  </si>
  <si>
    <t>B545MG008</t>
  </si>
  <si>
    <t>B76D41008</t>
  </si>
  <si>
    <t>BCRWZ1008</t>
  </si>
  <si>
    <t>BD5GN6008</t>
  </si>
  <si>
    <t>BF2DSG008</t>
  </si>
  <si>
    <t>BJT1GR008</t>
  </si>
  <si>
    <t>BK6QWF008</t>
  </si>
  <si>
    <t>BLPLD3008</t>
  </si>
  <si>
    <t>BMBQHZ008</t>
  </si>
  <si>
    <t>BMFY8R008</t>
  </si>
  <si>
    <t>BQ7ZV0008</t>
  </si>
  <si>
    <t>BRC2T7008</t>
  </si>
  <si>
    <t>BRJL17008</t>
  </si>
  <si>
    <t>BYZWMR008</t>
  </si>
  <si>
    <t>BPCPSD097</t>
  </si>
  <si>
    <t>B4T3BW007</t>
  </si>
  <si>
    <t>B9895B007</t>
  </si>
  <si>
    <t>H1135610001</t>
  </si>
  <si>
    <t>H1467J10001</t>
  </si>
  <si>
    <t>H2906T10001</t>
  </si>
  <si>
    <t>B61X7R011</t>
  </si>
  <si>
    <t>36118L10001</t>
  </si>
  <si>
    <t>403197097</t>
  </si>
  <si>
    <t>435209097</t>
  </si>
  <si>
    <t>451180097</t>
  </si>
  <si>
    <t>455710097</t>
  </si>
  <si>
    <t>459858097</t>
  </si>
  <si>
    <t>461785097</t>
  </si>
  <si>
    <t>474184097</t>
  </si>
  <si>
    <t>476896097</t>
  </si>
  <si>
    <t>484628097</t>
  </si>
  <si>
    <t>494290097</t>
  </si>
  <si>
    <t>500246097</t>
  </si>
  <si>
    <t>506472097</t>
  </si>
  <si>
    <t>506921097</t>
  </si>
  <si>
    <t>507670097</t>
  </si>
  <si>
    <t>508657097</t>
  </si>
  <si>
    <t>510740097</t>
  </si>
  <si>
    <t>512067097</t>
  </si>
  <si>
    <t>512907097</t>
  </si>
  <si>
    <t>523148097</t>
  </si>
  <si>
    <t>528748097</t>
  </si>
  <si>
    <t>529412097</t>
  </si>
  <si>
    <t>533458097</t>
  </si>
  <si>
    <t>549716097</t>
  </si>
  <si>
    <t>552902097</t>
  </si>
  <si>
    <t>563396097</t>
  </si>
  <si>
    <t>572797097</t>
  </si>
  <si>
    <t>575035097</t>
  </si>
  <si>
    <t>575602097</t>
  </si>
  <si>
    <t>575603097</t>
  </si>
  <si>
    <t>584235097</t>
  </si>
  <si>
    <t>584332097</t>
  </si>
  <si>
    <t>588185097</t>
  </si>
  <si>
    <t>588950097</t>
  </si>
  <si>
    <t>591060097</t>
  </si>
  <si>
    <t>702196097</t>
  </si>
  <si>
    <t>710106097</t>
  </si>
  <si>
    <t>B09DHL097</t>
  </si>
  <si>
    <t>B1JB4K097</t>
  </si>
  <si>
    <t>B4YVF5097</t>
  </si>
  <si>
    <t>B5ZQ9D097</t>
  </si>
  <si>
    <t>B8F0TD097</t>
  </si>
  <si>
    <t>B90LKT097</t>
  </si>
  <si>
    <t>B9G6L8097</t>
  </si>
  <si>
    <t>BBJPFY097</t>
  </si>
  <si>
    <t>BD2P9X097</t>
  </si>
  <si>
    <t>BD594Y097</t>
  </si>
  <si>
    <t>BJN59B097</t>
  </si>
  <si>
    <t>BMTVQK097</t>
  </si>
  <si>
    <t>BP6VLQ097</t>
  </si>
  <si>
    <t>BQV0SV097</t>
  </si>
  <si>
    <t>BRBLFV097</t>
  </si>
  <si>
    <t>BYT934097</t>
  </si>
  <si>
    <t>BZCNB4097</t>
  </si>
  <si>
    <t>416921025</t>
  </si>
  <si>
    <t>425304025</t>
  </si>
  <si>
    <t>425305025</t>
  </si>
  <si>
    <t>458882025</t>
  </si>
  <si>
    <t>459573025</t>
  </si>
  <si>
    <t>471349025</t>
  </si>
  <si>
    <t>B0SDJB025</t>
  </si>
  <si>
    <t>B1WT5G025</t>
  </si>
  <si>
    <t>B44XTX025</t>
  </si>
  <si>
    <t>B798FW025</t>
  </si>
  <si>
    <t>B8FMRX025</t>
  </si>
  <si>
    <t>BN4MYF025</t>
  </si>
  <si>
    <t>BP6KMJ025</t>
  </si>
  <si>
    <t>BXDZ97025</t>
  </si>
  <si>
    <t>BYT16L025</t>
  </si>
  <si>
    <t>BZ01RF025</t>
  </si>
  <si>
    <t>527178097</t>
  </si>
  <si>
    <t>550190097</t>
  </si>
  <si>
    <t>557910097</t>
  </si>
  <si>
    <t>566935097</t>
  </si>
  <si>
    <t>570594097</t>
  </si>
  <si>
    <t>573252097</t>
  </si>
  <si>
    <t>B01FLQ097</t>
  </si>
  <si>
    <t>B1X8QN097</t>
  </si>
  <si>
    <t>B283W9097</t>
  </si>
  <si>
    <t>B288C9097</t>
  </si>
  <si>
    <t>B39GNW097</t>
  </si>
  <si>
    <t>B3MSM2097</t>
  </si>
  <si>
    <t>BD6FXN097</t>
  </si>
  <si>
    <t>BP9DL9097</t>
  </si>
  <si>
    <t>BVRZ8L097</t>
  </si>
  <si>
    <t>BX90C0097</t>
  </si>
  <si>
    <t>BYY3DX097</t>
  </si>
  <si>
    <t>449000097</t>
  </si>
  <si>
    <t>452518097</t>
  </si>
  <si>
    <t>505125097</t>
  </si>
  <si>
    <t>507267097</t>
  </si>
  <si>
    <t>557955097</t>
  </si>
  <si>
    <t>570151097</t>
  </si>
  <si>
    <t>590294097</t>
  </si>
  <si>
    <t>B06YV4097</t>
  </si>
  <si>
    <t>B09M9D097</t>
  </si>
  <si>
    <t>B17NY4097</t>
  </si>
  <si>
    <t>B1FN8X097</t>
  </si>
  <si>
    <t>BFM0SV097</t>
  </si>
  <si>
    <t>BMXX64097</t>
  </si>
  <si>
    <t>400212097</t>
  </si>
  <si>
    <t>403187097</t>
  </si>
  <si>
    <t>405780097</t>
  </si>
  <si>
    <t>406141097</t>
  </si>
  <si>
    <t>416279097</t>
  </si>
  <si>
    <t>416343097</t>
  </si>
  <si>
    <t>438042097</t>
  </si>
  <si>
    <t>457270097</t>
  </si>
  <si>
    <t>468232097</t>
  </si>
  <si>
    <t>471279097</t>
  </si>
  <si>
    <t>483410097</t>
  </si>
  <si>
    <t>517617097</t>
  </si>
  <si>
    <t>525397097</t>
  </si>
  <si>
    <t>550507097</t>
  </si>
  <si>
    <t>564156097</t>
  </si>
  <si>
    <t>567173097</t>
  </si>
  <si>
    <t>585284097</t>
  </si>
  <si>
    <t>596651097</t>
  </si>
  <si>
    <t>599933097</t>
  </si>
  <si>
    <t>704239097</t>
  </si>
  <si>
    <t>706271097</t>
  </si>
  <si>
    <t>708842097</t>
  </si>
  <si>
    <t>721247097</t>
  </si>
  <si>
    <t>726261097</t>
  </si>
  <si>
    <t>730968097</t>
  </si>
  <si>
    <t>738048097</t>
  </si>
  <si>
    <t>B058TZ097</t>
  </si>
  <si>
    <t>B0C2CQ097</t>
  </si>
  <si>
    <t>B0DJ8Q097</t>
  </si>
  <si>
    <t>B0R7JF097</t>
  </si>
  <si>
    <t>B0Z5YZ097</t>
  </si>
  <si>
    <t>B11ZRK097</t>
  </si>
  <si>
    <t>B13X01097</t>
  </si>
  <si>
    <t>B15C55097</t>
  </si>
  <si>
    <t>B164FY097</t>
  </si>
  <si>
    <t>B1VP0K097</t>
  </si>
  <si>
    <t>B1XH02097</t>
  </si>
  <si>
    <t>B1Y9TB097</t>
  </si>
  <si>
    <t>B1YXBJ097</t>
  </si>
  <si>
    <t>B28DTJ097</t>
  </si>
  <si>
    <t>B292JQ097</t>
  </si>
  <si>
    <t>B62G1B097</t>
  </si>
  <si>
    <t>BF0LBX097</t>
  </si>
  <si>
    <t>BG0SC1097</t>
  </si>
  <si>
    <t>BM8H5Y097</t>
  </si>
  <si>
    <t>BMT9L1097</t>
  </si>
  <si>
    <t>BPBPJ0097</t>
  </si>
  <si>
    <t>BYZ2QP097</t>
  </si>
  <si>
    <t>BYZR01097</t>
  </si>
  <si>
    <t>004561007</t>
  </si>
  <si>
    <t>005367007</t>
  </si>
  <si>
    <t>008118007</t>
  </si>
  <si>
    <t>023740007</t>
  </si>
  <si>
    <t>026349007</t>
  </si>
  <si>
    <t>028758007</t>
  </si>
  <si>
    <t>040520007</t>
  </si>
  <si>
    <t>040828007</t>
  </si>
  <si>
    <t>045449007</t>
  </si>
  <si>
    <t>054052007</t>
  </si>
  <si>
    <t>056039007</t>
  </si>
  <si>
    <t>067312007</t>
  </si>
  <si>
    <t>067760007</t>
  </si>
  <si>
    <t>070995007</t>
  </si>
  <si>
    <t>071887007</t>
  </si>
  <si>
    <t>079087007</t>
  </si>
  <si>
    <t>079805007</t>
  </si>
  <si>
    <t>087061007</t>
  </si>
  <si>
    <t>092232007</t>
  </si>
  <si>
    <t>098952007</t>
  </si>
  <si>
    <t>309135007</t>
  </si>
  <si>
    <t>312748007</t>
  </si>
  <si>
    <t>313486007</t>
  </si>
  <si>
    <t>316383007</t>
  </si>
  <si>
    <t>320898007</t>
  </si>
  <si>
    <t>331952007</t>
  </si>
  <si>
    <t>B019KW007</t>
  </si>
  <si>
    <t>B02J63007</t>
  </si>
  <si>
    <t>B033F2007</t>
  </si>
  <si>
    <t>B0744B007</t>
  </si>
  <si>
    <t>B082RF007</t>
  </si>
  <si>
    <t>B0LCW0007</t>
  </si>
  <si>
    <t>B0SWJX007</t>
  </si>
  <si>
    <t>B10RZP007</t>
  </si>
  <si>
    <t>B19NLV007</t>
  </si>
  <si>
    <t>B1FH8J007</t>
  </si>
  <si>
    <t>B1KJJ4007</t>
  </si>
  <si>
    <t>B1WY23007</t>
  </si>
  <si>
    <t>B1XZS8007</t>
  </si>
  <si>
    <t>B1YW44007</t>
  </si>
  <si>
    <t>B24CGK007</t>
  </si>
  <si>
    <t>B2B0DG007</t>
  </si>
  <si>
    <t>B39J2M007</t>
  </si>
  <si>
    <t>B63H84007</t>
  </si>
  <si>
    <t>B7FC07007</t>
  </si>
  <si>
    <t>B8C3BL007</t>
  </si>
  <si>
    <t>B8KF9B007</t>
  </si>
  <si>
    <t>BD6K45007</t>
  </si>
  <si>
    <t>BDR05C007</t>
  </si>
  <si>
    <t>BGXQNP007</t>
  </si>
  <si>
    <t>BH4HKS007</t>
  </si>
  <si>
    <t>BHJYC0007</t>
  </si>
  <si>
    <t>BJFFLV007</t>
  </si>
  <si>
    <t>BKFB1C007</t>
  </si>
  <si>
    <t>BL9YR7007</t>
  </si>
  <si>
    <t>BLGZ98007</t>
  </si>
  <si>
    <t>BM8PJY007</t>
  </si>
  <si>
    <t>BM8Q5M007</t>
  </si>
  <si>
    <t>BMJ6DW007</t>
  </si>
  <si>
    <t>BMWC6P007</t>
  </si>
  <si>
    <t>BMX86B007</t>
  </si>
  <si>
    <t>BN7SWP007</t>
  </si>
  <si>
    <t>BNGDN8007</t>
  </si>
  <si>
    <t>BP6MXD007</t>
  </si>
  <si>
    <t>BP9LHF007</t>
  </si>
  <si>
    <t>BPQY8M007</t>
  </si>
  <si>
    <t>BVYVFW007</t>
  </si>
  <si>
    <t>BWFGQN007</t>
  </si>
  <si>
    <t>BW9P81011</t>
  </si>
  <si>
    <t>G0250X10001</t>
  </si>
  <si>
    <t>G2583910001</t>
  </si>
  <si>
    <t>G7709Q10001</t>
  </si>
  <si>
    <t>609701011</t>
  </si>
  <si>
    <t>626735011</t>
  </si>
  <si>
    <t>629005011</t>
  </si>
  <si>
    <t>640837011</t>
  </si>
  <si>
    <t>642053011</t>
  </si>
  <si>
    <t>643532011</t>
  </si>
  <si>
    <t>643557011</t>
  </si>
  <si>
    <t>643655011</t>
  </si>
  <si>
    <t>646587011</t>
  </si>
  <si>
    <t>653611011</t>
  </si>
  <si>
    <t>681042011</t>
  </si>
  <si>
    <t>685992011</t>
  </si>
  <si>
    <t>686774011</t>
  </si>
  <si>
    <t>B0190C011</t>
  </si>
  <si>
    <t>B4TX8S011</t>
  </si>
  <si>
    <t>B4TXDZ011</t>
  </si>
  <si>
    <t>BF0GWS011</t>
  </si>
  <si>
    <t>BLLHKZ011</t>
  </si>
  <si>
    <t>BYVS6J011</t>
  </si>
  <si>
    <t>BYZQ07011</t>
  </si>
  <si>
    <t>643491001</t>
  </si>
  <si>
    <t>647211001</t>
  </si>
  <si>
    <t>B60QWJ006</t>
  </si>
  <si>
    <t>449123097</t>
  </si>
  <si>
    <t>451957097</t>
  </si>
  <si>
    <t>BD1RP6097</t>
  </si>
  <si>
    <t>BF0L35097</t>
  </si>
  <si>
    <t>024249007</t>
  </si>
  <si>
    <t>G0176J10001</t>
  </si>
  <si>
    <t>G0403H10001</t>
  </si>
  <si>
    <t>G1151C10001</t>
  </si>
  <si>
    <t>G2550810001</t>
  </si>
  <si>
    <t>G2918310001</t>
  </si>
  <si>
    <t>G3643J10001</t>
  </si>
  <si>
    <t>G5150210001</t>
  </si>
  <si>
    <t>G5495010001</t>
  </si>
  <si>
    <t>G5960L10001</t>
  </si>
  <si>
    <t>G7997R10001</t>
  </si>
  <si>
    <t>G7S00T10001</t>
  </si>
  <si>
    <t>G8267P10001</t>
  </si>
  <si>
    <t>G8473T10001</t>
  </si>
  <si>
    <t>G8705210001</t>
  </si>
  <si>
    <t>G8994E10001</t>
  </si>
  <si>
    <t>G9662910001</t>
  </si>
  <si>
    <t>607580047</t>
  </si>
  <si>
    <t>607642047</t>
  </si>
  <si>
    <t>630891047</t>
  </si>
  <si>
    <t>645127047</t>
  </si>
  <si>
    <t>645553047</t>
  </si>
  <si>
    <t>653416047</t>
  </si>
  <si>
    <t>664713047</t>
  </si>
  <si>
    <t>691670047</t>
  </si>
  <si>
    <t>B5MN1W047</t>
  </si>
  <si>
    <t>88162420001</t>
  </si>
  <si>
    <t>M2246510001</t>
  </si>
  <si>
    <t>M2682V10001</t>
  </si>
  <si>
    <t>M5216V10001</t>
  </si>
  <si>
    <t>M7S64H10001</t>
  </si>
  <si>
    <t>M9806810001</t>
  </si>
  <si>
    <t>B5VQMV007</t>
  </si>
  <si>
    <t>405671097</t>
  </si>
  <si>
    <t>407683097</t>
  </si>
  <si>
    <t>411609097</t>
  </si>
  <si>
    <t>457481097</t>
  </si>
  <si>
    <t>714456097</t>
  </si>
  <si>
    <t>714505097</t>
  </si>
  <si>
    <t>725147097</t>
  </si>
  <si>
    <t>763439097</t>
  </si>
  <si>
    <t>B01BN5097</t>
  </si>
  <si>
    <t>B07DRZ097</t>
  </si>
  <si>
    <t>B0DJNG097</t>
  </si>
  <si>
    <t>B14NJ7097</t>
  </si>
  <si>
    <t>B1W4V6097</t>
  </si>
  <si>
    <t>B234WN097</t>
  </si>
  <si>
    <t>B7SF13097</t>
  </si>
  <si>
    <t>BGLP23097</t>
  </si>
  <si>
    <t>BJ1F88097</t>
  </si>
  <si>
    <t>BNGN9Z097</t>
  </si>
  <si>
    <t>BYMD5K097</t>
  </si>
  <si>
    <t>BYMXPS097</t>
  </si>
  <si>
    <t>BYYN70097</t>
  </si>
  <si>
    <t>BZ0P4R097</t>
  </si>
  <si>
    <t>G3265R10001</t>
  </si>
  <si>
    <t>V7780T10001</t>
  </si>
  <si>
    <t>BMHVLR097</t>
  </si>
  <si>
    <t>BN4N9C097</t>
  </si>
  <si>
    <t>BNDPYV097</t>
  </si>
  <si>
    <t>BRX980097</t>
  </si>
  <si>
    <t>BYPBS6097</t>
  </si>
  <si>
    <t>L8681T10001</t>
  </si>
  <si>
    <t>B5B23W011</t>
  </si>
  <si>
    <t>401225097</t>
  </si>
  <si>
    <t>516529097</t>
  </si>
  <si>
    <t>522865097</t>
  </si>
  <si>
    <t>567151097</t>
  </si>
  <si>
    <t>595607097</t>
  </si>
  <si>
    <t>596233097</t>
  </si>
  <si>
    <t>598662097</t>
  </si>
  <si>
    <t>779255097</t>
  </si>
  <si>
    <t>B0CCH4097</t>
  </si>
  <si>
    <t>B929F4097</t>
  </si>
  <si>
    <t>BD0Q39097</t>
  </si>
  <si>
    <t>BD6G50097</t>
  </si>
  <si>
    <t>BD9PNF097</t>
  </si>
  <si>
    <t>BG0SCK097</t>
  </si>
  <si>
    <t>BJ2KSG097</t>
  </si>
  <si>
    <t>BJDS7L097</t>
  </si>
  <si>
    <t>BMC4ZZ097</t>
  </si>
  <si>
    <t>BMD8KX097</t>
  </si>
  <si>
    <t>BMJ182097</t>
  </si>
  <si>
    <t>BMQ5W1097</t>
  </si>
  <si>
    <t>BNBNSG097</t>
  </si>
  <si>
    <t>BNCBD4097</t>
  </si>
  <si>
    <t>BNG8PQ097</t>
  </si>
  <si>
    <t>BNHKYX097</t>
  </si>
  <si>
    <t>BNXJZX097</t>
  </si>
  <si>
    <t>BNZGVV097</t>
  </si>
  <si>
    <t>BPH0Y2097</t>
  </si>
  <si>
    <t>BRS7CF097</t>
  </si>
  <si>
    <t>BYQP13097</t>
  </si>
  <si>
    <t>BZ1HM4097</t>
  </si>
  <si>
    <t>BZ5739097</t>
  </si>
  <si>
    <t>N0098510001</t>
  </si>
  <si>
    <t>N2094410001</t>
  </si>
  <si>
    <t>N5374510001</t>
  </si>
  <si>
    <t>N6596X10001</t>
  </si>
  <si>
    <t>473249019</t>
  </si>
  <si>
    <t>520824019</t>
  </si>
  <si>
    <t>713360019</t>
  </si>
  <si>
    <t>775125019</t>
  </si>
  <si>
    <t>B02L48019</t>
  </si>
  <si>
    <t>B11HK3019</t>
  </si>
  <si>
    <t>B1L95G019</t>
  </si>
  <si>
    <t>B1VQF4019</t>
  </si>
  <si>
    <t>B1W5NW019</t>
  </si>
  <si>
    <t>B4PH0C019</t>
  </si>
  <si>
    <t>BNG711019</t>
  </si>
  <si>
    <t>B8P4LP006</t>
  </si>
  <si>
    <t>615252014</t>
  </si>
  <si>
    <t>634025014</t>
  </si>
  <si>
    <t>645928014</t>
  </si>
  <si>
    <t>BKX3XG014</t>
  </si>
  <si>
    <t>BWFD05014</t>
  </si>
  <si>
    <t>14365830001</t>
  </si>
  <si>
    <t>410359097</t>
  </si>
  <si>
    <t>B1FW75097</t>
  </si>
  <si>
    <t>B1Y1SQ097</t>
  </si>
  <si>
    <t>453800018</t>
  </si>
  <si>
    <t>481334018</t>
  </si>
  <si>
    <t>484652018</t>
  </si>
  <si>
    <t>490238018</t>
  </si>
  <si>
    <t>555404018</t>
  </si>
  <si>
    <t>568743018</t>
  </si>
  <si>
    <t>595937018</t>
  </si>
  <si>
    <t>597838018</t>
  </si>
  <si>
    <t>714209018</t>
  </si>
  <si>
    <t>733268018</t>
  </si>
  <si>
    <t>B0LDBX018</t>
  </si>
  <si>
    <t>B1CC9H018</t>
  </si>
  <si>
    <t>B1Q3J3018</t>
  </si>
  <si>
    <t>B1QH83018</t>
  </si>
  <si>
    <t>B1VQ25018</t>
  </si>
  <si>
    <t>B1VSK1018</t>
  </si>
  <si>
    <t>B1VSK5018</t>
  </si>
  <si>
    <t>B1VVGZ018</t>
  </si>
  <si>
    <t>B97C73018</t>
  </si>
  <si>
    <t>B9M3PK018</t>
  </si>
  <si>
    <t>BDQQ1Q018</t>
  </si>
  <si>
    <t>BF1K7P018</t>
  </si>
  <si>
    <t>BJ7W9K018</t>
  </si>
  <si>
    <t>BJXSCH018</t>
  </si>
  <si>
    <t>BL6K7K018</t>
  </si>
  <si>
    <t>BLDBN4018</t>
  </si>
  <si>
    <t>BLDBN5018</t>
  </si>
  <si>
    <t>BLN8T4018</t>
  </si>
  <si>
    <t>BMD58R018</t>
  </si>
  <si>
    <t>BMD58W018</t>
  </si>
  <si>
    <t>BMV7PQ018</t>
  </si>
  <si>
    <t>BN7BZM018</t>
  </si>
  <si>
    <t>BNZFHC018</t>
  </si>
  <si>
    <t>BP2NJ4018</t>
  </si>
  <si>
    <t>BPMRNZ018</t>
  </si>
  <si>
    <t>BPXZH2018</t>
  </si>
  <si>
    <t>BPYTZ5018</t>
  </si>
  <si>
    <t>BXDZ9Q018</t>
  </si>
  <si>
    <t>BYPC1T018</t>
  </si>
  <si>
    <t>BZ404X018</t>
  </si>
  <si>
    <t>604321012</t>
  </si>
  <si>
    <t>617520012</t>
  </si>
  <si>
    <t>630386012</t>
  </si>
  <si>
    <t>681173012</t>
  </si>
  <si>
    <t>691678012</t>
  </si>
  <si>
    <t>B02PY1012</t>
  </si>
  <si>
    <t>B08X16012</t>
  </si>
  <si>
    <t>B0F9V2012</t>
  </si>
  <si>
    <t>B17KC6012</t>
  </si>
  <si>
    <t>B1VQ5C012</t>
  </si>
  <si>
    <t>B1VT03012</t>
  </si>
  <si>
    <t>BDRTVP012</t>
  </si>
  <si>
    <t>BNHXFJ012</t>
  </si>
  <si>
    <t>G4124C10001</t>
  </si>
  <si>
    <t>81141R10001</t>
  </si>
  <si>
    <t>00105510001</t>
  </si>
  <si>
    <t>00206R10001</t>
  </si>
  <si>
    <t>00282410001</t>
  </si>
  <si>
    <t>00287Y10001</t>
  </si>
  <si>
    <t>00724F10001</t>
  </si>
  <si>
    <t>00766T10001</t>
  </si>
  <si>
    <t>00790310001</t>
  </si>
  <si>
    <t>00846U10001</t>
  </si>
  <si>
    <t>00906610001</t>
  </si>
  <si>
    <t>00915810001</t>
  </si>
  <si>
    <t>00971T10001</t>
  </si>
  <si>
    <t>01265310001</t>
  </si>
  <si>
    <t>01309110001</t>
  </si>
  <si>
    <t>01625510001</t>
  </si>
  <si>
    <t>01880210001</t>
  </si>
  <si>
    <t>02000210001</t>
  </si>
  <si>
    <t>02005N10001</t>
  </si>
  <si>
    <t>02043Q10001</t>
  </si>
  <si>
    <t>02079K10001</t>
  </si>
  <si>
    <t>02079K30001</t>
  </si>
  <si>
    <t>02209S10001</t>
  </si>
  <si>
    <t>02313510001</t>
  </si>
  <si>
    <t>02358650001</t>
  </si>
  <si>
    <t>02360810001</t>
  </si>
  <si>
    <t>02553710001</t>
  </si>
  <si>
    <t>02581610001</t>
  </si>
  <si>
    <t>02593210001</t>
  </si>
  <si>
    <t>02687478001</t>
  </si>
  <si>
    <t>03042010001</t>
  </si>
  <si>
    <t>03073E10001</t>
  </si>
  <si>
    <t>03076C10001</t>
  </si>
  <si>
    <t>03110010001</t>
  </si>
  <si>
    <t>03116210001</t>
  </si>
  <si>
    <t>03209510001</t>
  </si>
  <si>
    <t>03265410001</t>
  </si>
  <si>
    <t>03662Q10001</t>
  </si>
  <si>
    <t>03675210001</t>
  </si>
  <si>
    <t>03769M10001</t>
  </si>
  <si>
    <t>03783310001</t>
  </si>
  <si>
    <t>03822210001</t>
  </si>
  <si>
    <t>03831W10001</t>
  </si>
  <si>
    <t>03948310001</t>
  </si>
  <si>
    <t>03990B10001</t>
  </si>
  <si>
    <t>04041320001</t>
  </si>
  <si>
    <t>04621X10001</t>
  </si>
  <si>
    <t>04946810001</t>
  </si>
  <si>
    <t>04956010001</t>
  </si>
  <si>
    <t>05276910001</t>
  </si>
  <si>
    <t>05301510001</t>
  </si>
  <si>
    <t>05333210001</t>
  </si>
  <si>
    <t>05352A10001</t>
  </si>
  <si>
    <t>05361110001</t>
  </si>
  <si>
    <t>05464C10001</t>
  </si>
  <si>
    <t>05722G10001</t>
  </si>
  <si>
    <t>05849810001</t>
  </si>
  <si>
    <t>06050510001</t>
  </si>
  <si>
    <t>06405810001</t>
  </si>
  <si>
    <t>07181310001</t>
  </si>
  <si>
    <t>07588710001</t>
  </si>
  <si>
    <t>08265T20001</t>
  </si>
  <si>
    <t>08442310001</t>
  </si>
  <si>
    <t>08467070001</t>
  </si>
  <si>
    <t>08651610001</t>
  </si>
  <si>
    <t>09057220001</t>
  </si>
  <si>
    <t>09061G10001</t>
  </si>
  <si>
    <t>09062X10001</t>
  </si>
  <si>
    <t>09073M10001</t>
  </si>
  <si>
    <t>09260D10001</t>
  </si>
  <si>
    <t>09290D10001</t>
  </si>
  <si>
    <t>09702310001</t>
  </si>
  <si>
    <t>09857L10001</t>
  </si>
  <si>
    <t>09950210001</t>
  </si>
  <si>
    <t>10113710001</t>
  </si>
  <si>
    <t>11012210001</t>
  </si>
  <si>
    <t>11133T10001</t>
  </si>
  <si>
    <t>11135F10001</t>
  </si>
  <si>
    <t>11523610001</t>
  </si>
  <si>
    <t>11563720001</t>
  </si>
  <si>
    <t>12008R10001</t>
  </si>
  <si>
    <t>12201710001</t>
  </si>
  <si>
    <t>12503M10001</t>
  </si>
  <si>
    <t>12504L10001</t>
  </si>
  <si>
    <t>12514G10001</t>
  </si>
  <si>
    <t>12526910001</t>
  </si>
  <si>
    <t>12541W20001</t>
  </si>
  <si>
    <t>12552310001</t>
  </si>
  <si>
    <t>12572Q10001</t>
  </si>
  <si>
    <t>12589610001</t>
  </si>
  <si>
    <t>12640810001</t>
  </si>
  <si>
    <t>12665010001</t>
  </si>
  <si>
    <t>12709710001</t>
  </si>
  <si>
    <t>12738710001</t>
  </si>
  <si>
    <t>13442910001</t>
  </si>
  <si>
    <t>14040H10001</t>
  </si>
  <si>
    <t>14149Y10001</t>
  </si>
  <si>
    <t>14233910001</t>
  </si>
  <si>
    <t>14313010001</t>
  </si>
  <si>
    <t>14316J10001</t>
  </si>
  <si>
    <t>14448C10001</t>
  </si>
  <si>
    <t>14686910001</t>
  </si>
  <si>
    <t>14912310001</t>
  </si>
  <si>
    <t>15135B10001</t>
  </si>
  <si>
    <t>15189T10001</t>
  </si>
  <si>
    <t>15677J10001</t>
  </si>
  <si>
    <t>16119P10001</t>
  </si>
  <si>
    <t>16411R20001</t>
  </si>
  <si>
    <t>16516773001</t>
  </si>
  <si>
    <t>16676410001</t>
  </si>
  <si>
    <t>16965610001</t>
  </si>
  <si>
    <t>17134010001</t>
  </si>
  <si>
    <t>17206210001</t>
  </si>
  <si>
    <t>17275R10001</t>
  </si>
  <si>
    <t>17290810001</t>
  </si>
  <si>
    <t>17296742001</t>
  </si>
  <si>
    <t>17461010001</t>
  </si>
  <si>
    <t>18905410001</t>
  </si>
  <si>
    <t>18915M10001</t>
  </si>
  <si>
    <t>19121610001</t>
  </si>
  <si>
    <t>19244610001</t>
  </si>
  <si>
    <t>19260Q10001</t>
  </si>
  <si>
    <t>19416210001</t>
  </si>
  <si>
    <t>20030N10001</t>
  </si>
  <si>
    <t>20588710001</t>
  </si>
  <si>
    <t>20825C10001</t>
  </si>
  <si>
    <t>20911510001</t>
  </si>
  <si>
    <t>21036P10001</t>
  </si>
  <si>
    <t>21037T10001</t>
  </si>
  <si>
    <t>21664850001</t>
  </si>
  <si>
    <t>21720410001</t>
  </si>
  <si>
    <t>21871X10001</t>
  </si>
  <si>
    <t>21935010001</t>
  </si>
  <si>
    <t>21994810001</t>
  </si>
  <si>
    <t>22052L10001</t>
  </si>
  <si>
    <t>22160K10001</t>
  </si>
  <si>
    <t>22160N10001</t>
  </si>
  <si>
    <t>22788C10001</t>
  </si>
  <si>
    <t>22836810001</t>
  </si>
  <si>
    <t>23102110001</t>
  </si>
  <si>
    <t>23331A10001</t>
  </si>
  <si>
    <t>23333110001</t>
  </si>
  <si>
    <t>23585110001</t>
  </si>
  <si>
    <t>23719410001</t>
  </si>
  <si>
    <t>23804L10001</t>
  </si>
  <si>
    <t>23918K10001</t>
  </si>
  <si>
    <t>24353710001</t>
  </si>
  <si>
    <t>24419910001</t>
  </si>
  <si>
    <t>24703L20001</t>
  </si>
  <si>
    <t>24736170001</t>
  </si>
  <si>
    <t>25179M10001</t>
  </si>
  <si>
    <t>25213110001</t>
  </si>
  <si>
    <t>25278X10001</t>
  </si>
  <si>
    <t>25339310001</t>
  </si>
  <si>
    <t>25468710001</t>
  </si>
  <si>
    <t>25470910001</t>
  </si>
  <si>
    <t>25616310001</t>
  </si>
  <si>
    <t>25667710001</t>
  </si>
  <si>
    <t>25674610001</t>
  </si>
  <si>
    <t>25746U10001</t>
  </si>
  <si>
    <t>25754A20001</t>
  </si>
  <si>
    <t>25809K10001</t>
  </si>
  <si>
    <t>26000310001</t>
  </si>
  <si>
    <t>26055710001</t>
  </si>
  <si>
    <t>26142V10001</t>
  </si>
  <si>
    <t>26441C20001</t>
  </si>
  <si>
    <t>26614N10001</t>
  </si>
  <si>
    <t>26815010001</t>
  </si>
  <si>
    <t>26875P10001</t>
  </si>
  <si>
    <t>26884L10001</t>
  </si>
  <si>
    <t>27743210001</t>
  </si>
  <si>
    <t>27864210001</t>
  </si>
  <si>
    <t>27886510001</t>
  </si>
  <si>
    <t>28102010001</t>
  </si>
  <si>
    <t>28176E10001</t>
  </si>
  <si>
    <t>28551210001</t>
  </si>
  <si>
    <t>29084Q10001</t>
  </si>
  <si>
    <t>29101110001</t>
  </si>
  <si>
    <t>29362U10001</t>
  </si>
  <si>
    <t>29364G10001</t>
  </si>
  <si>
    <t>29414B10001</t>
  </si>
  <si>
    <t>29442910001</t>
  </si>
  <si>
    <t>29452E10001</t>
  </si>
  <si>
    <t>29530P10001</t>
  </si>
  <si>
    <t>29670G10001</t>
  </si>
  <si>
    <t>30034W10001</t>
  </si>
  <si>
    <t>30040W10001</t>
  </si>
  <si>
    <t>30063P10001</t>
  </si>
  <si>
    <t>30161N10001</t>
  </si>
  <si>
    <t>30212P30001</t>
  </si>
  <si>
    <t>30213010001</t>
  </si>
  <si>
    <t>30231G10001</t>
  </si>
  <si>
    <t>30303M10001</t>
  </si>
  <si>
    <t>30307510001</t>
  </si>
  <si>
    <t>30325010001</t>
  </si>
  <si>
    <t>31190010001</t>
  </si>
  <si>
    <t>31428X10001</t>
  </si>
  <si>
    <t>31488V10001</t>
  </si>
  <si>
    <t>31561610001</t>
  </si>
  <si>
    <t>31620M10001</t>
  </si>
  <si>
    <t>31620R30001</t>
  </si>
  <si>
    <t>31677310001</t>
  </si>
  <si>
    <t>31946M10001</t>
  </si>
  <si>
    <t>33643310001</t>
  </si>
  <si>
    <t>33773810001</t>
  </si>
  <si>
    <t>33793210001</t>
  </si>
  <si>
    <t>34537086001</t>
  </si>
  <si>
    <t>34959E10001</t>
  </si>
  <si>
    <t>34959J10001</t>
  </si>
  <si>
    <t>34964C10001</t>
  </si>
  <si>
    <t>35137L10001</t>
  </si>
  <si>
    <t>35137L20001</t>
  </si>
  <si>
    <t>35461310001</t>
  </si>
  <si>
    <t>35671D85001</t>
  </si>
  <si>
    <t>36266G10001</t>
  </si>
  <si>
    <t>36357610001</t>
  </si>
  <si>
    <t>36665110001</t>
  </si>
  <si>
    <t>36828A10001</t>
  </si>
  <si>
    <t>36955010001</t>
  </si>
  <si>
    <t>36960430001</t>
  </si>
  <si>
    <t>37033410001</t>
  </si>
  <si>
    <t>37045V10001</t>
  </si>
  <si>
    <t>37246010001</t>
  </si>
  <si>
    <t>37555810001</t>
  </si>
  <si>
    <t>37940X10001</t>
  </si>
  <si>
    <t>38023710001</t>
  </si>
  <si>
    <t>38141G10001</t>
  </si>
  <si>
    <t>38410910001</t>
  </si>
  <si>
    <t>38480210001</t>
  </si>
  <si>
    <t>40412C10001</t>
  </si>
  <si>
    <t>40434L10001</t>
  </si>
  <si>
    <t>40621610001</t>
  </si>
  <si>
    <t>41651510001</t>
  </si>
  <si>
    <t>42280610001</t>
  </si>
  <si>
    <t>42280620001</t>
  </si>
  <si>
    <t>42628110001</t>
  </si>
  <si>
    <t>42786610001</t>
  </si>
  <si>
    <t>42809H10001</t>
  </si>
  <si>
    <t>42824C10001</t>
  </si>
  <si>
    <t>43300A20001</t>
  </si>
  <si>
    <t>43644010001</t>
  </si>
  <si>
    <t>43707610001</t>
  </si>
  <si>
    <t>43851610001</t>
  </si>
  <si>
    <t>44045210001</t>
  </si>
  <si>
    <t>44320110001</t>
  </si>
  <si>
    <t>44351060001</t>
  </si>
  <si>
    <t>44357310001</t>
  </si>
  <si>
    <t>44485910001</t>
  </si>
  <si>
    <t>44565810001</t>
  </si>
  <si>
    <t>44615010001</t>
  </si>
  <si>
    <t>44857910001</t>
  </si>
  <si>
    <t>45167R10001</t>
  </si>
  <si>
    <t>45168D10001</t>
  </si>
  <si>
    <t>45230810001</t>
  </si>
  <si>
    <t>45232710001</t>
  </si>
  <si>
    <t>45337C10001</t>
  </si>
  <si>
    <t>45687V10001</t>
  </si>
  <si>
    <t>45784P10001</t>
  </si>
  <si>
    <t>45814010001</t>
  </si>
  <si>
    <t>45841N10001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</si>
  <si>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</si>
  <si>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</si>
  <si>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</si>
  <si>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</si>
  <si>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</si>
  <si>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</si>
  <si>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</si>
  <si>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</si>
  <si>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</si>
  <si>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</si>
  <si>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</si>
  <si>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</si>
  <si>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</si>
  <si>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</si>
  <si>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</si>
  <si>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</si>
  <si>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</si>
  <si>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</si>
  <si>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</si>
  <si>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</si>
  <si>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</si>
  <si>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</si>
  <si>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</si>
  <si>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</si>
  <si>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</si>
  <si>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50212V10001</t>
  </si>
  <si>
    <t>50243110001</t>
  </si>
  <si>
    <t>50492210001</t>
  </si>
  <si>
    <t>51280730001</t>
  </si>
  <si>
    <t>51783410001</t>
  </si>
  <si>
    <t>51843910001</t>
  </si>
  <si>
    <t>52532710001</t>
  </si>
  <si>
    <t>52605710001</t>
  </si>
  <si>
    <t>52610710001</t>
  </si>
  <si>
    <t>53122975001</t>
  </si>
  <si>
    <t>53245710001</t>
  </si>
  <si>
    <t>53803410001</t>
  </si>
  <si>
    <t>53983010001</t>
  </si>
  <si>
    <t>54042410001</t>
  </si>
  <si>
    <t>54866110001</t>
  </si>
  <si>
    <t>55002110001</t>
  </si>
  <si>
    <t>55261F10001</t>
  </si>
  <si>
    <t>55295310001</t>
  </si>
  <si>
    <t>55354G10001</t>
  </si>
  <si>
    <t>56275010001</t>
  </si>
  <si>
    <t>56585A10001</t>
  </si>
  <si>
    <t>57053510001</t>
  </si>
  <si>
    <t>57174810001</t>
  </si>
  <si>
    <t>57190320001</t>
  </si>
  <si>
    <t>57328410001</t>
  </si>
  <si>
    <t>57387410001</t>
  </si>
  <si>
    <t>57459910001</t>
  </si>
  <si>
    <t>57636Q10001</t>
  </si>
  <si>
    <t>57978020001</t>
  </si>
  <si>
    <t>58013510001</t>
  </si>
  <si>
    <t>58155Q10001</t>
  </si>
  <si>
    <t>58733R10001</t>
  </si>
  <si>
    <t>58933Y10001</t>
  </si>
  <si>
    <t>59156R10001</t>
  </si>
  <si>
    <t>59268810001</t>
  </si>
  <si>
    <t>59491810001</t>
  </si>
  <si>
    <t>59497240001</t>
  </si>
  <si>
    <t>59501710001</t>
  </si>
  <si>
    <t>59511210001</t>
  </si>
  <si>
    <t>60770K10001</t>
  </si>
  <si>
    <t>60855R10001</t>
  </si>
  <si>
    <t>60871R20001</t>
  </si>
  <si>
    <t>60920710001</t>
  </si>
  <si>
    <t>60937P10001</t>
  </si>
  <si>
    <t>60983910001</t>
  </si>
  <si>
    <t>61174X10001</t>
  </si>
  <si>
    <t>61536910001</t>
  </si>
  <si>
    <t>61744644001</t>
  </si>
  <si>
    <t>62007630001</t>
  </si>
  <si>
    <t>62937750001</t>
  </si>
  <si>
    <t>62944T10001</t>
  </si>
  <si>
    <t>63110310001</t>
  </si>
  <si>
    <t>63230710001</t>
  </si>
  <si>
    <t>64110D10001</t>
  </si>
  <si>
    <t>64110L10001</t>
  </si>
  <si>
    <t>64125C10001</t>
  </si>
  <si>
    <t>65163910001</t>
  </si>
  <si>
    <t>65249B10001</t>
  </si>
  <si>
    <t>65339F10001</t>
  </si>
  <si>
    <t>65410610001</t>
  </si>
  <si>
    <t>65473P10001</t>
  </si>
  <si>
    <t>65566310001</t>
  </si>
  <si>
    <t>65584410001</t>
  </si>
  <si>
    <t>66585910001</t>
  </si>
  <si>
    <t>66680710001</t>
  </si>
  <si>
    <t>66877110001</t>
  </si>
  <si>
    <t>67034610001</t>
  </si>
  <si>
    <t>67059N10001</t>
  </si>
  <si>
    <t>67066G10001</t>
  </si>
  <si>
    <t>67103H10001</t>
  </si>
  <si>
    <t>67459910001</t>
  </si>
  <si>
    <t>67929510001</t>
  </si>
  <si>
    <t>67958010001</t>
  </si>
  <si>
    <t>68191910001</t>
  </si>
  <si>
    <t>68218910001</t>
  </si>
  <si>
    <t>68268010001</t>
  </si>
  <si>
    <t>68389X10001</t>
  </si>
  <si>
    <t>68902V10001</t>
  </si>
  <si>
    <t>69047Q10001</t>
  </si>
  <si>
    <t>69074210001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</si>
  <si>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</si>
  <si>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</si>
  <si>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</si>
  <si>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</si>
  <si>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</si>
  <si>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</si>
  <si>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</si>
  <si>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</si>
  <si>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</si>
  <si>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</si>
  <si>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</si>
  <si>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</si>
  <si>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</si>
  <si>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</si>
  <si>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</si>
  <si>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</si>
  <si>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</si>
  <si>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</si>
  <si>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72352L10001</t>
  </si>
  <si>
    <t>73278L10001</t>
  </si>
  <si>
    <t>74144T10001</t>
  </si>
  <si>
    <t>74251V10001</t>
  </si>
  <si>
    <t>74271810001</t>
  </si>
  <si>
    <t>74331510001</t>
  </si>
  <si>
    <t>74432010001</t>
  </si>
  <si>
    <t>74457310001</t>
  </si>
  <si>
    <t>74586710001</t>
  </si>
  <si>
    <t>74624M10001</t>
  </si>
  <si>
    <t>74752510001</t>
  </si>
  <si>
    <t>74762E10001</t>
  </si>
  <si>
    <t>74834L10001</t>
  </si>
  <si>
    <t>74968510001</t>
  </si>
  <si>
    <t>75473010001</t>
  </si>
  <si>
    <t>75513E10001</t>
  </si>
  <si>
    <t>75734B10001</t>
  </si>
  <si>
    <t>75886F10001</t>
  </si>
  <si>
    <t>7591EP10001</t>
  </si>
  <si>
    <t>75950910001</t>
  </si>
  <si>
    <t>76075910001</t>
  </si>
  <si>
    <t>76115210001</t>
  </si>
  <si>
    <t>76954A10001</t>
  </si>
  <si>
    <t>77070010001</t>
  </si>
  <si>
    <t>77104910001</t>
  </si>
  <si>
    <t>77390310001</t>
  </si>
  <si>
    <t>77543R10001</t>
  </si>
  <si>
    <t>77571110001</t>
  </si>
  <si>
    <t>77669610001</t>
  </si>
  <si>
    <t>77829610001</t>
  </si>
  <si>
    <t>78409V10001</t>
  </si>
  <si>
    <t>78411710001</t>
  </si>
  <si>
    <t>78467J10001</t>
  </si>
  <si>
    <t>79466L30001</t>
  </si>
  <si>
    <t>79589L10001</t>
  </si>
  <si>
    <t>80685710001</t>
  </si>
  <si>
    <t>80851310001</t>
  </si>
  <si>
    <t>81685110001</t>
  </si>
  <si>
    <t>81762P10001</t>
  </si>
  <si>
    <t>82434810001</t>
  </si>
  <si>
    <t>83088M10001</t>
  </si>
  <si>
    <t>83186520001</t>
  </si>
  <si>
    <t>83224820001</t>
  </si>
  <si>
    <t>83269640001</t>
  </si>
  <si>
    <t>83303410001</t>
  </si>
  <si>
    <t>83304A10001</t>
  </si>
  <si>
    <t>83344510001</t>
  </si>
  <si>
    <t>83444M10001</t>
  </si>
  <si>
    <t>84258710001</t>
  </si>
  <si>
    <t>84474110001</t>
  </si>
  <si>
    <t>85223410001</t>
  </si>
  <si>
    <t>85450210001</t>
  </si>
  <si>
    <t>85524410001</t>
  </si>
  <si>
    <t>85747710001</t>
  </si>
  <si>
    <t>85811910001</t>
  </si>
  <si>
    <t>86366710001</t>
  </si>
  <si>
    <t>86800U30001</t>
  </si>
  <si>
    <t>87160710001</t>
  </si>
  <si>
    <t>87165B10001</t>
  </si>
  <si>
    <t>87182910001</t>
  </si>
  <si>
    <t>87254010001</t>
  </si>
  <si>
    <t>87259010001</t>
  </si>
  <si>
    <t>87405410001</t>
  </si>
  <si>
    <t>87612E10001</t>
  </si>
  <si>
    <t>87612G10001</t>
  </si>
  <si>
    <t>87936010001</t>
  </si>
  <si>
    <t>88077010001</t>
  </si>
  <si>
    <t>88160R10001</t>
  </si>
  <si>
    <t>88250810001</t>
  </si>
  <si>
    <t>88262P10001</t>
  </si>
  <si>
    <t>88320310001</t>
  </si>
  <si>
    <t>88339J10001</t>
  </si>
  <si>
    <t>88355610001</t>
  </si>
  <si>
    <t>88579Y10001</t>
  </si>
  <si>
    <t>88878710001</t>
  </si>
  <si>
    <t>89235610001</t>
  </si>
  <si>
    <t>89267210001</t>
  </si>
  <si>
    <t>89364110001</t>
  </si>
  <si>
    <t>89400J10001</t>
  </si>
  <si>
    <t>89417E10001</t>
  </si>
  <si>
    <t>89623910001</t>
  </si>
  <si>
    <t>89832Q10001</t>
  </si>
  <si>
    <t>90138F10001</t>
  </si>
  <si>
    <t>90225210001</t>
  </si>
  <si>
    <t>90249410001</t>
  </si>
  <si>
    <t>90297330001</t>
  </si>
  <si>
    <t>90353T10001</t>
  </si>
  <si>
    <t>90384S30001</t>
  </si>
  <si>
    <t>90781810001</t>
  </si>
  <si>
    <t>91004710001</t>
  </si>
  <si>
    <t>91131210001</t>
  </si>
  <si>
    <t>91136310001</t>
  </si>
  <si>
    <t>91307C10001</t>
  </si>
  <si>
    <t>91324P10001</t>
  </si>
  <si>
    <t>91390310001</t>
  </si>
  <si>
    <t>91913Y10001</t>
  </si>
  <si>
    <t>92247510001</t>
  </si>
  <si>
    <t>92338C10001</t>
  </si>
  <si>
    <t>92343E10001</t>
  </si>
  <si>
    <t>92343V10001</t>
  </si>
  <si>
    <t>92345Y10001</t>
  </si>
  <si>
    <t>92532F10001</t>
  </si>
  <si>
    <t>92537N10001</t>
  </si>
  <si>
    <t>92556V10001</t>
  </si>
  <si>
    <t>92826C83001</t>
  </si>
  <si>
    <t>92840M10001</t>
  </si>
  <si>
    <t>92916010001</t>
  </si>
  <si>
    <t>92939U10001</t>
  </si>
  <si>
    <t>92974010001</t>
  </si>
  <si>
    <t>93114210001</t>
  </si>
  <si>
    <t>93142710001</t>
  </si>
  <si>
    <t>93442310001</t>
  </si>
  <si>
    <t>94106L10001</t>
  </si>
  <si>
    <t>94184810001</t>
  </si>
  <si>
    <t>94262220001</t>
  </si>
  <si>
    <t>94974610001</t>
  </si>
  <si>
    <t>95530610001</t>
  </si>
  <si>
    <t>95810210001</t>
  </si>
  <si>
    <t>96041310001</t>
  </si>
  <si>
    <t>96945710001</t>
  </si>
  <si>
    <t>96990410001</t>
  </si>
  <si>
    <t>98138H10001</t>
  </si>
  <si>
    <t>98313410001</t>
  </si>
  <si>
    <t>98389B10001</t>
  </si>
  <si>
    <t>98419M10001</t>
  </si>
  <si>
    <t>98849810001</t>
  </si>
  <si>
    <t>98920710001</t>
  </si>
  <si>
    <t>98954M20001</t>
  </si>
  <si>
    <t>98956P10001</t>
  </si>
  <si>
    <t>98978V10001</t>
  </si>
  <si>
    <t>98980G10001</t>
  </si>
  <si>
    <t>98980L10001</t>
  </si>
  <si>
    <t>G0450A10001</t>
  </si>
  <si>
    <t>G3223R10001</t>
  </si>
  <si>
    <t>F41006636586</t>
  </si>
  <si>
    <t>F41006685085</t>
  </si>
  <si>
    <t>F41006B03FYZ</t>
  </si>
  <si>
    <t>F41006BLZH0Z</t>
  </si>
  <si>
    <t>F41006BY7QXS</t>
  </si>
  <si>
    <t>F41097758255</t>
  </si>
  <si>
    <t>F41097774246</t>
  </si>
  <si>
    <t>F41097774563</t>
  </si>
  <si>
    <t>F41097BF2PQ0</t>
  </si>
  <si>
    <t>F41007B5ZN1N</t>
  </si>
  <si>
    <t>F41007BYW0PQ</t>
  </si>
  <si>
    <t>F41011B0PB4M</t>
  </si>
  <si>
    <t>F41012642012</t>
  </si>
  <si>
    <t>F41012656387</t>
  </si>
  <si>
    <t>F4100101527110</t>
  </si>
  <si>
    <t>F4100102665T30</t>
  </si>
  <si>
    <t>F4100103027X10</t>
  </si>
  <si>
    <t>F4100103571083</t>
  </si>
  <si>
    <t>F4100105348410</t>
  </si>
  <si>
    <t>F4100110112110</t>
  </si>
  <si>
    <t>F4100113313110</t>
  </si>
  <si>
    <t>F4100122822V10</t>
  </si>
  <si>
    <t>F4100125386810</t>
  </si>
  <si>
    <t>F4100129444U70</t>
  </si>
  <si>
    <t>F4100129472R10</t>
  </si>
  <si>
    <t>F4100129476L10</t>
  </si>
  <si>
    <t>F4100129717810</t>
  </si>
  <si>
    <t>F4100130225T10</t>
  </si>
  <si>
    <t>F4100136467J10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</si>
  <si>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</si>
  <si>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</si>
  <si>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</si>
  <si>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</si>
  <si>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</si>
  <si>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</si>
  <si>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</si>
  <si>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</si>
  <si>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</si>
  <si>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</si>
  <si>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</si>
  <si>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</si>
  <si>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F4100186667410</t>
  </si>
  <si>
    <t>F4100190265310</t>
  </si>
  <si>
    <t>F4100192276F10</t>
  </si>
  <si>
    <t>F4100192565210</t>
  </si>
  <si>
    <t>F4100192936U10</t>
  </si>
  <si>
    <t>F4100195040Q10</t>
  </si>
  <si>
    <t>F4100196216610</t>
  </si>
  <si>
    <t>62000</t>
  </si>
  <si>
    <t>BSPL141001</t>
  </si>
  <si>
    <t>BSPL141011</t>
  </si>
  <si>
    <t>BSPL141099</t>
  </si>
  <si>
    <t>BSPL101001</t>
  </si>
  <si>
    <t>ISINｺｰﾄﾞ</t>
  </si>
  <si>
    <t>AT0000743059</t>
  </si>
  <si>
    <t>AT0000746409</t>
  </si>
  <si>
    <t>AT0000652011</t>
  </si>
  <si>
    <t>AU000000ANZ3</t>
  </si>
  <si>
    <t>AU000000WBC1</t>
  </si>
  <si>
    <t>AU000000FMG4</t>
  </si>
  <si>
    <t>AU000000TLS2</t>
  </si>
  <si>
    <t>AU000000ASX7</t>
  </si>
  <si>
    <t>AU000000BHP4</t>
  </si>
  <si>
    <t>AU000000CPU5</t>
  </si>
  <si>
    <t>AU000000CSL8</t>
  </si>
  <si>
    <t>AU000000REA9</t>
  </si>
  <si>
    <t>AU000000TCL6</t>
  </si>
  <si>
    <t>AU000000COH5</t>
  </si>
  <si>
    <t>AU000000ORG5</t>
  </si>
  <si>
    <t>AU000000CBA7</t>
  </si>
  <si>
    <t>AU000000RIO1</t>
  </si>
  <si>
    <t>AU000000APA1</t>
  </si>
  <si>
    <t>AU000000ALL7</t>
  </si>
  <si>
    <t>AU000000IAG3</t>
  </si>
  <si>
    <t>AU000000PME8</t>
  </si>
  <si>
    <t>AU000000BSL0</t>
  </si>
  <si>
    <t>AU000000SUN6</t>
  </si>
  <si>
    <t>AU000000NAB4</t>
  </si>
  <si>
    <t>AU000000QAN2</t>
  </si>
  <si>
    <t>AU000000QBE9</t>
  </si>
  <si>
    <t>AU000000NST8</t>
  </si>
  <si>
    <t>AU000000REH4</t>
  </si>
  <si>
    <t>AU000000STO6</t>
  </si>
  <si>
    <t>AU000000SHL7</t>
  </si>
  <si>
    <t>AU000000SOL3</t>
  </si>
  <si>
    <t>AU000000WES1</t>
  </si>
  <si>
    <t>AU000000WOW2</t>
  </si>
  <si>
    <t>AU000000BXB1</t>
  </si>
  <si>
    <t>AU000000MQG1</t>
  </si>
  <si>
    <t>AU000000TWE9</t>
  </si>
  <si>
    <t>AU0000224040</t>
  </si>
  <si>
    <t>AU0000219529</t>
  </si>
  <si>
    <t>AU0000364754</t>
  </si>
  <si>
    <t>AU000000MPL3</t>
  </si>
  <si>
    <t>AU000000CAR3</t>
  </si>
  <si>
    <t>AU000000S320</t>
  </si>
  <si>
    <t>AU0000030678</t>
  </si>
  <si>
    <t>AU000000WTC3</t>
  </si>
  <si>
    <t>BE0003604155</t>
  </si>
  <si>
    <t>BE0974259880</t>
  </si>
  <si>
    <t>BE0003565737</t>
  </si>
  <si>
    <t>BE0003717312</t>
  </si>
  <si>
    <t>BE0003739530</t>
  </si>
  <si>
    <t>BE0003797140</t>
  </si>
  <si>
    <t>BE0974264930</t>
  </si>
  <si>
    <t>BE0974464977</t>
  </si>
  <si>
    <t>BE0974293251</t>
  </si>
  <si>
    <t>CA00208D4084</t>
  </si>
  <si>
    <t>CA0084741085</t>
  </si>
  <si>
    <t>CA0089118776</t>
  </si>
  <si>
    <t>CA01626P1484</t>
  </si>
  <si>
    <t>CA0213611001</t>
  </si>
  <si>
    <t>CA05534B7604</t>
  </si>
  <si>
    <t>CA0636711016</t>
  </si>
  <si>
    <t>CA0641491075</t>
  </si>
  <si>
    <t>CA0679011084</t>
  </si>
  <si>
    <t>CA11271J1075</t>
  </si>
  <si>
    <t>CA11285B1085</t>
  </si>
  <si>
    <t>CA1130041058</t>
  </si>
  <si>
    <t>CA1247651088</t>
  </si>
  <si>
    <t>CA1249003098</t>
  </si>
  <si>
    <t>CA12532H1047</t>
  </si>
  <si>
    <t>CA13321L1085</t>
  </si>
  <si>
    <t>CA1360691010</t>
  </si>
  <si>
    <t>CA1363751027</t>
  </si>
  <si>
    <t>CA1363851017</t>
  </si>
  <si>
    <t>CA13646K1084</t>
  </si>
  <si>
    <t>CA1366812024</t>
  </si>
  <si>
    <t>CA1367178326</t>
  </si>
  <si>
    <t>CA15101Q2071</t>
  </si>
  <si>
    <t>CA15135U1093</t>
  </si>
  <si>
    <t>CA21037X1345</t>
  </si>
  <si>
    <t>CA21037X1006</t>
  </si>
  <si>
    <t>CA2499061083</t>
  </si>
  <si>
    <t>CA25675T1075</t>
  </si>
  <si>
    <t>CA2861812014</t>
  </si>
  <si>
    <t>CA2908761018</t>
  </si>
  <si>
    <t>CA2918434077</t>
  </si>
  <si>
    <t>CA29250N1050</t>
  </si>
  <si>
    <t>CA3039011026</t>
  </si>
  <si>
    <t>CA3359341052</t>
  </si>
  <si>
    <t>CA33767E2024</t>
  </si>
  <si>
    <t>CA3495531079</t>
  </si>
  <si>
    <t>CA3518581051</t>
  </si>
  <si>
    <t>CA36168Q1046</t>
  </si>
  <si>
    <t>CA3759161035</t>
  </si>
  <si>
    <t>CA39138C1068</t>
  </si>
  <si>
    <t>CA4488112083</t>
  </si>
  <si>
    <t>CA4495861060</t>
  </si>
  <si>
    <t>CA45075E1043</t>
  </si>
  <si>
    <t>CA4530384086</t>
  </si>
  <si>
    <t>CA45823T1066</t>
  </si>
  <si>
    <t>CA46579R1047</t>
  </si>
  <si>
    <t>CA4932711001</t>
  </si>
  <si>
    <t>CA4969024047</t>
  </si>
  <si>
    <t>CA5394811015</t>
  </si>
  <si>
    <t>CA5503721063</t>
  </si>
  <si>
    <t>CA5592224011</t>
  </si>
  <si>
    <t>CA56501R1064</t>
  </si>
  <si>
    <t>CA59162N1096</t>
  </si>
  <si>
    <t>CA6330671034</t>
  </si>
  <si>
    <t>CA67077M1086</t>
  </si>
  <si>
    <t>CA68272K1030</t>
  </si>
  <si>
    <t>CA6837151068</t>
  </si>
  <si>
    <t>CA6979001089</t>
  </si>
  <si>
    <t>CA7063271034</t>
  </si>
  <si>
    <t>CA7392391016</t>
  </si>
  <si>
    <t>CA7481932084</t>
  </si>
  <si>
    <t>CA74935Q1072</t>
  </si>
  <si>
    <t>CA76131D1033</t>
  </si>
  <si>
    <t>CA7751092007</t>
  </si>
  <si>
    <t>CA7800871021</t>
  </si>
  <si>
    <t>CA8029121057</t>
  </si>
  <si>
    <t>CA82509L1076</t>
  </si>
  <si>
    <t>CA85472N1096</t>
  </si>
  <si>
    <t>CA8667961053</t>
  </si>
  <si>
    <t>CA8672241079</t>
  </si>
  <si>
    <t>CA87241L1094</t>
  </si>
  <si>
    <t>CA87262K1057</t>
  </si>
  <si>
    <t>CA87807B1076</t>
  </si>
  <si>
    <t>CA8787422044</t>
  </si>
  <si>
    <t>CA87971M1032</t>
  </si>
  <si>
    <t>CA8849038085</t>
  </si>
  <si>
    <t>CA8911021050</t>
  </si>
  <si>
    <t>CA8911605092</t>
  </si>
  <si>
    <t>CA89156V1067</t>
  </si>
  <si>
    <t>CA92938W2022</t>
  </si>
  <si>
    <t>CA9528451052</t>
  </si>
  <si>
    <t>CA9611485090</t>
  </si>
  <si>
    <t>CA9628791027</t>
  </si>
  <si>
    <t>CA94106B1013</t>
  </si>
  <si>
    <t>CH0009002962</t>
  </si>
  <si>
    <t>CH0008742519</t>
  </si>
  <si>
    <t>CH0010570767</t>
  </si>
  <si>
    <t>CH0010570759</t>
  </si>
  <si>
    <t>CH0010645932</t>
  </si>
  <si>
    <t>CH0011075394</t>
  </si>
  <si>
    <t>CH0012005267</t>
  </si>
  <si>
    <t>CH0012221716</t>
  </si>
  <si>
    <t>CH0012032113</t>
  </si>
  <si>
    <t>CH0012032048</t>
  </si>
  <si>
    <t>CH0012214059</t>
  </si>
  <si>
    <t>CH0038863350</t>
  </si>
  <si>
    <t>CH0012410517</t>
  </si>
  <si>
    <t>CH0012453913</t>
  </si>
  <si>
    <t>CH0012549785</t>
  </si>
  <si>
    <t>CH0012255151</t>
  </si>
  <si>
    <t>CH0013841017</t>
  </si>
  <si>
    <t>CH0014852781</t>
  </si>
  <si>
    <t>CH0016440353</t>
  </si>
  <si>
    <t>CH0008038389</t>
  </si>
  <si>
    <t>CH0023405456</t>
  </si>
  <si>
    <t>CH0024608827</t>
  </si>
  <si>
    <t>CH0024638196</t>
  </si>
  <si>
    <t>CH0024638212</t>
  </si>
  <si>
    <t>CH0025238863</t>
  </si>
  <si>
    <t>CH0025751329</t>
  </si>
  <si>
    <t>CH0030170408</t>
  </si>
  <si>
    <t>CH0102484968</t>
  </si>
  <si>
    <t>CH0126881561</t>
  </si>
  <si>
    <t>CH0130293662</t>
  </si>
  <si>
    <t>CH0210483332</t>
  </si>
  <si>
    <t>CH0435377954</t>
  </si>
  <si>
    <t>CH0418792922</t>
  </si>
  <si>
    <t>CH0432492467</t>
  </si>
  <si>
    <t>CH0466642201</t>
  </si>
  <si>
    <t>CH1243598427</t>
  </si>
  <si>
    <t>CH1256740924</t>
  </si>
  <si>
    <t>CH0531751755</t>
  </si>
  <si>
    <t>CH1175448666</t>
  </si>
  <si>
    <t>CH1335392721</t>
  </si>
  <si>
    <t>CH0244767585</t>
  </si>
  <si>
    <t>CH0311864901</t>
  </si>
  <si>
    <t>CH1216478797</t>
  </si>
  <si>
    <t>JE00B4T3BW64</t>
  </si>
  <si>
    <t>CH0198251305</t>
  </si>
  <si>
    <t>CH1300646267</t>
  </si>
  <si>
    <t>CH0044328745</t>
  </si>
  <si>
    <t>CH0114405324</t>
  </si>
  <si>
    <t>KYG8187G1055</t>
  </si>
  <si>
    <t>US36118L1061</t>
  </si>
  <si>
    <t>DE000A1EWWW0</t>
  </si>
  <si>
    <t>DE0005785604</t>
  </si>
  <si>
    <t>DE0008402215</t>
  </si>
  <si>
    <t>DE0006602006</t>
  </si>
  <si>
    <t>DE0005439004</t>
  </si>
  <si>
    <t>DE0005552004</t>
  </si>
  <si>
    <t>DE0006599905</t>
  </si>
  <si>
    <t>DE0007037129</t>
  </si>
  <si>
    <t>DE0007164600</t>
  </si>
  <si>
    <t>DE000ENAG999</t>
  </si>
  <si>
    <t>DE0006048408</t>
  </si>
  <si>
    <t>DE0006969603</t>
  </si>
  <si>
    <t>DE000BAY0017</t>
  </si>
  <si>
    <t>DE0006048432</t>
  </si>
  <si>
    <t>DE000BASF111</t>
  </si>
  <si>
    <t>DE0005200000</t>
  </si>
  <si>
    <t>DE0006047004</t>
  </si>
  <si>
    <t>DE0005785802</t>
  </si>
  <si>
    <t>DE0008404005</t>
  </si>
  <si>
    <t>DE0008232125</t>
  </si>
  <si>
    <t>DE0008430026</t>
  </si>
  <si>
    <t>DE0007030009</t>
  </si>
  <si>
    <t>DE0007664039</t>
  </si>
  <si>
    <t>DE0007100000</t>
  </si>
  <si>
    <t>DE0006452907</t>
  </si>
  <si>
    <t>DE0007236101</t>
  </si>
  <si>
    <t>DE0005140008</t>
  </si>
  <si>
    <t>DE0005190003</t>
  </si>
  <si>
    <t>DE0005190037</t>
  </si>
  <si>
    <t>DE0005557508</t>
  </si>
  <si>
    <t>DE0007165631</t>
  </si>
  <si>
    <t>DE0005470306</t>
  </si>
  <si>
    <t>DE0006231004</t>
  </si>
  <si>
    <t>DE0007010803</t>
  </si>
  <si>
    <t>DE0005810055</t>
  </si>
  <si>
    <t>DE000PAH0038</t>
  </si>
  <si>
    <t>DE000A0D9PT0</t>
  </si>
  <si>
    <t>DE000SYM9999</t>
  </si>
  <si>
    <t>DE000A1DAHH0</t>
  </si>
  <si>
    <t>DE000EVNK013</t>
  </si>
  <si>
    <t>DE000TLX1005</t>
  </si>
  <si>
    <t>DE000CBK1001</t>
  </si>
  <si>
    <t>DE000LEG1110</t>
  </si>
  <si>
    <t>DE000A1ML7J1</t>
  </si>
  <si>
    <t>DE000KBX1006</t>
  </si>
  <si>
    <t>DE000SHL1006</t>
  </si>
  <si>
    <t>DE000PAG9113</t>
  </si>
  <si>
    <t>DE000ENER6Y0</t>
  </si>
  <si>
    <t>DE000DTR0CK8</t>
  </si>
  <si>
    <t>DE000ZAL1111</t>
  </si>
  <si>
    <t>DE000A40KY26</t>
  </si>
  <si>
    <t>DE000A12DM80</t>
  </si>
  <si>
    <t>DE000A2E4K43</t>
  </si>
  <si>
    <t>DK0010181759</t>
  </si>
  <si>
    <t>DK0010244508</t>
  </si>
  <si>
    <t>DK0010244425</t>
  </si>
  <si>
    <t>DK0010274414</t>
  </si>
  <si>
    <t>DK0010272202</t>
  </si>
  <si>
    <t>DK0010219153</t>
  </si>
  <si>
    <t>DK0060257814</t>
  </si>
  <si>
    <t>DK0060079531</t>
  </si>
  <si>
    <t>DK0060252690</t>
  </si>
  <si>
    <t>DK0060336014</t>
  </si>
  <si>
    <t>DK0060448595</t>
  </si>
  <si>
    <t>DK0061539921</t>
  </si>
  <si>
    <t>DK0062498333</t>
  </si>
  <si>
    <t>DK0060636678</t>
  </si>
  <si>
    <t>DK0060094928</t>
  </si>
  <si>
    <t>DK0060738599</t>
  </si>
  <si>
    <t>ES0130670112</t>
  </si>
  <si>
    <t>ES0113211835</t>
  </si>
  <si>
    <t>ES0125220311</t>
  </si>
  <si>
    <t>ES0173516115</t>
  </si>
  <si>
    <t>ES0113900J37</t>
  </si>
  <si>
    <t>ES0178430E18</t>
  </si>
  <si>
    <t>ES0167050915</t>
  </si>
  <si>
    <t>ES0113860A34</t>
  </si>
  <si>
    <t>ES0140609019</t>
  </si>
  <si>
    <t>ES0144580Y14</t>
  </si>
  <si>
    <t>ES0127797019</t>
  </si>
  <si>
    <t>ES0109067019</t>
  </si>
  <si>
    <t>ES0173093024</t>
  </si>
  <si>
    <t>ES0148396007</t>
  </si>
  <si>
    <t>ES0105046009</t>
  </si>
  <si>
    <t>ES0105066007</t>
  </si>
  <si>
    <t>ES0171996087</t>
  </si>
  <si>
    <t>FI0009000202</t>
  </si>
  <si>
    <t>FI0009003727</t>
  </si>
  <si>
    <t>FI0009005987</t>
  </si>
  <si>
    <t>FI0009005961</t>
  </si>
  <si>
    <t>FI0009007132</t>
  </si>
  <si>
    <t>FI0009007884</t>
  </si>
  <si>
    <t>FI0009000681</t>
  </si>
  <si>
    <t>FI0009013296</t>
  </si>
  <si>
    <t>FI0009013403</t>
  </si>
  <si>
    <t>FI0009014377</t>
  </si>
  <si>
    <t>FI0009014575</t>
  </si>
  <si>
    <t>FI4000297767</t>
  </si>
  <si>
    <t>FI4000552500</t>
  </si>
  <si>
    <t>FR0000120503</t>
  </si>
  <si>
    <t>FR0000124141</t>
  </si>
  <si>
    <t>FR0000120321</t>
  </si>
  <si>
    <t>FR0000121014</t>
  </si>
  <si>
    <t>FR0000121329</t>
  </si>
  <si>
    <t>FR0000125338</t>
  </si>
  <si>
    <t>FR0000130577</t>
  </si>
  <si>
    <t>FR0000039299</t>
  </si>
  <si>
    <t>FR0000120693</t>
  </si>
  <si>
    <t>FR0000131906</t>
  </si>
  <si>
    <t>FR0000121972</t>
  </si>
  <si>
    <t>FR0000133308</t>
  </si>
  <si>
    <t>FR0000052292</t>
  </si>
  <si>
    <t>FR0000121485</t>
  </si>
  <si>
    <t>FR0000120172</t>
  </si>
  <si>
    <t>FR0000120578</t>
  </si>
  <si>
    <t>FR0000120404</t>
  </si>
  <si>
    <t>FR0000130809</t>
  </si>
  <si>
    <t>FR0000051807</t>
  </si>
  <si>
    <t>FR0000121121</t>
  </si>
  <si>
    <t>FR0000121220</t>
  </si>
  <si>
    <t>FR0000120628</t>
  </si>
  <si>
    <t>FR0000121667</t>
  </si>
  <si>
    <t>FR0000045072</t>
  </si>
  <si>
    <t>FR0000131104</t>
  </si>
  <si>
    <t>FR0000125007</t>
  </si>
  <si>
    <t>FR0000073272</t>
  </si>
  <si>
    <t>FR0010208488</t>
  </si>
  <si>
    <t>FR0010220475</t>
  </si>
  <si>
    <t>FR0010259150</t>
  </si>
  <si>
    <t>FR0010313833</t>
  </si>
  <si>
    <t>FR0010307819</t>
  </si>
  <si>
    <t>FR0000130452</t>
  </si>
  <si>
    <t>FR0000120271</t>
  </si>
  <si>
    <t>FR0010340141</t>
  </si>
  <si>
    <t>FR0010451203</t>
  </si>
  <si>
    <t>FR0000125486</t>
  </si>
  <si>
    <t>FR0000120644</t>
  </si>
  <si>
    <t>FR0000120073</t>
  </si>
  <si>
    <t>FR0006174348</t>
  </si>
  <si>
    <t>FR0010533075</t>
  </si>
  <si>
    <t>FR0010908533</t>
  </si>
  <si>
    <t>FR0013280286</t>
  </si>
  <si>
    <t>FR0013451333</t>
  </si>
  <si>
    <t>FR0014003TT8</t>
  </si>
  <si>
    <t>FR0014004L86</t>
  </si>
  <si>
    <t>FR001400AJ45</t>
  </si>
  <si>
    <t>FR0013154002</t>
  </si>
  <si>
    <t>FR0004125920</t>
  </si>
  <si>
    <t>GB0000456144</t>
  </si>
  <si>
    <t>GB0000536739</t>
  </si>
  <si>
    <t>GB0000811801</t>
  </si>
  <si>
    <t>GB0002374006</t>
  </si>
  <si>
    <t>GB0002634946</t>
  </si>
  <si>
    <t>GB0002875804</t>
  </si>
  <si>
    <t>GB0004052071</t>
  </si>
  <si>
    <t>GB0004082847</t>
  </si>
  <si>
    <t>GB0004544929</t>
  </si>
  <si>
    <t>GB0005405286</t>
  </si>
  <si>
    <t>GB0005603997</t>
  </si>
  <si>
    <t>GB0006731235</t>
  </si>
  <si>
    <t>GB0006776081</t>
  </si>
  <si>
    <t>GB0007099541</t>
  </si>
  <si>
    <t>GB0007188757</t>
  </si>
  <si>
    <t>GB0007908733</t>
  </si>
  <si>
    <t>GB0007980591</t>
  </si>
  <si>
    <t>GB0008706128</t>
  </si>
  <si>
    <t>GB0009223206</t>
  </si>
  <si>
    <t>GB0009895292</t>
  </si>
  <si>
    <t>GB0030913577</t>
  </si>
  <si>
    <t>GB0031274896</t>
  </si>
  <si>
    <t>GB0031348658</t>
  </si>
  <si>
    <t>GB0031638363</t>
  </si>
  <si>
    <t>GB0032089863</t>
  </si>
  <si>
    <t>GB0033195214</t>
  </si>
  <si>
    <t>GB00B019KW72</t>
  </si>
  <si>
    <t>GB00B02J6398</t>
  </si>
  <si>
    <t>GB00B033F229</t>
  </si>
  <si>
    <t>GB00B0744B38</t>
  </si>
  <si>
    <t>GB00B082RF11</t>
  </si>
  <si>
    <t>GB00B0LCW083</t>
  </si>
  <si>
    <t>GB00B0SWJX34</t>
  </si>
  <si>
    <t>GB00B10RZP78</t>
  </si>
  <si>
    <t>GB00B19NLV48</t>
  </si>
  <si>
    <t>GB00B1FH8J72</t>
  </si>
  <si>
    <t>GB00B1KJJ408</t>
  </si>
  <si>
    <t>GB00B1WY2338</t>
  </si>
  <si>
    <t>GB00B1XZS820</t>
  </si>
  <si>
    <t>GB00B1YW4409</t>
  </si>
  <si>
    <t>GB00B24CGK77</t>
  </si>
  <si>
    <t>GB00B2B0DG97</t>
  </si>
  <si>
    <t>GB00B39J2M42</t>
  </si>
  <si>
    <t>GB00B63H8491</t>
  </si>
  <si>
    <t>GB00B7FC0762</t>
  </si>
  <si>
    <t>GB00B8C3BL03</t>
  </si>
  <si>
    <t>JE00B8KF9B49</t>
  </si>
  <si>
    <t>GB00BD6K4575</t>
  </si>
  <si>
    <t>GB00BDR05C01</t>
  </si>
  <si>
    <t>GB00BGXQNP29</t>
  </si>
  <si>
    <t>GB00BH4HKS39</t>
  </si>
  <si>
    <t>GB00BHJYC057</t>
  </si>
  <si>
    <t>GB00BJFFLV09</t>
  </si>
  <si>
    <t>GB00BKFB1C65</t>
  </si>
  <si>
    <t>GB00BL9YR756</t>
  </si>
  <si>
    <t>GB00BLGZ9862</t>
  </si>
  <si>
    <t>GB00BM8PJY71</t>
  </si>
  <si>
    <t>GB00BM8Q5M07</t>
  </si>
  <si>
    <t>GB00BMJ6DW54</t>
  </si>
  <si>
    <t>GB00BMWC6P49</t>
  </si>
  <si>
    <t>GB00BMX86B70</t>
  </si>
  <si>
    <t>GB00BN7SWP63</t>
  </si>
  <si>
    <t>GB00BNGDN821</t>
  </si>
  <si>
    <t>GB00BP6MXD84</t>
  </si>
  <si>
    <t>GB00BP9LHF23</t>
  </si>
  <si>
    <t>GB00BPQY8M80</t>
  </si>
  <si>
    <t>GB00BVYVFW23</t>
  </si>
  <si>
    <t>GB00BWFGQN14</t>
  </si>
  <si>
    <t>KYG217651051</t>
  </si>
  <si>
    <t>JE00BJ1F3079</t>
  </si>
  <si>
    <t>GB00BDCPN049</t>
  </si>
  <si>
    <t>GB00BMVP7Y09</t>
  </si>
  <si>
    <t>HK0002007356</t>
  </si>
  <si>
    <t>HK0388045442</t>
  </si>
  <si>
    <t>HK0066009694</t>
  </si>
  <si>
    <t>HK0011000095</t>
  </si>
  <si>
    <t>HK0012000102</t>
  </si>
  <si>
    <t>HK0006000050</t>
  </si>
  <si>
    <t>HK0004000045</t>
  </si>
  <si>
    <t>HK0003000038</t>
  </si>
  <si>
    <t>HK0027032686</t>
  </si>
  <si>
    <t>HK2388011192</t>
  </si>
  <si>
    <t>HK0083000502</t>
  </si>
  <si>
    <t>HK0016000132</t>
  </si>
  <si>
    <t>HK0019000162</t>
  </si>
  <si>
    <t>HK0669013440</t>
  </si>
  <si>
    <t>HK0000069689</t>
  </si>
  <si>
    <t>HK0000093390</t>
  </si>
  <si>
    <t>KYG9593A1040</t>
  </si>
  <si>
    <t>KYG960071028</t>
  </si>
  <si>
    <t>BMG2178K1009</t>
  </si>
  <si>
    <t>KYG2177B1014</t>
  </si>
  <si>
    <t>BMG4587L1090</t>
  </si>
  <si>
    <t>BMG507361001</t>
  </si>
  <si>
    <t>AU000000JHX1</t>
  </si>
  <si>
    <t>IE0004927939</t>
  </si>
  <si>
    <t>IE0004906560</t>
  </si>
  <si>
    <t>IE00BD1RP616</t>
  </si>
  <si>
    <t>IE00BF0L3536</t>
  </si>
  <si>
    <t>IE0002424939</t>
  </si>
  <si>
    <t>IE00BFRT3W74</t>
  </si>
  <si>
    <t>IE00BLP1HW54</t>
  </si>
  <si>
    <t>IE00B4BNMY34</t>
  </si>
  <si>
    <t>IE0001827041</t>
  </si>
  <si>
    <t>IE00B8KQN827</t>
  </si>
  <si>
    <t>IE00BWT6H894</t>
  </si>
  <si>
    <t>IE00BY7QL619</t>
  </si>
  <si>
    <t>IE000S9YS762</t>
  </si>
  <si>
    <t>IE00BTN1Y115</t>
  </si>
  <si>
    <t>IE00BKVD2N49</t>
  </si>
  <si>
    <t>IE00BLS09M33</t>
  </si>
  <si>
    <t>IE00028FXN24</t>
  </si>
  <si>
    <t>IE00BFY8C754</t>
  </si>
  <si>
    <t>IE000IVNQZ81</t>
  </si>
  <si>
    <t>IE00BK9ZQ967</t>
  </si>
  <si>
    <t>IE00BDB6Q211</t>
  </si>
  <si>
    <t>IL0006625771</t>
  </si>
  <si>
    <t>IL0006046119</t>
  </si>
  <si>
    <t>IL0010811243</t>
  </si>
  <si>
    <t>IL0006912120</t>
  </si>
  <si>
    <t>IL0002810146</t>
  </si>
  <si>
    <t>IL0010845571</t>
  </si>
  <si>
    <t>IL0002730112</t>
  </si>
  <si>
    <t>IL0006954379</t>
  </si>
  <si>
    <t>IL0011194789</t>
  </si>
  <si>
    <t>US8816242098</t>
  </si>
  <si>
    <t>IL0010824113</t>
  </si>
  <si>
    <t>IL0011334468</t>
  </si>
  <si>
    <t>IL0011741688</t>
  </si>
  <si>
    <t>IL0011762130</t>
  </si>
  <si>
    <t>IL0011301780</t>
  </si>
  <si>
    <t>IM00B5VQMV65</t>
  </si>
  <si>
    <t>IT0000062072</t>
  </si>
  <si>
    <t>IT0000072618</t>
  </si>
  <si>
    <t>IT0000066123</t>
  </si>
  <si>
    <t>IT0000062957</t>
  </si>
  <si>
    <t>IT0003128367</t>
  </si>
  <si>
    <t>IT0003132476</t>
  </si>
  <si>
    <t>IT0003153415</t>
  </si>
  <si>
    <t>IT0003497168</t>
  </si>
  <si>
    <t>IT0003242622</t>
  </si>
  <si>
    <t>IT0003828271</t>
  </si>
  <si>
    <t>IT0003856405</t>
  </si>
  <si>
    <t>IT0004056880</t>
  </si>
  <si>
    <t>IT0004176001</t>
  </si>
  <si>
    <t>IT0003492391</t>
  </si>
  <si>
    <t>IT0004810054</t>
  </si>
  <si>
    <t>IT0004965148</t>
  </si>
  <si>
    <t>IT0005366767</t>
  </si>
  <si>
    <t>IT0000072170</t>
  </si>
  <si>
    <t>IT0005218380</t>
  </si>
  <si>
    <t>IT0005239360</t>
  </si>
  <si>
    <t>IT0003796171</t>
  </si>
  <si>
    <t>IT0005090300</t>
  </si>
  <si>
    <t>JE00BTDN8H13</t>
  </si>
  <si>
    <t>LR0008862868</t>
  </si>
  <si>
    <t>LU2598331598</t>
  </si>
  <si>
    <t>LU2290522684</t>
  </si>
  <si>
    <t>FR0014000MR3</t>
  </si>
  <si>
    <t>JE00BRX98089</t>
  </si>
  <si>
    <t>LU1598757687</t>
  </si>
  <si>
    <t>LU1778762911</t>
  </si>
  <si>
    <t>KYG7800X1079</t>
  </si>
  <si>
    <t>NL0000235190</t>
  </si>
  <si>
    <t>NL0000334118</t>
  </si>
  <si>
    <t>NL0000379121</t>
  </si>
  <si>
    <t>NL0000395903</t>
  </si>
  <si>
    <t>NL0000009082</t>
  </si>
  <si>
    <t>NL0000226223</t>
  </si>
  <si>
    <t>NL0000009538</t>
  </si>
  <si>
    <t>NL0000009165</t>
  </si>
  <si>
    <t>NL0000008977</t>
  </si>
  <si>
    <t>NL0010273215</t>
  </si>
  <si>
    <t>NL0011794037</t>
  </si>
  <si>
    <t>NL0011585146</t>
  </si>
  <si>
    <t>NL0011872643</t>
  </si>
  <si>
    <t>NL0012866412</t>
  </si>
  <si>
    <t>NL0013267909</t>
  </si>
  <si>
    <t>NL0013654783</t>
  </si>
  <si>
    <t>NL0014332678</t>
  </si>
  <si>
    <t>NL00150001Q9</t>
  </si>
  <si>
    <t>NL0012059018</t>
  </si>
  <si>
    <t>NL0015435975</t>
  </si>
  <si>
    <t>NL0006294274</t>
  </si>
  <si>
    <t>NL0010801007</t>
  </si>
  <si>
    <t>NL0010773842</t>
  </si>
  <si>
    <t>NL0010832176</t>
  </si>
  <si>
    <t>NL0015002CX3</t>
  </si>
  <si>
    <t>NL0015000IY2</t>
  </si>
  <si>
    <t>BMG0112X1056</t>
  </si>
  <si>
    <t>NL0015001FS8</t>
  </si>
  <si>
    <t>NL0011540547</t>
  </si>
  <si>
    <t>NL0012969182</t>
  </si>
  <si>
    <t>NL0011821202</t>
  </si>
  <si>
    <t>NL0000687663</t>
  </si>
  <si>
    <t>NL0010545661</t>
  </si>
  <si>
    <t>NL0009434992</t>
  </si>
  <si>
    <t>NL0009538784</t>
  </si>
  <si>
    <t>NO0010063308</t>
  </si>
  <si>
    <t>NO0003043309</t>
  </si>
  <si>
    <t>NO0010096985</t>
  </si>
  <si>
    <t>NO0010208051</t>
  </si>
  <si>
    <t>NO0003054108</t>
  </si>
  <si>
    <t>NO0005052605</t>
  </si>
  <si>
    <t>NO0010345853</t>
  </si>
  <si>
    <t>NO0003733800</t>
  </si>
  <si>
    <t>NO0010310956</t>
  </si>
  <si>
    <t>NO0010582521</t>
  </si>
  <si>
    <t>NO0010161896</t>
  </si>
  <si>
    <t>NZXROE0001S2</t>
  </si>
  <si>
    <t>NZCENE0001S6</t>
  </si>
  <si>
    <t>NZFAPE0001S2</t>
  </si>
  <si>
    <t>NZIFTE0003S3</t>
  </si>
  <si>
    <t>NZAIAE0002S6</t>
  </si>
  <si>
    <t>NZMELE0002S7</t>
  </si>
  <si>
    <t>PA1436583006</t>
  </si>
  <si>
    <t>PTEDP0AM0009</t>
  </si>
  <si>
    <t>PTGAL0AM0009</t>
  </si>
  <si>
    <t>PTJMT0AE0001</t>
  </si>
  <si>
    <t>SE0000108847</t>
  </si>
  <si>
    <t>SE0000148884</t>
  </si>
  <si>
    <t>SE0000242455</t>
  </si>
  <si>
    <t>SE0000114837</t>
  </si>
  <si>
    <t>SE0000163594</t>
  </si>
  <si>
    <t>SE0000106270</t>
  </si>
  <si>
    <t>SE0000108656</t>
  </si>
  <si>
    <t>SE0000667925</t>
  </si>
  <si>
    <t>SE0000113250</t>
  </si>
  <si>
    <t>SE0000695876</t>
  </si>
  <si>
    <t>SE0001515552</t>
  </si>
  <si>
    <t>SE0000872095</t>
  </si>
  <si>
    <t>SE0000108227</t>
  </si>
  <si>
    <t>SE0000115446</t>
  </si>
  <si>
    <t>SE0000667891</t>
  </si>
  <si>
    <t>SE0000190126</t>
  </si>
  <si>
    <t>SE0000107203</t>
  </si>
  <si>
    <t>SE0000112724</t>
  </si>
  <si>
    <t>SE0005190238</t>
  </si>
  <si>
    <t>SE0005127818</t>
  </si>
  <si>
    <t>SE0011090018</t>
  </si>
  <si>
    <t>SE0009922164</t>
  </si>
  <si>
    <t>SE0012853455</t>
  </si>
  <si>
    <t>SE0012673267</t>
  </si>
  <si>
    <t>SE0015949201</t>
  </si>
  <si>
    <t>SE0017486889</t>
  </si>
  <si>
    <t>SE0017486897</t>
  </si>
  <si>
    <t>SE0014781795</t>
  </si>
  <si>
    <t>SE0015658109</t>
  </si>
  <si>
    <t>SE0015658117</t>
  </si>
  <si>
    <t>SE0015811963</t>
  </si>
  <si>
    <t>SE0015988019</t>
  </si>
  <si>
    <t>SE0015961909</t>
  </si>
  <si>
    <t>SE0015949748</t>
  </si>
  <si>
    <t>SE0017832488</t>
  </si>
  <si>
    <t>SE0021921269</t>
  </si>
  <si>
    <t>SE0020050417</t>
  </si>
  <si>
    <t>SE0007100599</t>
  </si>
  <si>
    <t>SE0007100581</t>
  </si>
  <si>
    <t>SE0010100958</t>
  </si>
  <si>
    <t>SG1F60858221</t>
  </si>
  <si>
    <t>SG1L01001701</t>
  </si>
  <si>
    <t>SG1J26887955</t>
  </si>
  <si>
    <t>SG1V61937297</t>
  </si>
  <si>
    <t>SG1M31001969</t>
  </si>
  <si>
    <t>SG1T75931496</t>
  </si>
  <si>
    <t>SG1R50925390</t>
  </si>
  <si>
    <t>SG1S04926220</t>
  </si>
  <si>
    <t>SG1T56930848</t>
  </si>
  <si>
    <t>SG1U68934629</t>
  </si>
  <si>
    <t>SG1U76934819</t>
  </si>
  <si>
    <t>SGXE21576413</t>
  </si>
  <si>
    <t>SGXE62145532</t>
  </si>
  <si>
    <t>KYG4124C1096</t>
  </si>
  <si>
    <t>US81141R1005</t>
  </si>
  <si>
    <t>US0010551028</t>
  </si>
  <si>
    <t>US00206R1023</t>
  </si>
  <si>
    <t>US0028241000</t>
  </si>
  <si>
    <t>US00287Y1091</t>
  </si>
  <si>
    <t>US00724F1012</t>
  </si>
  <si>
    <t>US00766T1007</t>
  </si>
  <si>
    <t>US0079031078</t>
  </si>
  <si>
    <t>US00846U1016</t>
  </si>
  <si>
    <t>US0090661010</t>
  </si>
  <si>
    <t>US0091581068</t>
  </si>
  <si>
    <t>US00971T1016</t>
  </si>
  <si>
    <t>US0126531013</t>
  </si>
  <si>
    <t>US0130911037</t>
  </si>
  <si>
    <t>US0162551016</t>
  </si>
  <si>
    <t>US0188021085</t>
  </si>
  <si>
    <t>US0200021014</t>
  </si>
  <si>
    <t>US02005N1000</t>
  </si>
  <si>
    <t>US02043Q1076</t>
  </si>
  <si>
    <t>US02079K1079</t>
  </si>
  <si>
    <t>US02079K3059</t>
  </si>
  <si>
    <t>US02209S1033</t>
  </si>
  <si>
    <t>US0231351067</t>
  </si>
  <si>
    <t>US0235865062</t>
  </si>
  <si>
    <t>US0236081024</t>
  </si>
  <si>
    <t>US0255371017</t>
  </si>
  <si>
    <t>US0258161092</t>
  </si>
  <si>
    <t>US0259321042</t>
  </si>
  <si>
    <t>US0268747849</t>
  </si>
  <si>
    <t>US0304201033</t>
  </si>
  <si>
    <t>US03073E1055</t>
  </si>
  <si>
    <t>US03076C1062</t>
  </si>
  <si>
    <t>US0311001004</t>
  </si>
  <si>
    <t>US0311621009</t>
  </si>
  <si>
    <t>US0320951017</t>
  </si>
  <si>
    <t>US0326541051</t>
  </si>
  <si>
    <t>US03662Q1058</t>
  </si>
  <si>
    <t>US0367521038</t>
  </si>
  <si>
    <t>US03769M1062</t>
  </si>
  <si>
    <t>US0378331005</t>
  </si>
  <si>
    <t>US0382221051</t>
  </si>
  <si>
    <t>US03831W1080</t>
  </si>
  <si>
    <t>US0394831020</t>
  </si>
  <si>
    <t>US03990B1017</t>
  </si>
  <si>
    <t>US0404132054</t>
  </si>
  <si>
    <t>US04621X1081</t>
  </si>
  <si>
    <t>US0494681010</t>
  </si>
  <si>
    <t>US0495601058</t>
  </si>
  <si>
    <t>US0527691069</t>
  </si>
  <si>
    <t>US0530151036</t>
  </si>
  <si>
    <t>US0533321024</t>
  </si>
  <si>
    <t>US05352A1007</t>
  </si>
  <si>
    <t>US0536111091</t>
  </si>
  <si>
    <t>US05464C1018</t>
  </si>
  <si>
    <t>US05722G1004</t>
  </si>
  <si>
    <t>US0584981064</t>
  </si>
  <si>
    <t>US0605051046</t>
  </si>
  <si>
    <t>US0640581007</t>
  </si>
  <si>
    <t>US0718131099</t>
  </si>
  <si>
    <t>US0758871091</t>
  </si>
  <si>
    <t>US08265T2087</t>
  </si>
  <si>
    <t>US0844231029</t>
  </si>
  <si>
    <t>US0846707026</t>
  </si>
  <si>
    <t>US0865161014</t>
  </si>
  <si>
    <t>US0905722072</t>
  </si>
  <si>
    <t>US09061G1013</t>
  </si>
  <si>
    <t>US09062X1037</t>
  </si>
  <si>
    <t>US09073M1045</t>
  </si>
  <si>
    <t>US09260D1072</t>
  </si>
  <si>
    <t>US09290D1019</t>
  </si>
  <si>
    <t>US0970231058</t>
  </si>
  <si>
    <t>US09857L1089</t>
  </si>
  <si>
    <t>US0995021062</t>
  </si>
  <si>
    <t>US1011371077</t>
  </si>
  <si>
    <t>US1101221083</t>
  </si>
  <si>
    <t>US11133T1034</t>
  </si>
  <si>
    <t>US11135F1012</t>
  </si>
  <si>
    <t>US1152361010</t>
  </si>
  <si>
    <t>US1156372096</t>
  </si>
  <si>
    <t>US12008R1077</t>
  </si>
  <si>
    <t>US1220171060</t>
  </si>
  <si>
    <t>US12503M1080</t>
  </si>
  <si>
    <t>US12504L1098</t>
  </si>
  <si>
    <t>US12514G1085</t>
  </si>
  <si>
    <t>US1252691001</t>
  </si>
  <si>
    <t>US12541W2098</t>
  </si>
  <si>
    <t>US1255231003</t>
  </si>
  <si>
    <t>US12572Q1058</t>
  </si>
  <si>
    <t>US1258961002</t>
  </si>
  <si>
    <t>US1264081035</t>
  </si>
  <si>
    <t>US1266501006</t>
  </si>
  <si>
    <t>US1270971039</t>
  </si>
  <si>
    <t>US1273871087</t>
  </si>
  <si>
    <t>US1344291091</t>
  </si>
  <si>
    <t>US14040H1059</t>
  </si>
  <si>
    <t>US14149Y1082</t>
  </si>
  <si>
    <t>US1423391002</t>
  </si>
  <si>
    <t>US1431301027</t>
  </si>
  <si>
    <t>US14316J1088</t>
  </si>
  <si>
    <t>US14448C1045</t>
  </si>
  <si>
    <t>US1468691027</t>
  </si>
  <si>
    <t>US1491231015</t>
  </si>
  <si>
    <t>US15135B1017</t>
  </si>
  <si>
    <t>US15189T1079</t>
  </si>
  <si>
    <t>US15677J1088</t>
  </si>
  <si>
    <t>US16119P1084</t>
  </si>
  <si>
    <t>US16411R2085</t>
  </si>
  <si>
    <t>US1651677353</t>
  </si>
  <si>
    <t>US1667641005</t>
  </si>
  <si>
    <t>US1696561059</t>
  </si>
  <si>
    <t>US1713401024</t>
  </si>
  <si>
    <t>US1720621010</t>
  </si>
  <si>
    <t>US17275R1023</t>
  </si>
  <si>
    <t>US1729081059</t>
  </si>
  <si>
    <t>US1729674242</t>
  </si>
  <si>
    <t>US1746101054</t>
  </si>
  <si>
    <t>US1890541097</t>
  </si>
  <si>
    <t>US18915M1071</t>
  </si>
  <si>
    <t>US1912161007</t>
  </si>
  <si>
    <t>US1924461023</t>
  </si>
  <si>
    <t>US19260Q1076</t>
  </si>
  <si>
    <t>US1941621039</t>
  </si>
  <si>
    <t>US20030N1019</t>
  </si>
  <si>
    <t>US2058871029</t>
  </si>
  <si>
    <t>US20825C1045</t>
  </si>
  <si>
    <t>US2091151041</t>
  </si>
  <si>
    <t>US21036P1084</t>
  </si>
  <si>
    <t>US21037T1097</t>
  </si>
  <si>
    <t>US2166485019</t>
  </si>
  <si>
    <t>US2172041061</t>
  </si>
  <si>
    <t>US21871X1090</t>
  </si>
  <si>
    <t>US2193501051</t>
  </si>
  <si>
    <t>US2199481068</t>
  </si>
  <si>
    <t>US22052L1044</t>
  </si>
  <si>
    <t>US22160K1051</t>
  </si>
  <si>
    <t>US22160N1090</t>
  </si>
  <si>
    <t>US22788C1053</t>
  </si>
  <si>
    <t>US2283681060</t>
  </si>
  <si>
    <t>US2310211063</t>
  </si>
  <si>
    <t>US23331A1097</t>
  </si>
  <si>
    <t>US2333311072</t>
  </si>
  <si>
    <t>US2358511028</t>
  </si>
  <si>
    <t>US2371941053</t>
  </si>
  <si>
    <t>US23804L1035</t>
  </si>
  <si>
    <t>US23918K1088</t>
  </si>
  <si>
    <t>US2435371073</t>
  </si>
  <si>
    <t>US2441991054</t>
  </si>
  <si>
    <t>US24703L2025</t>
  </si>
  <si>
    <t>US2473617023</t>
  </si>
  <si>
    <t>US25179M1036</t>
  </si>
  <si>
    <t>US2521311074</t>
  </si>
  <si>
    <t>US25278X1090</t>
  </si>
  <si>
    <t>US2533931026</t>
  </si>
  <si>
    <t>US2546871060</t>
  </si>
  <si>
    <t>US2547091080</t>
  </si>
  <si>
    <t>US2561631068</t>
  </si>
  <si>
    <t>US2566771059</t>
  </si>
  <si>
    <t>US2567461080</t>
  </si>
  <si>
    <t>US25746U1097</t>
  </si>
  <si>
    <t>US25754A2015</t>
  </si>
  <si>
    <t>US25809K1051</t>
  </si>
  <si>
    <t>US2600031080</t>
  </si>
  <si>
    <t>US2605571031</t>
  </si>
  <si>
    <t>US26142V1052</t>
  </si>
  <si>
    <t>US26441C2044</t>
  </si>
  <si>
    <t>US26614N1028</t>
  </si>
  <si>
    <t>US2681501092</t>
  </si>
  <si>
    <t>US26875P1012</t>
  </si>
  <si>
    <t>US26884L1098</t>
  </si>
  <si>
    <t>US2774321002</t>
  </si>
  <si>
    <t>US2786421030</t>
  </si>
  <si>
    <t>US2788651006</t>
  </si>
  <si>
    <t>US2810201077</t>
  </si>
  <si>
    <t>US28176E1082</t>
  </si>
  <si>
    <t>US2855121099</t>
  </si>
  <si>
    <t>US29084Q1004</t>
  </si>
  <si>
    <t>US2910111044</t>
  </si>
  <si>
    <t>US29362U1043</t>
  </si>
  <si>
    <t>US29364G1031</t>
  </si>
  <si>
    <t>US29414B1044</t>
  </si>
  <si>
    <t>US2944291051</t>
  </si>
  <si>
    <t>US29452E1010</t>
  </si>
  <si>
    <t>US29530P1021</t>
  </si>
  <si>
    <t>US29670G1022</t>
  </si>
  <si>
    <t>US30034W1062</t>
  </si>
  <si>
    <t>US30040W1080</t>
  </si>
  <si>
    <t>US30063P1057</t>
  </si>
  <si>
    <t>US30161N1019</t>
  </si>
  <si>
    <t>US30212P3038</t>
  </si>
  <si>
    <t>US3021301094</t>
  </si>
  <si>
    <t>US30231G1022</t>
  </si>
  <si>
    <t>US30303M1027</t>
  </si>
  <si>
    <t>US3030751057</t>
  </si>
  <si>
    <t>US3032501047</t>
  </si>
  <si>
    <t>US3119001044</t>
  </si>
  <si>
    <t>US31428X1063</t>
  </si>
  <si>
    <t>US31488V1070</t>
  </si>
  <si>
    <t>US3156161024</t>
  </si>
  <si>
    <t>US31620M1062</t>
  </si>
  <si>
    <t>US31620R3030</t>
  </si>
  <si>
    <t>US3167731005</t>
  </si>
  <si>
    <t>US31946M1036</t>
  </si>
  <si>
    <t>US3364331070</t>
  </si>
  <si>
    <t>US3377381088</t>
  </si>
  <si>
    <t>US3379321074</t>
  </si>
  <si>
    <t>US3453708600</t>
  </si>
  <si>
    <t>US34959E1091</t>
  </si>
  <si>
    <t>US34959J1088</t>
  </si>
  <si>
    <t>US34964C1062</t>
  </si>
  <si>
    <t>US35137L1052</t>
  </si>
  <si>
    <t>US35137L2043</t>
  </si>
  <si>
    <t>US3546131018</t>
  </si>
  <si>
    <t>US35671D8570</t>
  </si>
  <si>
    <t>US36266G1076</t>
  </si>
  <si>
    <t>US3635761097</t>
  </si>
  <si>
    <t>US3666511072</t>
  </si>
  <si>
    <t>US36828A1016</t>
  </si>
  <si>
    <t>US3695501086</t>
  </si>
  <si>
    <t>US3696043013</t>
  </si>
  <si>
    <t>US3703341046</t>
  </si>
  <si>
    <t>US37045V1008</t>
  </si>
  <si>
    <t>US3724601055</t>
  </si>
  <si>
    <t>US3755581036</t>
  </si>
  <si>
    <t>US37940X1028</t>
  </si>
  <si>
    <t>US3802371076</t>
  </si>
  <si>
    <t>US38141G1040</t>
  </si>
  <si>
    <t>US3841091040</t>
  </si>
  <si>
    <t>US3848021040</t>
  </si>
  <si>
    <t>US40412C1018</t>
  </si>
  <si>
    <t>US40434L1052</t>
  </si>
  <si>
    <t>US4062161017</t>
  </si>
  <si>
    <t>US4165151048</t>
  </si>
  <si>
    <t>US4228061093</t>
  </si>
  <si>
    <t>US4228062083</t>
  </si>
  <si>
    <t>US4262811015</t>
  </si>
  <si>
    <t>US4278661081</t>
  </si>
  <si>
    <t>US42809H1077</t>
  </si>
  <si>
    <t>US42824C1099</t>
  </si>
  <si>
    <t>US43300A2033</t>
  </si>
  <si>
    <t>US4364401012</t>
  </si>
  <si>
    <t>US4370761029</t>
  </si>
  <si>
    <t>US4385161066</t>
  </si>
  <si>
    <t>US4404521001</t>
  </si>
  <si>
    <t>US4432011082</t>
  </si>
  <si>
    <t>US4435106079</t>
  </si>
  <si>
    <t>US4435731009</t>
  </si>
  <si>
    <t>US4448591028</t>
  </si>
  <si>
    <t>US4456581077</t>
  </si>
  <si>
    <t>US4461501045</t>
  </si>
  <si>
    <t>US4485791028</t>
  </si>
  <si>
    <t>US45167R1041</t>
  </si>
  <si>
    <t>US45168D1046</t>
  </si>
  <si>
    <t>US4523081093</t>
  </si>
  <si>
    <t>US4523271090</t>
  </si>
  <si>
    <t>US45337C1027</t>
  </si>
  <si>
    <t>US45687V1061</t>
  </si>
  <si>
    <t>US45784P1012</t>
  </si>
  <si>
    <t>US4581401001</t>
  </si>
  <si>
    <t>US45841N1072</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</si>
  <si>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</si>
  <si>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</si>
  <si>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</si>
  <si>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</si>
  <si>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</si>
  <si>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</si>
  <si>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</si>
  <si>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</si>
  <si>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</si>
  <si>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</si>
  <si>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</si>
  <si>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</si>
  <si>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</si>
  <si>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</si>
  <si>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</si>
  <si>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</si>
  <si>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</si>
  <si>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</si>
  <si>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</si>
  <si>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</si>
  <si>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</si>
  <si>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</si>
  <si>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</si>
  <si>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</si>
  <si>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</si>
  <si>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US50212V1008</t>
  </si>
  <si>
    <t>US5024311095</t>
  </si>
  <si>
    <t>US5049221055</t>
  </si>
  <si>
    <t>US5128073062</t>
  </si>
  <si>
    <t>US5178341070</t>
  </si>
  <si>
    <t>US5184391044</t>
  </si>
  <si>
    <t>US5253271028</t>
  </si>
  <si>
    <t>US5260571048</t>
  </si>
  <si>
    <t>US5261071071</t>
  </si>
  <si>
    <t>US5312297550</t>
  </si>
  <si>
    <t>US5324571083</t>
  </si>
  <si>
    <t>US5380341090</t>
  </si>
  <si>
    <t>US5398301094</t>
  </si>
  <si>
    <t>US5404241086</t>
  </si>
  <si>
    <t>US5486611073</t>
  </si>
  <si>
    <t>US5500211090</t>
  </si>
  <si>
    <t>US55261F1049</t>
  </si>
  <si>
    <t>US5529531015</t>
  </si>
  <si>
    <t>US55354G1004</t>
  </si>
  <si>
    <t>US5627501092</t>
  </si>
  <si>
    <t>US56585A1025</t>
  </si>
  <si>
    <t>US5705351048</t>
  </si>
  <si>
    <t>US5717481023</t>
  </si>
  <si>
    <t>US5719032022</t>
  </si>
  <si>
    <t>US5732841060</t>
  </si>
  <si>
    <t>US5738741041</t>
  </si>
  <si>
    <t>US5745991068</t>
  </si>
  <si>
    <t>US57636Q1040</t>
  </si>
  <si>
    <t>US5797802064</t>
  </si>
  <si>
    <t>US5801351017</t>
  </si>
  <si>
    <t>US58155Q1031</t>
  </si>
  <si>
    <t>US58733R1023</t>
  </si>
  <si>
    <t>US58933Y1055</t>
  </si>
  <si>
    <t>US59156R1086</t>
  </si>
  <si>
    <t>US5926881054</t>
  </si>
  <si>
    <t>US5949181045</t>
  </si>
  <si>
    <t>US5949724083</t>
  </si>
  <si>
    <t>US5950171042</t>
  </si>
  <si>
    <t>US5951121038</t>
  </si>
  <si>
    <t>US60770K1079</t>
  </si>
  <si>
    <t>US60855R1005</t>
  </si>
  <si>
    <t>US60871R2094</t>
  </si>
  <si>
    <t>US6092071058</t>
  </si>
  <si>
    <t>US60937P1066</t>
  </si>
  <si>
    <t>US6098391054</t>
  </si>
  <si>
    <t>US61174X1090</t>
  </si>
  <si>
    <t>US6153691059</t>
  </si>
  <si>
    <t>US6174464486</t>
  </si>
  <si>
    <t>US6200763075</t>
  </si>
  <si>
    <t>US6293775085</t>
  </si>
  <si>
    <t>US62944T1051</t>
  </si>
  <si>
    <t>US6311031081</t>
  </si>
  <si>
    <t>US6323071042</t>
  </si>
  <si>
    <t>US64110D1046</t>
  </si>
  <si>
    <t>US64110L1061</t>
  </si>
  <si>
    <t>US64125C1099</t>
  </si>
  <si>
    <t>US6516391066</t>
  </si>
  <si>
    <t>US65249B1098</t>
  </si>
  <si>
    <t>US65339F1012</t>
  </si>
  <si>
    <t>US6541061031</t>
  </si>
  <si>
    <t>US65473P1057</t>
  </si>
  <si>
    <t>US6556631025</t>
  </si>
  <si>
    <t>US6558441084</t>
  </si>
  <si>
    <t>US6658591044</t>
  </si>
  <si>
    <t>US6668071029</t>
  </si>
  <si>
    <t>US6687711084</t>
  </si>
  <si>
    <t>US6703461052</t>
  </si>
  <si>
    <t>US67059N1081</t>
  </si>
  <si>
    <t>US67066G1040</t>
  </si>
  <si>
    <t>US67103H1077</t>
  </si>
  <si>
    <t>US6745991058</t>
  </si>
  <si>
    <t>US6792951054</t>
  </si>
  <si>
    <t>US6795801009</t>
  </si>
  <si>
    <t>US6819191064</t>
  </si>
  <si>
    <t>US6821891057</t>
  </si>
  <si>
    <t>US6826801036</t>
  </si>
  <si>
    <t>US68389X1054</t>
  </si>
  <si>
    <t>US68902V1070</t>
  </si>
  <si>
    <t>US69047Q1022</t>
  </si>
  <si>
    <t>US6907421019</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</si>
  <si>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</si>
  <si>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</si>
  <si>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</si>
  <si>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</si>
  <si>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</si>
  <si>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</si>
  <si>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</si>
  <si>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</si>
  <si>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</si>
  <si>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</si>
  <si>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</si>
  <si>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</si>
  <si>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</si>
  <si>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</si>
  <si>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</si>
  <si>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</si>
  <si>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</si>
  <si>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</si>
  <si>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US72352L1061</t>
  </si>
  <si>
    <t>US73278L1052</t>
  </si>
  <si>
    <t>US74144T1088</t>
  </si>
  <si>
    <t>US74251V1026</t>
  </si>
  <si>
    <t>US7427181091</t>
  </si>
  <si>
    <t>US7433151039</t>
  </si>
  <si>
    <t>US7443201022</t>
  </si>
  <si>
    <t>US7445731067</t>
  </si>
  <si>
    <t>US7458671010</t>
  </si>
  <si>
    <t>US74624M1027</t>
  </si>
  <si>
    <t>US7475251036</t>
  </si>
  <si>
    <t>US74762E1029</t>
  </si>
  <si>
    <t>US74834L1008</t>
  </si>
  <si>
    <t>US7496851038</t>
  </si>
  <si>
    <t>US7547301090</t>
  </si>
  <si>
    <t>US75513E1010</t>
  </si>
  <si>
    <t>US75734B1008</t>
  </si>
  <si>
    <t>US75886F1075</t>
  </si>
  <si>
    <t>US7591EP1005</t>
  </si>
  <si>
    <t>US7595091023</t>
  </si>
  <si>
    <t>US7607591002</t>
  </si>
  <si>
    <t>US7611521078</t>
  </si>
  <si>
    <t>US76954A1034</t>
  </si>
  <si>
    <t>US7707001027</t>
  </si>
  <si>
    <t>US7710491033</t>
  </si>
  <si>
    <t>US7739031091</t>
  </si>
  <si>
    <t>US77543R1023</t>
  </si>
  <si>
    <t>US7757111049</t>
  </si>
  <si>
    <t>US7766961061</t>
  </si>
  <si>
    <t>US7782961038</t>
  </si>
  <si>
    <t>US78409V1044</t>
  </si>
  <si>
    <t>US7841171033</t>
  </si>
  <si>
    <t>US78467J1007</t>
  </si>
  <si>
    <t>US79466L3024</t>
  </si>
  <si>
    <t>US79589L1061</t>
  </si>
  <si>
    <t>AN8068571086</t>
  </si>
  <si>
    <t>US8085131055</t>
  </si>
  <si>
    <t>US8168511090</t>
  </si>
  <si>
    <t>US81762P1021</t>
  </si>
  <si>
    <t>US8243481061</t>
  </si>
  <si>
    <t>US83088M1027</t>
  </si>
  <si>
    <t>US8318652091</t>
  </si>
  <si>
    <t>US8322482071</t>
  </si>
  <si>
    <t>US8326964058</t>
  </si>
  <si>
    <t>US8330341012</t>
  </si>
  <si>
    <t>US83304A1060</t>
  </si>
  <si>
    <t>US8334451098</t>
  </si>
  <si>
    <t>US83444M1018</t>
  </si>
  <si>
    <t>US8425871071</t>
  </si>
  <si>
    <t>US8447411088</t>
  </si>
  <si>
    <t>US8522341036</t>
  </si>
  <si>
    <t>US8545021011</t>
  </si>
  <si>
    <t>US8552441094</t>
  </si>
  <si>
    <t>US8574771031</t>
  </si>
  <si>
    <t>US8581191009</t>
  </si>
  <si>
    <t>US8636671013</t>
  </si>
  <si>
    <t>US86800U3023</t>
  </si>
  <si>
    <t>US8716071076</t>
  </si>
  <si>
    <t>US87165B1035</t>
  </si>
  <si>
    <t>US8718291078</t>
  </si>
  <si>
    <t>US8725401090</t>
  </si>
  <si>
    <t>US8725901040</t>
  </si>
  <si>
    <t>US8740541094</t>
  </si>
  <si>
    <t>US87612E1064</t>
  </si>
  <si>
    <t>US87612G1013</t>
  </si>
  <si>
    <t>US8793601050</t>
  </si>
  <si>
    <t>US8807701029</t>
  </si>
  <si>
    <t>US88160R1014</t>
  </si>
  <si>
    <t>US8825081040</t>
  </si>
  <si>
    <t>US88262P1021</t>
  </si>
  <si>
    <t>US8832031012</t>
  </si>
  <si>
    <t>US88339J1051</t>
  </si>
  <si>
    <t>US8835561023</t>
  </si>
  <si>
    <t>US88579Y1010</t>
  </si>
  <si>
    <t>US8887871080</t>
  </si>
  <si>
    <t>US8923561067</t>
  </si>
  <si>
    <t>US8926721064</t>
  </si>
  <si>
    <t>US8936411003</t>
  </si>
  <si>
    <t>US89400J1079</t>
  </si>
  <si>
    <t>US89417E1091</t>
  </si>
  <si>
    <t>US8962391004</t>
  </si>
  <si>
    <t>US89832Q1094</t>
  </si>
  <si>
    <t>US90138F1021</t>
  </si>
  <si>
    <t>US9022521051</t>
  </si>
  <si>
    <t>US9024941034</t>
  </si>
  <si>
    <t>US9029733048</t>
  </si>
  <si>
    <t>US90353T1007</t>
  </si>
  <si>
    <t>US90384S3031</t>
  </si>
  <si>
    <t>US9078181081</t>
  </si>
  <si>
    <t>US9100471096</t>
  </si>
  <si>
    <t>US9113121068</t>
  </si>
  <si>
    <t>US9113631090</t>
  </si>
  <si>
    <t>US91307C1027</t>
  </si>
  <si>
    <t>US91324P1021</t>
  </si>
  <si>
    <t>US9139031002</t>
  </si>
  <si>
    <t>US91913Y1001</t>
  </si>
  <si>
    <t>US9224751084</t>
  </si>
  <si>
    <t>US92338C1036</t>
  </si>
  <si>
    <t>US92343E1029</t>
  </si>
  <si>
    <t>US92343V1044</t>
  </si>
  <si>
    <t>US92345Y1064</t>
  </si>
  <si>
    <t>US92532F1003</t>
  </si>
  <si>
    <t>US92537N1081</t>
  </si>
  <si>
    <t>US92556V1061</t>
  </si>
  <si>
    <t>US92826C8394</t>
  </si>
  <si>
    <t>US92840M1027</t>
  </si>
  <si>
    <t>US9291601097</t>
  </si>
  <si>
    <t>US92939U1060</t>
  </si>
  <si>
    <t>US9297401088</t>
  </si>
  <si>
    <t>US9311421039</t>
  </si>
  <si>
    <t>US9314271084</t>
  </si>
  <si>
    <t>US9344231041</t>
  </si>
  <si>
    <t>US94106L1098</t>
  </si>
  <si>
    <t>US9418481035</t>
  </si>
  <si>
    <t>US9426222009</t>
  </si>
  <si>
    <t>US9497461015</t>
  </si>
  <si>
    <t>US9553061055</t>
  </si>
  <si>
    <t>US9581021055</t>
  </si>
  <si>
    <t>US9604131022</t>
  </si>
  <si>
    <t>US9694571004</t>
  </si>
  <si>
    <t>US9699041011</t>
  </si>
  <si>
    <t>US98138H1014</t>
  </si>
  <si>
    <t>US9831341071</t>
  </si>
  <si>
    <t>US98389B1008</t>
  </si>
  <si>
    <t>US98419M1009</t>
  </si>
  <si>
    <t>US9884981013</t>
  </si>
  <si>
    <t>US9892071054</t>
  </si>
  <si>
    <t>US98954M2008</t>
  </si>
  <si>
    <t>US98956P1021</t>
  </si>
  <si>
    <t>US98978V1035</t>
  </si>
  <si>
    <t>US98980G1022</t>
  </si>
  <si>
    <t>US98980L1017</t>
  </si>
  <si>
    <t>BMG0450A1053</t>
  </si>
  <si>
    <t>BMG3223R1088</t>
  </si>
  <si>
    <t>AU000000GPT8</t>
  </si>
  <si>
    <t>AU000000SGP0</t>
  </si>
  <si>
    <t>AU000000GMG2</t>
  </si>
  <si>
    <t>AU000000SCG8</t>
  </si>
  <si>
    <t>AU000000VCX7</t>
  </si>
  <si>
    <t>FR0000121964</t>
  </si>
  <si>
    <t>FR0010040865</t>
  </si>
  <si>
    <t>FR0000064578</t>
  </si>
  <si>
    <t>FR0013326246</t>
  </si>
  <si>
    <t>GB00B5ZN1N88</t>
  </si>
  <si>
    <t>GB00BYW0PQ60</t>
  </si>
  <si>
    <t>HK0823032773</t>
  </si>
  <si>
    <t>SG1M51904654</t>
  </si>
  <si>
    <t>SG1M77906915</t>
  </si>
  <si>
    <t>US0152711091</t>
  </si>
  <si>
    <t>US02665T3068</t>
  </si>
  <si>
    <t>US03027X1000</t>
  </si>
  <si>
    <t>US0357108390</t>
  </si>
  <si>
    <t>US0534841012</t>
  </si>
  <si>
    <t>US1011211018</t>
  </si>
  <si>
    <t>US1331311027</t>
  </si>
  <si>
    <t>US22822V1017</t>
  </si>
  <si>
    <t>US2538681030</t>
  </si>
  <si>
    <t>US29444U7000</t>
  </si>
  <si>
    <t>US29472R1086</t>
  </si>
  <si>
    <t>US29476L1070</t>
  </si>
  <si>
    <t>US2971781057</t>
  </si>
  <si>
    <t>US30225T1025</t>
  </si>
  <si>
    <t>US36467J1088</t>
  </si>
  <si>
    <t>US42250P1030</t>
  </si>
  <si>
    <t>US44107P1049</t>
  </si>
  <si>
    <t>US46187W1071</t>
  </si>
  <si>
    <t>US46284V1017</t>
  </si>
  <si>
    <t>US49446R1095</t>
  </si>
  <si>
    <t>US59522J1034</t>
  </si>
  <si>
    <t>US74340W1036</t>
  </si>
  <si>
    <t>US74460D1090</t>
  </si>
  <si>
    <t>US7561091049</t>
  </si>
  <si>
    <t>US7588491032</t>
  </si>
  <si>
    <t>US78410G1040</t>
  </si>
  <si>
    <t>US8288061091</t>
  </si>
  <si>
    <t>US8666741041</t>
  </si>
  <si>
    <t>US9026531049</t>
  </si>
  <si>
    <t>US92276F1003</t>
  </si>
  <si>
    <t>US9256521090</t>
  </si>
  <si>
    <t>US92936U1097</t>
  </si>
  <si>
    <t>US95040Q1040</t>
  </si>
  <si>
    <t>US9621661043</t>
  </si>
  <si>
    <t>OMV AG</t>
  </si>
  <si>
    <t>VERBUND AG</t>
  </si>
  <si>
    <t>ERSTE GROUP BANK AG</t>
  </si>
  <si>
    <t>ANZ GROUP HOLDINGS LTD</t>
  </si>
  <si>
    <t>WESTPAC BANKING CORP</t>
  </si>
  <si>
    <t>FORTESCUE LTD</t>
  </si>
  <si>
    <t>TELSTRA GROUP LTD</t>
  </si>
  <si>
    <t>ASX LTD</t>
  </si>
  <si>
    <t>BHP GROUP LIMITED</t>
  </si>
  <si>
    <t>COMPUTERSHARE LTD</t>
  </si>
  <si>
    <t>CSL LIMITED</t>
  </si>
  <si>
    <t>REA GROUP LTD</t>
  </si>
  <si>
    <t>TRANSURBAN GROUP</t>
  </si>
  <si>
    <t>COCHLEAR LTD</t>
  </si>
  <si>
    <t>ORIGIN ENERGY LTD</t>
  </si>
  <si>
    <t>COMMONWEALTH BANK OF AUSTRALIA</t>
  </si>
  <si>
    <t>RIO TINTO LTD</t>
  </si>
  <si>
    <t>APA GROUP</t>
  </si>
  <si>
    <t>ARISTOCRAT LEISURE LTD</t>
  </si>
  <si>
    <t>INSURANCE AUSTRALIA GROUP LTD</t>
  </si>
  <si>
    <t>PRO MEDICUS LTD</t>
  </si>
  <si>
    <t>BLUESCOPE STEEL LTD</t>
  </si>
  <si>
    <t>SUNCORP GROUP LTD</t>
  </si>
  <si>
    <t>NATIONAL AUSTRALIA BANK</t>
  </si>
  <si>
    <t>QANTAS AIRWAYS LIMITED</t>
  </si>
  <si>
    <t>QBE INSURANCE</t>
  </si>
  <si>
    <t>NORTHERN STAR RESOURCES LTD</t>
  </si>
  <si>
    <t>REECE LTD</t>
  </si>
  <si>
    <t>SANTOS LTD.</t>
  </si>
  <si>
    <t>SONIC HEALTHCARE LTD</t>
  </si>
  <si>
    <t>WASHINGTON H. SOUL PATTINSON</t>
  </si>
  <si>
    <t>WESFARMERS LIMITED</t>
  </si>
  <si>
    <t>WOOLWORTHS GROUP LTD</t>
  </si>
  <si>
    <t>BRAMBLES LTD</t>
  </si>
  <si>
    <t>MACQUARIE GROUP LIMITED</t>
  </si>
  <si>
    <t>TREASURY WINE ESTATES LTD</t>
  </si>
  <si>
    <t>WOODSIDE ENERGY GROUP LTD</t>
  </si>
  <si>
    <t>LOTTERY CORP LTD/THE</t>
  </si>
  <si>
    <t>SGH LTD</t>
  </si>
  <si>
    <t>MEDIBANK PRIVATE LTD</t>
  </si>
  <si>
    <t>CAR GROUP LTD</t>
  </si>
  <si>
    <t>SOUTH32 LTD</t>
  </si>
  <si>
    <t>COLES GROUP LTD</t>
  </si>
  <si>
    <t>WISETECH GLOBAL LTD</t>
  </si>
  <si>
    <t>LOTUS BAKERIES</t>
  </si>
  <si>
    <t>D'IETEREN GROUP</t>
  </si>
  <si>
    <t>KBC GROEP NV</t>
  </si>
  <si>
    <t>SOFINA SA</t>
  </si>
  <si>
    <t>UCB SA</t>
  </si>
  <si>
    <t>GROUPE BRUXELLES LAM</t>
  </si>
  <si>
    <t>AGEAS</t>
  </si>
  <si>
    <t>SYENSQO SA</t>
  </si>
  <si>
    <t>ANHEUSER-BUSCH INBEV SA/NV</t>
  </si>
  <si>
    <t>ARC RESOURCES LTD</t>
  </si>
  <si>
    <t>AGNICO EAGLE MINES LTD</t>
  </si>
  <si>
    <t>AIR CANADA</t>
  </si>
  <si>
    <t>ALIMENTATION COUCHE-TARD INC</t>
  </si>
  <si>
    <t>ALTAGAS LTD</t>
  </si>
  <si>
    <t>BCE INC</t>
  </si>
  <si>
    <t>BANK OF MONTREAL</t>
  </si>
  <si>
    <t>BANK OF NOVA SCOTIA HALIFAX</t>
  </si>
  <si>
    <t>BARRICK GOLD</t>
  </si>
  <si>
    <t>BROOKFIELD CORP</t>
  </si>
  <si>
    <t>BROOKFIELD RENEWABLE CORP</t>
  </si>
  <si>
    <t>BROOKFIELD ASSET MGMT-A</t>
  </si>
  <si>
    <t>CAE INC</t>
  </si>
  <si>
    <t>CCL INDUSTRIES INC - CL B</t>
  </si>
  <si>
    <t>CGI INC</t>
  </si>
  <si>
    <t>CAMECO CORP</t>
  </si>
  <si>
    <t>CANADIAN IMPERIAL BANK OF COMMERCE</t>
  </si>
  <si>
    <t>CANADIAN NATL RAILWAY CO</t>
  </si>
  <si>
    <t>CANADIAN NATURAL RESOURCES LTD</t>
  </si>
  <si>
    <t>CANADIAN PACIFIC KANSAS CITY LTD</t>
  </si>
  <si>
    <t>CANADIAN TIRE CORP LTD A</t>
  </si>
  <si>
    <t>CANADIAN UTILITIES LTD A</t>
  </si>
  <si>
    <t>CELESTICA INC</t>
  </si>
  <si>
    <t>CENOVUS ENERGY INC</t>
  </si>
  <si>
    <t>CONSTELLATION SOFTWARE WARRANT</t>
  </si>
  <si>
    <t>CONSTELLATION SOFTWARE INC</t>
  </si>
  <si>
    <t>DESCARTES SYSTEMS GRP(THE)</t>
  </si>
  <si>
    <t>DOLLARAMA INC</t>
  </si>
  <si>
    <t>ELEMENT FLEET MANAGEMENT CORP</t>
  </si>
  <si>
    <t>EMERA INC</t>
  </si>
  <si>
    <t>EMPIRE CO LTD  A</t>
  </si>
  <si>
    <t>ENBRIDGE INC</t>
  </si>
  <si>
    <t>FAIRFAX FINANCIAL HLDGS LTD</t>
  </si>
  <si>
    <t>FIRST QUANTUM MINERALS LTD</t>
  </si>
  <si>
    <t>FIRSTSERVICE CORP</t>
  </si>
  <si>
    <t>FORTIS INC</t>
  </si>
  <si>
    <t>FRANCO-NEVADA CORP</t>
  </si>
  <si>
    <t>GFL ENVIRONMENTAL INC - SUB VT</t>
  </si>
  <si>
    <t>GILDAN ACTIVEWEAR INC</t>
  </si>
  <si>
    <t>GREAT-WEST LIFECO INC</t>
  </si>
  <si>
    <t>HYDRO ONE LTD</t>
  </si>
  <si>
    <t>IGM FINANCIAL INC</t>
  </si>
  <si>
    <t>IA FINANCIAL CORP INC</t>
  </si>
  <si>
    <t>IMPERIAL OIL</t>
  </si>
  <si>
    <t>INTACT FINANCIAL CORP</t>
  </si>
  <si>
    <t>IVANHOE MINES LTD-CL A</t>
  </si>
  <si>
    <t>KEYERA CORP</t>
  </si>
  <si>
    <t>KINROSS GOLD CORP</t>
  </si>
  <si>
    <t>LOBLAW COMPANIES LTD</t>
  </si>
  <si>
    <t>LUNDIN MINING CORP</t>
  </si>
  <si>
    <t>MAGNA INTERNATIONAL INC</t>
  </si>
  <si>
    <t>MANULIFE FINANCIAL CORP</t>
  </si>
  <si>
    <t>METRO INC/CN</t>
  </si>
  <si>
    <t>NATIONAL BANK OF CANADA</t>
  </si>
  <si>
    <t>NUTRIEN LTD</t>
  </si>
  <si>
    <t>ONEX CORPORATION</t>
  </si>
  <si>
    <t>OPEN TEXT CORP</t>
  </si>
  <si>
    <t>PAN AMERICAN SILVER CORP</t>
  </si>
  <si>
    <t>PEMBINA PIPELINE CORP</t>
  </si>
  <si>
    <t>POWER CORPORATION OF CANADA</t>
  </si>
  <si>
    <t>QUEBECOR INC-CL B</t>
  </si>
  <si>
    <t>RB GLOBAL INC</t>
  </si>
  <si>
    <t>RESTAURANT BRANDS INTERNATIONAL INC</t>
  </si>
  <si>
    <t>ROGERS COMMUNICATIONS-CL B</t>
  </si>
  <si>
    <t>ROYAL BANK OF CANADA</t>
  </si>
  <si>
    <t>SAPUTO INC</t>
  </si>
  <si>
    <t>SHOPIFY INC - CLASS A</t>
  </si>
  <si>
    <t>STANTEC INC</t>
  </si>
  <si>
    <t>SUN LIFE FINANCIAL INC</t>
  </si>
  <si>
    <t>SUNCOR ENERGY INC</t>
  </si>
  <si>
    <t>TFI INTERNATIONAL INC</t>
  </si>
  <si>
    <t>TMX GROUP LTD</t>
  </si>
  <si>
    <t>TC ENERGY CORP</t>
  </si>
  <si>
    <t>TECK RESOURCES LTD-CLS B</t>
  </si>
  <si>
    <t>TELUS CORP</t>
  </si>
  <si>
    <t>THOMSON REUTERS CORP</t>
  </si>
  <si>
    <t>TOROMONT INDUSTRIES LTD</t>
  </si>
  <si>
    <t>TORONTO DOMINION BANK</t>
  </si>
  <si>
    <t>TOURMALINE OIL CORP</t>
  </si>
  <si>
    <t>WSP GLOBAL INC</t>
  </si>
  <si>
    <t>WEST FRASER TIMBER</t>
  </si>
  <si>
    <t>WESTON(GEORGE)LTD</t>
  </si>
  <si>
    <t>WHEATON PRECIOUS METALS CORP</t>
  </si>
  <si>
    <t>WASTE CONNECTIONS INC</t>
  </si>
  <si>
    <t>BARRY CALLEBAUT AG</t>
  </si>
  <si>
    <t>SWISSCOM AG-REG</t>
  </si>
  <si>
    <t>CHOCOLADEFABRIKEN LINDT-PC</t>
  </si>
  <si>
    <t>CHOCOLADEFABRIKEN LINDT-REG</t>
  </si>
  <si>
    <t>GIVAUDAN-REG</t>
  </si>
  <si>
    <t>ZURICH INSURANCE GROUP AG</t>
  </si>
  <si>
    <t>NOVARTIS AG-REG</t>
  </si>
  <si>
    <t>ABB LTD</t>
  </si>
  <si>
    <t>ROCHE HOLDINGS AG-BEARER</t>
  </si>
  <si>
    <t>ROCHE HOLDING (GENUSSCHEINE)</t>
  </si>
  <si>
    <t>HOLCIM LTD</t>
  </si>
  <si>
    <t>NESTLE SA-REG</t>
  </si>
  <si>
    <t>BALOISE HOLDING AG</t>
  </si>
  <si>
    <t>TEMENOS AG-REG</t>
  </si>
  <si>
    <t>SONOVA HOLDING AG-REG</t>
  </si>
  <si>
    <t>THE SWATCH GROUP AG-B</t>
  </si>
  <si>
    <t>LONZA AG-REG</t>
  </si>
  <si>
    <t>SWISS LIFE HOLDING AG</t>
  </si>
  <si>
    <t>EMS-CHEMIE HOLDING AG-REG</t>
  </si>
  <si>
    <t>SWISS PRIME SITE-REG</t>
  </si>
  <si>
    <t>AVOLTA AG</t>
  </si>
  <si>
    <t>PARTNERS GROUP HOLDING AG</t>
  </si>
  <si>
    <t>SCHINDLER HOLDING-PART CERT</t>
  </si>
  <si>
    <t>SCHINDLER HOLDING AG-REG</t>
  </si>
  <si>
    <t>KUEHNE &amp; NAGEL INTL AG-REG</t>
  </si>
  <si>
    <t>LOGITECH INTERNATIONAL-REG</t>
  </si>
  <si>
    <t>GEBERIT AG-REG</t>
  </si>
  <si>
    <t>JULIUS BAER GROUP LTD</t>
  </si>
  <si>
    <t>SWISS RE LTD</t>
  </si>
  <si>
    <t>BKW AG</t>
  </si>
  <si>
    <t>CIE FINANCIERE RICHEMONT-BR A</t>
  </si>
  <si>
    <t>SIG GROUP AG</t>
  </si>
  <si>
    <t>SIKA AG-REG</t>
  </si>
  <si>
    <t>ALCON INC</t>
  </si>
  <si>
    <t>HELVETIA HOLDING AG-REG</t>
  </si>
  <si>
    <t>SANDOZ GROUP AG</t>
  </si>
  <si>
    <t>SGS SA-REG</t>
  </si>
  <si>
    <t>BANQUE CANTONALE VAUDOIS-REG</t>
  </si>
  <si>
    <t>STRAUMANN HOLDING AG-REG</t>
  </si>
  <si>
    <t>GALDERMA GROUP AG</t>
  </si>
  <si>
    <t>UBS GROUP AG</t>
  </si>
  <si>
    <t>VAT GROUP AG</t>
  </si>
  <si>
    <t>DSM-FIRMENICH AG</t>
  </si>
  <si>
    <t>GLENCORE PLC</t>
  </si>
  <si>
    <t>COCA-COLA HBC AG-DI</t>
  </si>
  <si>
    <t>BUNGE GLOBAL SA</t>
  </si>
  <si>
    <t>CHUBB LTD</t>
  </si>
  <si>
    <t>GARMIN LTD</t>
  </si>
  <si>
    <t>SITC INTERNATIONAL HOLDINGS</t>
  </si>
  <si>
    <t>FUTU HOLDINGS LTD-ADR</t>
  </si>
  <si>
    <t>ADIDAS AG</t>
  </si>
  <si>
    <t>FRESENIUS SE &amp; CO KGAA</t>
  </si>
  <si>
    <t>HANNOVER RUECK SE</t>
  </si>
  <si>
    <t>GEA GROUP AG</t>
  </si>
  <si>
    <t>CONTINENTAL AG</t>
  </si>
  <si>
    <t>DHL GROUP</t>
  </si>
  <si>
    <t>MERCK KGAA</t>
  </si>
  <si>
    <t>RWE AG</t>
  </si>
  <si>
    <t>SAP SE</t>
  </si>
  <si>
    <t>E.ON SE</t>
  </si>
  <si>
    <t>HENKEL AG &amp; CO KGAA</t>
  </si>
  <si>
    <t>PUMA SE</t>
  </si>
  <si>
    <t>BAYER AG-REG</t>
  </si>
  <si>
    <t>HENKEL AG &amp; CO KGAA VORZUG</t>
  </si>
  <si>
    <t>BASF SE</t>
  </si>
  <si>
    <t>BEIERSDORF AG</t>
  </si>
  <si>
    <t>HEIDELBERG MATERIALS AG</t>
  </si>
  <si>
    <t>FRESENIUS MEDICAL CARE AG</t>
  </si>
  <si>
    <t>ALLIANZ SE-REG</t>
  </si>
  <si>
    <t>DEUTSCHE LUFTHANSA-REG</t>
  </si>
  <si>
    <t>MUENCHENER RUECKVER AG-REG</t>
  </si>
  <si>
    <t>RHEINMETALL AG</t>
  </si>
  <si>
    <t>VOLKSWAGEN AG-PREF</t>
  </si>
  <si>
    <t>MERCEDES-BENZ GROUP AG</t>
  </si>
  <si>
    <t>NEMETSCHEK SE</t>
  </si>
  <si>
    <t>SIEMENS AG</t>
  </si>
  <si>
    <t>DEUTSCHE BANK AG-REG</t>
  </si>
  <si>
    <t>BAYER MOTOREN WERK</t>
  </si>
  <si>
    <t>BAYERISCHE MOTOREN WERKE-PFD</t>
  </si>
  <si>
    <t>DEUTSCHE TELEKOM-REG</t>
  </si>
  <si>
    <t>SARTORIUS AG-VORZUG</t>
  </si>
  <si>
    <t>CTS EVENTIM AG &amp; CO KGAA</t>
  </si>
  <si>
    <t>INFINEON TECHNOLOGIES AG</t>
  </si>
  <si>
    <t>RATIONAL AG</t>
  </si>
  <si>
    <t>DEUTSCHE BOERSE AG</t>
  </si>
  <si>
    <t>PORSCHE AUTOMOBIL HOLDING SE</t>
  </si>
  <si>
    <t>MTU AERO ENGINES AG</t>
  </si>
  <si>
    <t>SYMRISE AG</t>
  </si>
  <si>
    <t>BRENNTAG SE</t>
  </si>
  <si>
    <t>EVONIK INDUSTRIES AG</t>
  </si>
  <si>
    <t>TALANX AG</t>
  </si>
  <si>
    <t>COMMERZBANK AG</t>
  </si>
  <si>
    <t>LEG IMMOBILIEN SE</t>
  </si>
  <si>
    <t>VONOVIA SE</t>
  </si>
  <si>
    <t>KNORR-BREMSE AG</t>
  </si>
  <si>
    <t>SIEMENS HEALTHINEERS AG</t>
  </si>
  <si>
    <t>DR ING HC F PORSCHE AG</t>
  </si>
  <si>
    <t>SIEMENS ENERGY AG</t>
  </si>
  <si>
    <t>DAIMLER TRUCK HOLDING AG</t>
  </si>
  <si>
    <t>ZALANDO SE</t>
  </si>
  <si>
    <t>COVESTRO AG TEND</t>
  </si>
  <si>
    <t>SCOUT24 SE</t>
  </si>
  <si>
    <t>DELIVERY HERO SE</t>
  </si>
  <si>
    <t>CARLSBERG B</t>
  </si>
  <si>
    <t>AP MOLLER-MAERSK A/S-B</t>
  </si>
  <si>
    <t>A P MOLLER - MAERSK A/S-A</t>
  </si>
  <si>
    <t>DANSKE BANK AS</t>
  </si>
  <si>
    <t>GENMAB A/S</t>
  </si>
  <si>
    <t>ROCKWOOL A/S-B SHS</t>
  </si>
  <si>
    <t>ZEALAND PHARMA A/S</t>
  </si>
  <si>
    <t>DSV A/S</t>
  </si>
  <si>
    <t>PANDORA A/S</t>
  </si>
  <si>
    <t>NOVONESIS (NOVOZYMES) B</t>
  </si>
  <si>
    <t>COLOPLAST-B</t>
  </si>
  <si>
    <t>VESTAS WIND SYSTEMS A/S</t>
  </si>
  <si>
    <t>NOVO NORDISK A/S-B</t>
  </si>
  <si>
    <t>TRYG A/S</t>
  </si>
  <si>
    <t>ORSTED A/S</t>
  </si>
  <si>
    <t>DEMANT A/S</t>
  </si>
  <si>
    <t>ENDESA S.A.</t>
  </si>
  <si>
    <t>BANCO BILBAO VIZCAYA ARGENTARIA S.A.</t>
  </si>
  <si>
    <t>ACCIONA S.A.</t>
  </si>
  <si>
    <t>REPSOL SA</t>
  </si>
  <si>
    <t>BANCO SANTANDER SA</t>
  </si>
  <si>
    <t>TELEFONICA SA</t>
  </si>
  <si>
    <t>ACS,ACTIVIDADES CONS Y SERV</t>
  </si>
  <si>
    <t>BANCO DE SABADELL SA</t>
  </si>
  <si>
    <t>CAIXABANK</t>
  </si>
  <si>
    <t>IBERDROLA SA</t>
  </si>
  <si>
    <t>EDP RENOVAVEIS SA</t>
  </si>
  <si>
    <t>AMADEUS IT GROUP SA</t>
  </si>
  <si>
    <t>REDEIA CORP SA</t>
  </si>
  <si>
    <t>INDUSTRIA DE DISENO TEXTIL SA</t>
  </si>
  <si>
    <t>AENA SME SA</t>
  </si>
  <si>
    <t>CELLNEX TELECOM SA</t>
  </si>
  <si>
    <t>GRIFOLS SA</t>
  </si>
  <si>
    <t>KESKO OYJ-B SHS</t>
  </si>
  <si>
    <t>WARTSILA OYJ</t>
  </si>
  <si>
    <t>UPM-KYMMENE OYJ</t>
  </si>
  <si>
    <t>STORA ENSO OYJ-R</t>
  </si>
  <si>
    <t>FORTUM OYJ</t>
  </si>
  <si>
    <t>ELISA OYJ</t>
  </si>
  <si>
    <t>NOKIA OYJ</t>
  </si>
  <si>
    <t>NESTE OYJ</t>
  </si>
  <si>
    <t>KONE OYJ</t>
  </si>
  <si>
    <t>ORION OYJ</t>
  </si>
  <si>
    <t>METSO CORPORATION</t>
  </si>
  <si>
    <t>NORDEA BANK ABP</t>
  </si>
  <si>
    <t>SAMPO OYJ-A SHS</t>
  </si>
  <si>
    <t>BOUYGUES</t>
  </si>
  <si>
    <t>VEOLIA ENVIRONNEMENT</t>
  </si>
  <si>
    <t>LOREAL-ORD</t>
  </si>
  <si>
    <t>LVMH MOET HENNESSY LOUIS VUITTON SE</t>
  </si>
  <si>
    <t>THALES SA</t>
  </si>
  <si>
    <t>CAPGEMINI SA</t>
  </si>
  <si>
    <t>PUBLICIS GROUPE</t>
  </si>
  <si>
    <t>BOLLORE SE</t>
  </si>
  <si>
    <t>PERNOD RICARD SA</t>
  </si>
  <si>
    <t>RENAULT SA</t>
  </si>
  <si>
    <t>SCHNEIDER ELECTRIC SE</t>
  </si>
  <si>
    <t>ORANGE SA</t>
  </si>
  <si>
    <t>HERMES INTERNATIONAL</t>
  </si>
  <si>
    <t>KERING SA</t>
  </si>
  <si>
    <t>CARREFOUR SUPERMARCHE</t>
  </si>
  <si>
    <t>SANOFI</t>
  </si>
  <si>
    <t>ACCOR SA</t>
  </si>
  <si>
    <t>SOCIETE GENERALE</t>
  </si>
  <si>
    <t>TELEPERFORMANCE</t>
  </si>
  <si>
    <t>EURAZEO SE</t>
  </si>
  <si>
    <t>SODEXO</t>
  </si>
  <si>
    <t>AXA SA</t>
  </si>
  <si>
    <t>ESSILORLUXOTTICA</t>
  </si>
  <si>
    <t>CREDIT AGRICOLE SA</t>
  </si>
  <si>
    <t>BNP PARIBAS</t>
  </si>
  <si>
    <t>COMP DE SAINT-GOBAIN (ORD)</t>
  </si>
  <si>
    <t>SAFRAN SA</t>
  </si>
  <si>
    <t>ENGIE</t>
  </si>
  <si>
    <t>ALSTOM</t>
  </si>
  <si>
    <t>IPSEN</t>
  </si>
  <si>
    <t>ARKEMA</t>
  </si>
  <si>
    <t>LEGRAND SA</t>
  </si>
  <si>
    <t>EIFFAGE SA</t>
  </si>
  <si>
    <t>TOTALENERGIES SE</t>
  </si>
  <si>
    <t>ADP</t>
  </si>
  <si>
    <t>REXEL SA</t>
  </si>
  <si>
    <t>VINCI</t>
  </si>
  <si>
    <t>DANONE</t>
  </si>
  <si>
    <t>AIR LIQUIDE SA</t>
  </si>
  <si>
    <t>BUREAU VERITAS SA</t>
  </si>
  <si>
    <t>GETLINK</t>
  </si>
  <si>
    <t>EDENRED</t>
  </si>
  <si>
    <t>BIOMERIEUX</t>
  </si>
  <si>
    <t>FDJ UNITED</t>
  </si>
  <si>
    <t>DASSAULT SYSTEMES SE</t>
  </si>
  <si>
    <t>DASSAULT AVIATION SA</t>
  </si>
  <si>
    <t>MICHELIN (CGDE)</t>
  </si>
  <si>
    <t>SARTORIUS STEDIM BIOTECH</t>
  </si>
  <si>
    <t>AMUNDI SA</t>
  </si>
  <si>
    <t>ANTOFAGASTA PLC</t>
  </si>
  <si>
    <t>ASHTEAD GROUP PLC</t>
  </si>
  <si>
    <t>BARRATT REDROW PLC</t>
  </si>
  <si>
    <t>DIAGEO PLC</t>
  </si>
  <si>
    <t>BAE SYSTEMS PLC</t>
  </si>
  <si>
    <t>BRITISH AMERICAN TOBACCO PLC</t>
  </si>
  <si>
    <t>HALMA PLC</t>
  </si>
  <si>
    <t>STANDARD CHARTERED PLC</t>
  </si>
  <si>
    <t>IMPERIAL BRANDS PLC</t>
  </si>
  <si>
    <t>HSBC HOLDINGS PLC</t>
  </si>
  <si>
    <t>LEGAL &amp; GENERAL</t>
  </si>
  <si>
    <t>ASSOCIATED BRITISH FOODS PLC</t>
  </si>
  <si>
    <t>PEARSON</t>
  </si>
  <si>
    <t>PRUDENTIAL PLC</t>
  </si>
  <si>
    <t>RIO TINTO PLC-REG</t>
  </si>
  <si>
    <t>SSE PLC</t>
  </si>
  <si>
    <t>BP PLC</t>
  </si>
  <si>
    <t>LLOYDS BANKING GROUP PLC</t>
  </si>
  <si>
    <t>SMITH &amp; NEPHEW PLC</t>
  </si>
  <si>
    <t>ASTRAZENECA PLC</t>
  </si>
  <si>
    <t>BT GROUP PLC</t>
  </si>
  <si>
    <t>MARKS &amp; SPENCER GROUP PLC</t>
  </si>
  <si>
    <t>BARCLAYS PLC</t>
  </si>
  <si>
    <t>INTERTEK GROUP PLC</t>
  </si>
  <si>
    <t>NEXT PLC</t>
  </si>
  <si>
    <t>KINGFISHER PLC</t>
  </si>
  <si>
    <t>SAINSBURY</t>
  </si>
  <si>
    <t>ADMIRAL GROUP PLC</t>
  </si>
  <si>
    <t>CENTRICA PLC</t>
  </si>
  <si>
    <t>BUNZLE</t>
  </si>
  <si>
    <t>RENTOKIL INITIAL PLC</t>
  </si>
  <si>
    <t>HIKMA PHARMACEUTICALS PLC</t>
  </si>
  <si>
    <t>LONDON STOCK EXCHANGE GROUP PLC</t>
  </si>
  <si>
    <t>UNILEVER PLC</t>
  </si>
  <si>
    <t>EXPERIAN PLC</t>
  </si>
  <si>
    <t>SEVERN TRENT PLC</t>
  </si>
  <si>
    <t>WHITBREAD PLC</t>
  </si>
  <si>
    <t>SMITHS GROUP PLC</t>
  </si>
  <si>
    <t>ANGLO AMERICAN PLC</t>
  </si>
  <si>
    <t>3I GROUP PLC</t>
  </si>
  <si>
    <t>RECKITT BENCKISER GROUP PLC</t>
  </si>
  <si>
    <t>RELX PLC</t>
  </si>
  <si>
    <t>UNITED UTILITIES GROUP PLC</t>
  </si>
  <si>
    <t>ROLLS-ROYCE HOLDINGS PLC</t>
  </si>
  <si>
    <t>NMC HEALTH PLC</t>
  </si>
  <si>
    <t>SAGE GROUP PLC (THE)</t>
  </si>
  <si>
    <t>WPP PLC</t>
  </si>
  <si>
    <t>COMPASS GROUP PLC</t>
  </si>
  <si>
    <t>NATIONAL GRID PLC</t>
  </si>
  <si>
    <t>PHOENIX GROUP HOLDINGS PLC</t>
  </si>
  <si>
    <t>VODAFONE GROUP PLC</t>
  </si>
  <si>
    <t>INTERCONTINENTAL HOTELS GROUP PLC</t>
  </si>
  <si>
    <t>CRODA INTERNATIONAL PLC</t>
  </si>
  <si>
    <t>M&amp;G PLC</t>
  </si>
  <si>
    <t>WISE PLC - A</t>
  </si>
  <si>
    <t>TESCO PLC</t>
  </si>
  <si>
    <t>NATWEST GROUP PLC</t>
  </si>
  <si>
    <t>JD SPORTS FASHION PLC</t>
  </si>
  <si>
    <t>INFORMA PLC</t>
  </si>
  <si>
    <t>MONDI PLC</t>
  </si>
  <si>
    <t>HALEON PLC</t>
  </si>
  <si>
    <t>GSK PLC</t>
  </si>
  <si>
    <t>MELROSE INDUSTRIES PLC</t>
  </si>
  <si>
    <t>SHELL PLC-NEW</t>
  </si>
  <si>
    <t>SCHRODERS PLC</t>
  </si>
  <si>
    <t>AVIVA PLC</t>
  </si>
  <si>
    <t>AUTO TRADER GROUP PLC</t>
  </si>
  <si>
    <t>SPIRAX GROUP PLC</t>
  </si>
  <si>
    <t>CK HUTCHISON HOLDINGS LTD</t>
  </si>
  <si>
    <t>AMCOR PLC</t>
  </si>
  <si>
    <t>COCA-COLA EUROPACIFIC PARTNERS</t>
  </si>
  <si>
    <t>ROYALTY PHARMA PLC-CL A</t>
  </si>
  <si>
    <t>CLP HLDGS</t>
  </si>
  <si>
    <t>HONG KONG EXCHANGES &amp; CLEARING LTD</t>
  </si>
  <si>
    <t>MTR CORP</t>
  </si>
  <si>
    <t>HANG SENG BANK</t>
  </si>
  <si>
    <t>HENDERSON LAND</t>
  </si>
  <si>
    <t>POWER ASSETS HOLDINGS LTD</t>
  </si>
  <si>
    <t>THE WHARF HOLDINGS LIMITED</t>
  </si>
  <si>
    <t>HONG KONG &amp; CHINA GAS</t>
  </si>
  <si>
    <t>GALAXY ENTERTAINMENT GROUP L</t>
  </si>
  <si>
    <t>BOC HONG KONG HOLDINGS LTD</t>
  </si>
  <si>
    <t>SINO LAND CO.LTD</t>
  </si>
  <si>
    <t>SUN HUNG KAI PROPERTIES</t>
  </si>
  <si>
    <t>SWIRE PACIFIC-A</t>
  </si>
  <si>
    <t>TECHTRONIC INDUSTRIES COMPANY LIMITED</t>
  </si>
  <si>
    <t>AIA GROUP LTD</t>
  </si>
  <si>
    <t>HKT TRUST AND HKT LTD</t>
  </si>
  <si>
    <t>WHARF REAL ESTATE INVESTMENT</t>
  </si>
  <si>
    <t>WH GROUP LIMITED</t>
  </si>
  <si>
    <t>CK INFRASTRUCTURE HOLDINGS LTD</t>
  </si>
  <si>
    <t>CK ASSET HOLDINGS LTD</t>
  </si>
  <si>
    <t>HONGKONG LAND HOLDINGS LTD</t>
  </si>
  <si>
    <t>JARDINE MATHESON HLDGS LTD</t>
  </si>
  <si>
    <t>JAMES HARDIE INDUSTRIES PLC</t>
  </si>
  <si>
    <t>KINGSPAN GROUP PLC</t>
  </si>
  <si>
    <t>KERRY GROUP PLC-A</t>
  </si>
  <si>
    <t>BANK OF IRELAND GROUP PLC</t>
  </si>
  <si>
    <t>AIB GROUP PLC</t>
  </si>
  <si>
    <t>DCC PLC</t>
  </si>
  <si>
    <t>ALLEGION PLC</t>
  </si>
  <si>
    <t>AON PLC</t>
  </si>
  <si>
    <t>ACCENTURE PLC-CL A</t>
  </si>
  <si>
    <t>CRH PLC</t>
  </si>
  <si>
    <t>EATON CORP PLC</t>
  </si>
  <si>
    <t>FLUTTER ENTERTAINMENT PUBLIC LIMITED COM</t>
  </si>
  <si>
    <t>JOHNSON CONTROLS INTERNATIONAL PLC</t>
  </si>
  <si>
    <t>LINDE PLC</t>
  </si>
  <si>
    <t>MEDTRONIC PLC</t>
  </si>
  <si>
    <t>SEAGATE TECHNOLOGY</t>
  </si>
  <si>
    <t>PENTAIR PLC</t>
  </si>
  <si>
    <t>SMURFIT WESTROCK PLC</t>
  </si>
  <si>
    <t>STERIS PLC</t>
  </si>
  <si>
    <t>TE CONNECTIVITY PLC</t>
  </si>
  <si>
    <t>TRANE TECHNOLOGIES PLC</t>
  </si>
  <si>
    <t>WILLIS TOWERS WATSON PLC</t>
  </si>
  <si>
    <t>BANK HAPOALIM BM</t>
  </si>
  <si>
    <t>BANK LEUMI LE-ISRAEL</t>
  </si>
  <si>
    <t>ELBIT SYSTEMS LTD</t>
  </si>
  <si>
    <t>ISRAEL DISCOUNT BANK-A</t>
  </si>
  <si>
    <t>ICL GROUP LTD</t>
  </si>
  <si>
    <t>NOVA LTD</t>
  </si>
  <si>
    <t>NICE LTD</t>
  </si>
  <si>
    <t>MIZRAHI TEFAHOT BANK LTD</t>
  </si>
  <si>
    <t>AZRIELI GROUP</t>
  </si>
  <si>
    <t>TEVA PHARMACEUTICAL-SP ADR</t>
  </si>
  <si>
    <t>CHECK POINT SOFTWARE TECHNOLOGIES LTD.</t>
  </si>
  <si>
    <t>CYBERARK SOFTWARE LTD/ISRAEL</t>
  </si>
  <si>
    <t>GLOBAL-E ONLINE LTD</t>
  </si>
  <si>
    <t>MONDAY.COM LTD</t>
  </si>
  <si>
    <t>WIX.COM LTD</t>
  </si>
  <si>
    <t>ENTAIN PLC</t>
  </si>
  <si>
    <t>GENERALI</t>
  </si>
  <si>
    <t>INTESA SANPAOLO</t>
  </si>
  <si>
    <t>BPER BANCA</t>
  </si>
  <si>
    <t>MEDIOBANCA S.P.A.</t>
  </si>
  <si>
    <t>ENEL SPA</t>
  </si>
  <si>
    <t>ENI SPA</t>
  </si>
  <si>
    <t>SNAM SPA</t>
  </si>
  <si>
    <t>TELECOM ITALIA SPA</t>
  </si>
  <si>
    <t>TERNA SPA</t>
  </si>
  <si>
    <t>RECORDATI SPA</t>
  </si>
  <si>
    <t>LEONARDO SPA</t>
  </si>
  <si>
    <t>AMPLIFON SPA</t>
  </si>
  <si>
    <t>PRYSMIAN SPA</t>
  </si>
  <si>
    <t>DIASORIN ITALIA SPA</t>
  </si>
  <si>
    <t>UNIPOL GRUPPO SPA</t>
  </si>
  <si>
    <t>MONCLER SPA</t>
  </si>
  <si>
    <t>NEXI SPA</t>
  </si>
  <si>
    <t>FINECOBANK BANCA FINECO SPA</t>
  </si>
  <si>
    <t>BANCO BPM SPA</t>
  </si>
  <si>
    <t>UNICREDIT SPA</t>
  </si>
  <si>
    <t>POSTE ITALIANE  SPA</t>
  </si>
  <si>
    <t>INFRASTRUTTURE WIRELESS ITAL</t>
  </si>
  <si>
    <t>APTIV PLC</t>
  </si>
  <si>
    <t>ROYAL CARIBBEAN CRUISES LTD</t>
  </si>
  <si>
    <t>TENARIS SA</t>
  </si>
  <si>
    <t>INPOST SA</t>
  </si>
  <si>
    <t>EUROFINS SCIENTIFIC SE</t>
  </si>
  <si>
    <t>CVC CAPITAL PARTNERS PLC</t>
  </si>
  <si>
    <t>ARCELORMITTAL</t>
  </si>
  <si>
    <t>SPOTIFY TECHNOLOGY S.A.</t>
  </si>
  <si>
    <t>SANDS CHINA LTD</t>
  </si>
  <si>
    <t>AIRBUS SE</t>
  </si>
  <si>
    <t>ASM INTERNATIONAL NV</t>
  </si>
  <si>
    <t>RANDSTAD NV</t>
  </si>
  <si>
    <t>WOLTERS KLUWER</t>
  </si>
  <si>
    <t>KONINKLIJKE KPN NV</t>
  </si>
  <si>
    <t>STMICROELECTRONICS NV</t>
  </si>
  <si>
    <t>KONINKLIJKE PHILIPS NV</t>
  </si>
  <si>
    <t>HEINEKEN NV</t>
  </si>
  <si>
    <t>HEINEKEN HOLDING NV</t>
  </si>
  <si>
    <t>ASML HOLDING NV</t>
  </si>
  <si>
    <t>KONINKLIJKE AHOLD DELHAIZE NV</t>
  </si>
  <si>
    <t>FERRARI NV</t>
  </si>
  <si>
    <t>ASR NEDERLAND NV</t>
  </si>
  <si>
    <t>BE SEMICONDUCTOR INDUSTRIES</t>
  </si>
  <si>
    <t>AKZO NOBEL</t>
  </si>
  <si>
    <t>PROSUS NV</t>
  </si>
  <si>
    <t>JDE PEET'S BV</t>
  </si>
  <si>
    <t>STELLANTIS NV</t>
  </si>
  <si>
    <t>EXOR NV</t>
  </si>
  <si>
    <t>DAVIDE CAMPARI-MIRANO NV</t>
  </si>
  <si>
    <t>EURONEXT NV</t>
  </si>
  <si>
    <t>IMCD NV</t>
  </si>
  <si>
    <t>NN GROUP NV</t>
  </si>
  <si>
    <t>ARGENX SE</t>
  </si>
  <si>
    <t>QIAGEN N.V.</t>
  </si>
  <si>
    <t>UNIVERSAL MUSIC GROUP NV</t>
  </si>
  <si>
    <t>AEGON LTD</t>
  </si>
  <si>
    <t>FERROVIAL SE</t>
  </si>
  <si>
    <t>ABN AMRO BANK NV-CVA</t>
  </si>
  <si>
    <t>ADYEN NV</t>
  </si>
  <si>
    <t>ING GROEP NV</t>
  </si>
  <si>
    <t>AERCAP HOLDINGS NV</t>
  </si>
  <si>
    <t>CNH INDUSTRIAL NV</t>
  </si>
  <si>
    <t>LYONDELLBASELL INDU-CL A</t>
  </si>
  <si>
    <t>NXP SEMICONDUCTORS NV</t>
  </si>
  <si>
    <t>TELENOR ASA</t>
  </si>
  <si>
    <t>KONGSBERG GRUPPEN ASA</t>
  </si>
  <si>
    <t>EQUINOR ASA</t>
  </si>
  <si>
    <t>YARA INTERNATIONAL ASA</t>
  </si>
  <si>
    <t>MOWI ASA</t>
  </si>
  <si>
    <t>NORSK HYDRO</t>
  </si>
  <si>
    <t>AKER BP ASA</t>
  </si>
  <si>
    <t>ORKLA  ASA</t>
  </si>
  <si>
    <t>SALMAR ASA</t>
  </si>
  <si>
    <t>GJENSIDIGE FORSIKRING ASA</t>
  </si>
  <si>
    <t>DNB BANK ASA</t>
  </si>
  <si>
    <t>XERO LIMITED</t>
  </si>
  <si>
    <t>CONTACT ENERGY LTD</t>
  </si>
  <si>
    <t>FISHER &amp; PAYKEL HEALTHCARE CORPORATION L</t>
  </si>
  <si>
    <t>INFRATIL LTD</t>
  </si>
  <si>
    <t>AUCKLAND INTL AIRPORT LTD</t>
  </si>
  <si>
    <t>MERIDIAN ENERGY LTD</t>
  </si>
  <si>
    <t>CARNIVAL CORP</t>
  </si>
  <si>
    <t>EDP SA</t>
  </si>
  <si>
    <t>GALP ENERGIA SGPS SA-B SHRS</t>
  </si>
  <si>
    <t>JERONIMO MARTINS</t>
  </si>
  <si>
    <t>LUNDBERGS AB-B SHS</t>
  </si>
  <si>
    <t>SKANDINAVISKA ENSKILDA BANKEN AB</t>
  </si>
  <si>
    <t>SWEDBANK AB</t>
  </si>
  <si>
    <t>TRELLEBORG AB-B SHS</t>
  </si>
  <si>
    <t>SECURITAS AB-B SHS</t>
  </si>
  <si>
    <t>HENNES&amp;MAURITZ AB-B</t>
  </si>
  <si>
    <t>ERICSSON LM-B</t>
  </si>
  <si>
    <t>TELIA CO AB</t>
  </si>
  <si>
    <t>SKANSKA AB-B SHS</t>
  </si>
  <si>
    <t>ALFA LAVAL AB</t>
  </si>
  <si>
    <t>INDUTRADE AB</t>
  </si>
  <si>
    <t>SWEDISH ORPHAN BIOVITRUM AB</t>
  </si>
  <si>
    <t>SKF AB-B SHARES</t>
  </si>
  <si>
    <t>VOLVO AB-B SHS</t>
  </si>
  <si>
    <t>SANDVIK  AB</t>
  </si>
  <si>
    <t>INDUSTRIVARDEN AB-A SHS</t>
  </si>
  <si>
    <t>INDUSTRIVARDEN AB-C SHS</t>
  </si>
  <si>
    <t>SVENSKA CELLULOSA AB-B</t>
  </si>
  <si>
    <t>TELE 2 AB-B SHS</t>
  </si>
  <si>
    <t>SAGAX AB-B</t>
  </si>
  <si>
    <t>HOLMEN AB-B SHARES</t>
  </si>
  <si>
    <t>ESSITY AKTIEBOLAG-B</t>
  </si>
  <si>
    <t>EQT AB</t>
  </si>
  <si>
    <t>EVOLUTION AB</t>
  </si>
  <si>
    <t>LIFCO AB-B SHS</t>
  </si>
  <si>
    <t>ATLAS COPCO AB-A SHS</t>
  </si>
  <si>
    <t>ATLAS COPCO AB-B SHS</t>
  </si>
  <si>
    <t>ADDTECH AB-B SHARES</t>
  </si>
  <si>
    <t>EPIROC AB - A</t>
  </si>
  <si>
    <t>EPIROC AB - B</t>
  </si>
  <si>
    <t>INVESTOR AB-B SHS</t>
  </si>
  <si>
    <t>NIBE INDUSTRIER AB-B SHS</t>
  </si>
  <si>
    <t>HEXAGON AB-B SHS</t>
  </si>
  <si>
    <t>BEIJER REF AB</t>
  </si>
  <si>
    <t>FASTIGHETS AB BALDER-B SHRS</t>
  </si>
  <si>
    <t>SAAB AB-B</t>
  </si>
  <si>
    <t>BOLIDEN AB</t>
  </si>
  <si>
    <t>SVENSKA HANDELSBANKEN-A</t>
  </si>
  <si>
    <t>ASSA ABLOY AB-B</t>
  </si>
  <si>
    <t>INVESTMENT AB LATOUR-B SHS</t>
  </si>
  <si>
    <t>SINGAPORE TECH ENGINEERING</t>
  </si>
  <si>
    <t>DBS GROUP HLDGS</t>
  </si>
  <si>
    <t>SINGAPORE EXCHANGE LTD</t>
  </si>
  <si>
    <t>SINGAPORE AIRLINES LTD</t>
  </si>
  <si>
    <t>UNITED OVERSEAS BANK</t>
  </si>
  <si>
    <t>SINGAPORE TELECOMMUNICATIONS LIMITED</t>
  </si>
  <si>
    <t>SEMBCORP INDUSTRIES LTD</t>
  </si>
  <si>
    <t>OCBC-ORD</t>
  </si>
  <si>
    <t>WILMAR INTERNATIONAL LTD</t>
  </si>
  <si>
    <t>KEPPEL LTD</t>
  </si>
  <si>
    <t>YANGZIJIANG SHIPBUILDING</t>
  </si>
  <si>
    <t>GENTING SINGAPORE LTD</t>
  </si>
  <si>
    <t>CAPITALAND INVESTMENT LTD/SI</t>
  </si>
  <si>
    <t>GRAB HOLDINGS LTD-CL A</t>
  </si>
  <si>
    <t>SEA LTD-ADR</t>
  </si>
  <si>
    <t>AFLAC INC</t>
  </si>
  <si>
    <t>AT &amp; T INC</t>
  </si>
  <si>
    <t>ABBOTT LABORATORIES</t>
  </si>
  <si>
    <t>ABBVIE INC</t>
  </si>
  <si>
    <t>ADOBE INC</t>
  </si>
  <si>
    <t>AECOM</t>
  </si>
  <si>
    <t>ADVANCED MICRO DEVICES</t>
  </si>
  <si>
    <t>AGILENT TECHNOLOGIES INC</t>
  </si>
  <si>
    <t>AIRBNB INC-CLASS A</t>
  </si>
  <si>
    <t>AIR PRODUCTS</t>
  </si>
  <si>
    <t>AKAMAI TECHNOLOGIES</t>
  </si>
  <si>
    <t>ALBEMARLE CORP</t>
  </si>
  <si>
    <t>ALBERTSONS COS INC-CLASS A</t>
  </si>
  <si>
    <t>ALIGN TECHNOLOGY INC</t>
  </si>
  <si>
    <t>ALLIANT ENERGY CORP</t>
  </si>
  <si>
    <t>ALLSTATE CORP</t>
  </si>
  <si>
    <t>ALLY FINANCIAL INC</t>
  </si>
  <si>
    <t>ALNYLAM PHARMACEUTICALS INC</t>
  </si>
  <si>
    <t>ALPHABET INC-CL C</t>
  </si>
  <si>
    <t>ALPHABET INC-CL A</t>
  </si>
  <si>
    <t>ALTRIA GROUP INC</t>
  </si>
  <si>
    <t>AMAZON.COM INC</t>
  </si>
  <si>
    <t>U-HAUL HOLDING CO-NON VOTING</t>
  </si>
  <si>
    <t>AMEREN CORPORATION</t>
  </si>
  <si>
    <t>AMERICAN ELECTRIC POWER</t>
  </si>
  <si>
    <t>AMERICAN EXPRESS CO</t>
  </si>
  <si>
    <t>AMERICAN FINANCIAL GROUP INC</t>
  </si>
  <si>
    <t>AMERICAN INTL GROUP</t>
  </si>
  <si>
    <t>AMERICAN WATER WORKS CO INC</t>
  </si>
  <si>
    <t>CENCORA INC</t>
  </si>
  <si>
    <t>AMERIPRISE FINANCIAL INC</t>
  </si>
  <si>
    <t>AMETEK INC</t>
  </si>
  <si>
    <t>AMGEN INC</t>
  </si>
  <si>
    <t>AMPHENOL CORP-CL A</t>
  </si>
  <si>
    <t>ANALOG DEVICES INC</t>
  </si>
  <si>
    <t>ANSYS INC</t>
  </si>
  <si>
    <t>ELEVANCE HEALTH INC</t>
  </si>
  <si>
    <t>APOLLO GLOBAL MANAGEMENT INC</t>
  </si>
  <si>
    <t>APPLE INC</t>
  </si>
  <si>
    <t>APPLIED MATERIALS</t>
  </si>
  <si>
    <t>APPLOVIN CORP-CLASS A</t>
  </si>
  <si>
    <t>ARCHER DANIELS MIDLAND</t>
  </si>
  <si>
    <t>ARES MANAGEMENT CORP - A</t>
  </si>
  <si>
    <t>ARISTA NETWORKS INC</t>
  </si>
  <si>
    <t>ASSURANT INC</t>
  </si>
  <si>
    <t>ATLASSIAN CORP PLC-CLASS A</t>
  </si>
  <si>
    <t>ATMOS ENERGY CORP</t>
  </si>
  <si>
    <t>AUTODESK INC.</t>
  </si>
  <si>
    <t>AUTOMATIC DATA PROCESS</t>
  </si>
  <si>
    <t>AUTOZONE</t>
  </si>
  <si>
    <t>AVANTOR INC</t>
  </si>
  <si>
    <t>AVERY DENNISON CORP</t>
  </si>
  <si>
    <t>AXON ENTERPRISE INC</t>
  </si>
  <si>
    <t>BAKER HUGHES CO</t>
  </si>
  <si>
    <t>BALL CORP</t>
  </si>
  <si>
    <t>BANK OF AMERICA CORP</t>
  </si>
  <si>
    <t>BANK OF NEWYORK MELLON CORP</t>
  </si>
  <si>
    <t>BAXTER INTERNATIONAL INC.</t>
  </si>
  <si>
    <t>BECTON,DICKINSON</t>
  </si>
  <si>
    <t>BENTLEY SYSTEMS INC-CLASS B</t>
  </si>
  <si>
    <t>WR BERKLEY CORP</t>
  </si>
  <si>
    <t>BERKSHIRE HATHAWAY INC CL B</t>
  </si>
  <si>
    <t>BEST BUY COMPANY INC</t>
  </si>
  <si>
    <t>BIO-RAD LABORATORIES-A</t>
  </si>
  <si>
    <t>BIOMARIN PHARMACEUTICAL INC</t>
  </si>
  <si>
    <t>BIOGEN INC</t>
  </si>
  <si>
    <t>BIO TECHNE CORP</t>
  </si>
  <si>
    <t>BLACKSTONE INC</t>
  </si>
  <si>
    <t>BLACKROCK INC</t>
  </si>
  <si>
    <t>BOEING CO</t>
  </si>
  <si>
    <t>BOOKING HOLDINGS INC</t>
  </si>
  <si>
    <t>BOOZ ALLEN HAMILTON HOLDINGS</t>
  </si>
  <si>
    <t>BOSTON SCIENTIFIC CORP</t>
  </si>
  <si>
    <t>BRISTOL-MYERS SQUIBB CO</t>
  </si>
  <si>
    <t>BROADRIDGE FINANCIAL SOLUTIONS INC</t>
  </si>
  <si>
    <t>BROADCOM INC</t>
  </si>
  <si>
    <t>BROWN &amp; BROWN INC</t>
  </si>
  <si>
    <t>BROWN-FORMAN CORP-CL B</t>
  </si>
  <si>
    <t>BUILDERS FIRSTSOURCE INC</t>
  </si>
  <si>
    <t>BURLINGTON STORES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</si>
  <si>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</si>
  <si>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</si>
  <si>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</si>
  <si>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</si>
  <si>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</si>
  <si>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</si>
  <si>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</si>
  <si>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</si>
  <si>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</si>
  <si>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</si>
  <si>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</si>
  <si>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</si>
  <si>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THE CAMPBELL'S COMPANY</t>
  </si>
  <si>
    <t>CAPITAL ONE FINANCIAL CORP</t>
  </si>
  <si>
    <t>CARDINAL HEALTH INC</t>
  </si>
  <si>
    <t>CARLISLE COS INC</t>
  </si>
  <si>
    <t>CARMAX INC</t>
  </si>
  <si>
    <t>CARLYLE GROUP INC/THE</t>
  </si>
  <si>
    <t>CARRIER GLOBAL CORP</t>
  </si>
  <si>
    <t>CARVANA CO</t>
  </si>
  <si>
    <t>CATERPILLAR INC DEL</t>
  </si>
  <si>
    <t>CENTENE CORP</t>
  </si>
  <si>
    <t>CENTERPOINT ENERGY INC</t>
  </si>
  <si>
    <t>DAYFORCE INC</t>
  </si>
  <si>
    <t>CHARTER COMMUNICATIONS INC-A</t>
  </si>
  <si>
    <t>CHENIERE ENERGY INC</t>
  </si>
  <si>
    <t>EXPAND ENERGY CORP</t>
  </si>
  <si>
    <t>CHEVRON CORP</t>
  </si>
  <si>
    <t>CHIPOTLE MEXICAN GRILL INC</t>
  </si>
  <si>
    <t>CHURCH &amp; DWIGHT CO INC</t>
  </si>
  <si>
    <t>CINCINNATI FINANCIAL CORP</t>
  </si>
  <si>
    <t>CISCO SYSTEMS</t>
  </si>
  <si>
    <t>CINTAS CORP</t>
  </si>
  <si>
    <t>CITIGROUP</t>
  </si>
  <si>
    <t>CITIZENS FINANCIAL GROUP</t>
  </si>
  <si>
    <t>CLOROX CO</t>
  </si>
  <si>
    <t>CLOUDFLARE INC - CLASS A</t>
  </si>
  <si>
    <t>COCA COLA CO</t>
  </si>
  <si>
    <t>COGNIZANT TECH SOLUTIONS CORP</t>
  </si>
  <si>
    <t>COINBASE GLOBAL INC -CLASS A</t>
  </si>
  <si>
    <t>COLGATE PALMOLIVE CO.</t>
  </si>
  <si>
    <t>COMCAST CORP-CL A</t>
  </si>
  <si>
    <t>CONAGRA BRANDS INC</t>
  </si>
  <si>
    <t>CONOCOPHILLIPS</t>
  </si>
  <si>
    <t>CONSOLIDATED EDISON INC</t>
  </si>
  <si>
    <t>CONSTELLATION BRANDS INC-A</t>
  </si>
  <si>
    <t>CONSTELLATION ENERGY</t>
  </si>
  <si>
    <t>COOPER COS INC/THE</t>
  </si>
  <si>
    <t>COPART INC</t>
  </si>
  <si>
    <t>COREBRIDGE FINANCIAL INC</t>
  </si>
  <si>
    <t>CORNING INC</t>
  </si>
  <si>
    <t>CORPAY INC</t>
  </si>
  <si>
    <t>CORTEVA INC</t>
  </si>
  <si>
    <t>COSTCO WHOLESALE CORPORATION</t>
  </si>
  <si>
    <t>COSTAR GROUP INC</t>
  </si>
  <si>
    <t>CROWDSTRIKE HOLDINGS INC - A</t>
  </si>
  <si>
    <t>CROWN HOLDINGS INC</t>
  </si>
  <si>
    <t>CUMMINS INC</t>
  </si>
  <si>
    <t>DR HORTON INC</t>
  </si>
  <si>
    <t>DTE ENERGY COMPANY</t>
  </si>
  <si>
    <t>DANAHER CORP</t>
  </si>
  <si>
    <t>DARDEN RESTAURANTS INC</t>
  </si>
  <si>
    <t>DATADOG INC - CLASS A</t>
  </si>
  <si>
    <t>DAVITA INC</t>
  </si>
  <si>
    <t>DECKERS OUTDOOR CORP</t>
  </si>
  <si>
    <t>DEERE &amp; COMPANY</t>
  </si>
  <si>
    <t>DELL TECHNOLOGIES-C</t>
  </si>
  <si>
    <t>DELTA AIR LINES INC</t>
  </si>
  <si>
    <t>DEVON ENERGY CORP</t>
  </si>
  <si>
    <t>DEXCOM INC</t>
  </si>
  <si>
    <t>DIAMONDBACK ENERGY INC</t>
  </si>
  <si>
    <t>DICK S SPORTING GOODS INC</t>
  </si>
  <si>
    <t>DISNEY (WALT) CO</t>
  </si>
  <si>
    <t>DISCOVER FINANCIAL SERVICES</t>
  </si>
  <si>
    <t>DOCUSIGN INC</t>
  </si>
  <si>
    <t>DOLLAR GENERAL CORP</t>
  </si>
  <si>
    <t>DOLLAR TREE INC</t>
  </si>
  <si>
    <t>DOMINION ENERGY INC</t>
  </si>
  <si>
    <t>DOMINOS PIZZA INC</t>
  </si>
  <si>
    <t>DOORDASH INC-A</t>
  </si>
  <si>
    <t>DOVER CORP</t>
  </si>
  <si>
    <t>DOW INC</t>
  </si>
  <si>
    <t>DRAFTKINGS INC</t>
  </si>
  <si>
    <t>DUKE ENERGY CORP</t>
  </si>
  <si>
    <t>DUPONT DE NEMOURS INC</t>
  </si>
  <si>
    <t>DYNATRACE INC</t>
  </si>
  <si>
    <t>EOG RESOURCES INC</t>
  </si>
  <si>
    <t>EQT CORP</t>
  </si>
  <si>
    <t>EASTMAN CHEMICAL CO.</t>
  </si>
  <si>
    <t>EBAY INC</t>
  </si>
  <si>
    <t>ECOLAB INC</t>
  </si>
  <si>
    <t>EDISON INTERNATIONAL</t>
  </si>
  <si>
    <t>EDWARDS LIFESCIENCES CORP</t>
  </si>
  <si>
    <t>ELECTRONIC ARTS</t>
  </si>
  <si>
    <t>EMCOR GROUP INC</t>
  </si>
  <si>
    <t>EMERSON ELEC</t>
  </si>
  <si>
    <t>ENTEGRIS INC</t>
  </si>
  <si>
    <t>ENTERGY CORP</t>
  </si>
  <si>
    <t>EPAM SYSTEMS INC</t>
  </si>
  <si>
    <t>EQUIFAX INC</t>
  </si>
  <si>
    <t>EQUITABLE HOLDINGS INC</t>
  </si>
  <si>
    <t>ERIE INDEMNITY COMPANY-CL A</t>
  </si>
  <si>
    <t>ESSENTIAL UTILITIES INC</t>
  </si>
  <si>
    <t>EVERGY INC</t>
  </si>
  <si>
    <t>EVERSOURCE ENERGY</t>
  </si>
  <si>
    <t>EXACT SCIENCES CORP</t>
  </si>
  <si>
    <t>EXELON CORPORATION</t>
  </si>
  <si>
    <t>EXPEDIA GROUP INC</t>
  </si>
  <si>
    <t>EXPEDITORS INTERNATIONAL WASH INC</t>
  </si>
  <si>
    <t>EXXON MOBIL CORP</t>
  </si>
  <si>
    <t>META PLATFORMS INC-CLASS A</t>
  </si>
  <si>
    <t>FACTSET RESEARCH SYSTEMS INC</t>
  </si>
  <si>
    <t>FAIR ISAAC CORP</t>
  </si>
  <si>
    <t>FASTENAL CO</t>
  </si>
  <si>
    <t>FEDEX CORPORATION</t>
  </si>
  <si>
    <t>FERGUSON ENTERPRISES INC</t>
  </si>
  <si>
    <t>F5 INC</t>
  </si>
  <si>
    <t>FIDELITY NATIONAL INFORMATION</t>
  </si>
  <si>
    <t>FNF GROUP</t>
  </si>
  <si>
    <t>FIFTH THIRD BANCORP</t>
  </si>
  <si>
    <t>FIRST CITIZENS BCSHS  -CL A</t>
  </si>
  <si>
    <t>FIRST SOLAR INC</t>
  </si>
  <si>
    <t>FISERV INC</t>
  </si>
  <si>
    <t>FIRSTENERGY CORP</t>
  </si>
  <si>
    <t>FORD MOTOR COMPANY</t>
  </si>
  <si>
    <t>FORTINET INC</t>
  </si>
  <si>
    <t>FORTIVE CORP</t>
  </si>
  <si>
    <t>FORTUNE BRANDS INNOVATIONS INC</t>
  </si>
  <si>
    <t>FOX CORP-CLASS A</t>
  </si>
  <si>
    <t>FOX CORP-CLASS B</t>
  </si>
  <si>
    <t>FRANKLIN RESOURCES INC</t>
  </si>
  <si>
    <t>FREEPORT-MCMORAN INC</t>
  </si>
  <si>
    <t>GE HEALTHCARE TECHNOLOGIES INC</t>
  </si>
  <si>
    <t>ARTHUR J GALLAGHER &amp; CO</t>
  </si>
  <si>
    <t>GARTNER INC</t>
  </si>
  <si>
    <t>GE VERNOVA INC</t>
  </si>
  <si>
    <t>GENERAL DYNAMICS</t>
  </si>
  <si>
    <t>GENERAL ELECTRIC CO</t>
  </si>
  <si>
    <t>GENERAL MILLS</t>
  </si>
  <si>
    <t>GENERAL MOTORS CO</t>
  </si>
  <si>
    <t>GENUINE PARTS CO</t>
  </si>
  <si>
    <t>GILEAD SCIENCES INC</t>
  </si>
  <si>
    <t>GLOBAL PAYMENTS INC</t>
  </si>
  <si>
    <t>GODADDY INC - CLASS A</t>
  </si>
  <si>
    <t>GOLDMAN SACHS GROUP</t>
  </si>
  <si>
    <t>GRACO INC</t>
  </si>
  <si>
    <t>GRAINGER(W.W.) INC</t>
  </si>
  <si>
    <t>HCA HEALTHCARE INC</t>
  </si>
  <si>
    <t>HP INC</t>
  </si>
  <si>
    <t>HALLIBURTON CO</t>
  </si>
  <si>
    <t>HARTFORD INSURANCE GROUP INC</t>
  </si>
  <si>
    <t>HEICO CORP</t>
  </si>
  <si>
    <t>HEICO CORP-CLASS A</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</si>
  <si>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</si>
  <si>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</si>
  <si>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</si>
  <si>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</si>
  <si>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</si>
  <si>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</si>
  <si>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</si>
  <si>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</si>
  <si>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</si>
  <si>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</si>
  <si>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</si>
  <si>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HUBSPOT INC</t>
  </si>
  <si>
    <t>HUMANA INC</t>
  </si>
  <si>
    <t>HUNT J B TRANSPORT SVCS INC</t>
  </si>
  <si>
    <t>HUNTINGTON BANCSHARES INC</t>
  </si>
  <si>
    <t>HYATT HOTELS CORP-CL A</t>
  </si>
  <si>
    <t>IDEX CORP</t>
  </si>
  <si>
    <t>IDEXX LABORATORIES INC</t>
  </si>
  <si>
    <t>ILLINOIS TOOL WORKS INC</t>
  </si>
  <si>
    <t>ILLUMINA INC</t>
  </si>
  <si>
    <t>INCYTE CORP</t>
  </si>
  <si>
    <t>INGERSOLL-RAND INC</t>
  </si>
  <si>
    <t>INSULET CORP</t>
  </si>
  <si>
    <t>INTEL CORP</t>
  </si>
  <si>
    <t>INTERACTIVE BROKERS GRO-CL A</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</si>
  <si>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</si>
  <si>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</si>
  <si>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</si>
  <si>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</si>
  <si>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</si>
  <si>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</si>
  <si>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</si>
  <si>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</si>
  <si>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</si>
  <si>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</si>
  <si>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</si>
  <si>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</si>
  <si>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</si>
  <si>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</si>
  <si>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</si>
  <si>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</si>
  <si>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</si>
  <si>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</si>
  <si>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</si>
  <si>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</si>
  <si>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</si>
  <si>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</si>
  <si>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</si>
  <si>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</si>
  <si>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</si>
  <si>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LPL FINANCIAL HOLDINGS INC</t>
  </si>
  <si>
    <t>L3HARRIS TECHNOLOGIES INC</t>
  </si>
  <si>
    <t>LABCORP HOLDINGS INC</t>
  </si>
  <si>
    <t>LAM RESEARCH CORP</t>
  </si>
  <si>
    <t>LAS VEGAS SANDS CORP</t>
  </si>
  <si>
    <t>ESTEE LAUDER COMPANIES-CL A</t>
  </si>
  <si>
    <t>LEIDOS HOLDINGS INC</t>
  </si>
  <si>
    <t>LENNAR CORP-A</t>
  </si>
  <si>
    <t>LENNOX INTERNATIONAL INC</t>
  </si>
  <si>
    <t>LIBERTY MEDIA CORP-LIB-NEW-C</t>
  </si>
  <si>
    <t>ELI LILLY &amp; CO.</t>
  </si>
  <si>
    <t>LIVE NATION ENTERTAINMENT IN</t>
  </si>
  <si>
    <t>LOCKHEED MARTIN</t>
  </si>
  <si>
    <t>LOEWS CORP</t>
  </si>
  <si>
    <t>LOWES COS INC</t>
  </si>
  <si>
    <t>LULULEMON ATHLETICA INC</t>
  </si>
  <si>
    <t>M &amp; T BANK CORP</t>
  </si>
  <si>
    <t>MGM RESORTS INTERNATIONAL</t>
  </si>
  <si>
    <t>MSCI INC</t>
  </si>
  <si>
    <t>MANHATTAN ASSOCIATES,INC.</t>
  </si>
  <si>
    <t>MARATHON PETROLEUM CORP</t>
  </si>
  <si>
    <t>MARKEL GROUP INC</t>
  </si>
  <si>
    <t>MARSH &amp; MCLENNAN COS</t>
  </si>
  <si>
    <t>MARRIOTT INTERNATIONAL-CLA</t>
  </si>
  <si>
    <t>MARTIN MARIETTA MATERIALS</t>
  </si>
  <si>
    <t>MARVELL TECHNOLOGY INC</t>
  </si>
  <si>
    <t>MASCO CORP</t>
  </si>
  <si>
    <t>MASTERCARD INC</t>
  </si>
  <si>
    <t>MCCORMICK &amp; CO INC.</t>
  </si>
  <si>
    <t>MCDONALD'S CORP</t>
  </si>
  <si>
    <t>MCKESSON CORP</t>
  </si>
  <si>
    <t>MERCADOLIBRE INC</t>
  </si>
  <si>
    <t>MERCK &amp; CO INC</t>
  </si>
  <si>
    <t>METLIFE INC</t>
  </si>
  <si>
    <t>METTLER-TOLEDO INTL</t>
  </si>
  <si>
    <t>MICROSOFT CORP</t>
  </si>
  <si>
    <t>MICROSTRATEGY INC-CL A</t>
  </si>
  <si>
    <t>MICROCHIP TECHNOLOGY</t>
  </si>
  <si>
    <t>MICRON TECHNOLOGY</t>
  </si>
  <si>
    <t>MODERNA INC</t>
  </si>
  <si>
    <t>MOLINA HEALTHCARE INC</t>
  </si>
  <si>
    <t>MOLSON COORS BEVERAGE CO-B</t>
  </si>
  <si>
    <t>MONDELEZ INTERNATIONAL INC</t>
  </si>
  <si>
    <t>MONGODB INC</t>
  </si>
  <si>
    <t>MONOLITHIC POWER SYSTEMS INC</t>
  </si>
  <si>
    <t>MONSTER BEVERAGE CORP</t>
  </si>
  <si>
    <t>MOODYS CORP</t>
  </si>
  <si>
    <t>MORGAN STANLEY</t>
  </si>
  <si>
    <t>MOTOROLA SOLUTIONS INC</t>
  </si>
  <si>
    <t>NRG ENERGY INC</t>
  </si>
  <si>
    <t>NVR INC</t>
  </si>
  <si>
    <t>NASDAQ INC</t>
  </si>
  <si>
    <t>NATERA INC</t>
  </si>
  <si>
    <t>NETAPP INC</t>
  </si>
  <si>
    <t>NETFLIX INC</t>
  </si>
  <si>
    <t>NEUROCRINE BIOSCIENCES INC</t>
  </si>
  <si>
    <t>NEWMONT CORP</t>
  </si>
  <si>
    <t>NEWS CORP/NEW-CL A-W/I</t>
  </si>
  <si>
    <t>NEXTERA ENERGY INC</t>
  </si>
  <si>
    <t>NIKE INC-B</t>
  </si>
  <si>
    <t>NISOURCE INC</t>
  </si>
  <si>
    <t>NORDSON CORP</t>
  </si>
  <si>
    <t>NORFOLK SOUTHERN CORP</t>
  </si>
  <si>
    <t>NORTHERN TRUST CORP</t>
  </si>
  <si>
    <t>NORTHROP GRUMMAN CORP</t>
  </si>
  <si>
    <t>GEN DIGITAL INC</t>
  </si>
  <si>
    <t>NUCOR CORP</t>
  </si>
  <si>
    <t>NUTANIX INC - A</t>
  </si>
  <si>
    <t>NVIDIA CORP</t>
  </si>
  <si>
    <t>OREILLY AUTOMOTIVE INC,</t>
  </si>
  <si>
    <t>OCCIDENTAL PETE CORP</t>
  </si>
  <si>
    <t>OKTA INC</t>
  </si>
  <si>
    <t>OLD DOMINION FREIGHT LINE</t>
  </si>
  <si>
    <t>OMNICOM GROUP</t>
  </si>
  <si>
    <t>ON SEMICONDUCTOR CORPORATION</t>
  </si>
  <si>
    <t>ONEOK INC</t>
  </si>
  <si>
    <t>ORACLE CORPORATION</t>
  </si>
  <si>
    <t>OTIS WORLDWIDE CORP</t>
  </si>
  <si>
    <t>OVINTIV INC</t>
  </si>
  <si>
    <t>OWENS CORNING INC</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</si>
  <si>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</si>
  <si>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</si>
  <si>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</si>
  <si>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</si>
  <si>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</si>
  <si>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</si>
  <si>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</si>
  <si>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</si>
  <si>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</si>
  <si>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</si>
  <si>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</si>
  <si>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</si>
  <si>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</si>
  <si>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</si>
  <si>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</si>
  <si>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</si>
  <si>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</si>
  <si>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</si>
  <si>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PINTEREST INC- CLASS A</t>
  </si>
  <si>
    <t>POOL CORP</t>
  </si>
  <si>
    <t>T ROWE PRICE GROUP INC</t>
  </si>
  <si>
    <t>PRINCIPAL FINANCIAL GROUP</t>
  </si>
  <si>
    <t>PROCTER &amp; GAMBLE CO</t>
  </si>
  <si>
    <t>PROGRESSIVE CO</t>
  </si>
  <si>
    <t>PRUDENTIAL FINANCIAL INC</t>
  </si>
  <si>
    <t>PUBLIC SVC ENTERPRISE</t>
  </si>
  <si>
    <t>PULTEGROUP INC</t>
  </si>
  <si>
    <t>PURE STORAGE INC - CLASS A</t>
  </si>
  <si>
    <t>QUALCOMM INC</t>
  </si>
  <si>
    <t>QUANTA SERVICES INC</t>
  </si>
  <si>
    <t>QUEST DIAGNOSTICS INC</t>
  </si>
  <si>
    <t>RPM INTERNATIONAL INC</t>
  </si>
  <si>
    <t>RAYMOND JAMES FINANCIAL INC</t>
  </si>
  <si>
    <t>RTX CORP</t>
  </si>
  <si>
    <t>REDDIT INC-CL A</t>
  </si>
  <si>
    <t>REGENERON PHARMACEUTICALS</t>
  </si>
  <si>
    <t>REGIONS FINANCIAL CORP</t>
  </si>
  <si>
    <t>RELIANCE INC</t>
  </si>
  <si>
    <t>REPUBLIC SERVICES INC-CL A</t>
  </si>
  <si>
    <t>RESMED INC</t>
  </si>
  <si>
    <t>RIVIAN AUTOMOTIVE INC-A</t>
  </si>
  <si>
    <t>ROBINHOOD MARKETS INC -A</t>
  </si>
  <si>
    <t>ROBLOX CORP -CLASS A</t>
  </si>
  <si>
    <t>ROCKWELL AUTOMATION INC</t>
  </si>
  <si>
    <t>ROKU INC</t>
  </si>
  <si>
    <t>ROLLINS INC</t>
  </si>
  <si>
    <t>ROPER TECHNOLOGIES INC</t>
  </si>
  <si>
    <t>ROSS STORES INC</t>
  </si>
  <si>
    <t>S&amp;P GLOBAL INC</t>
  </si>
  <si>
    <t>SEI INVESTMENTS COMPANY</t>
  </si>
  <si>
    <t>SS&amp;C TECHNOLOGIES HOLDINGS</t>
  </si>
  <si>
    <t>SALESFORCE INC</t>
  </si>
  <si>
    <t>SAMSARA INC-CL A</t>
  </si>
  <si>
    <t>SCHLUMBERGER LTD</t>
  </si>
  <si>
    <t>SCHWAB(CHARLES)CORP</t>
  </si>
  <si>
    <t>SEMPRA</t>
  </si>
  <si>
    <t>SERVICENOW INC</t>
  </si>
  <si>
    <t>SHERWIN-WILLIAMS</t>
  </si>
  <si>
    <t>SKYWORKS SOLUTIONS INC</t>
  </si>
  <si>
    <t>SMITH (A.O.) CORP</t>
  </si>
  <si>
    <t>SMITHFIELD FOODS INC</t>
  </si>
  <si>
    <t>JM SMUCKER CO/THE-NEW</t>
  </si>
  <si>
    <t>SNAP-ON INC</t>
  </si>
  <si>
    <t>SNAP INC-A</t>
  </si>
  <si>
    <t>SNOWFLAKE INC-CLASS A</t>
  </si>
  <si>
    <t>SOLVENTUM CORP</t>
  </si>
  <si>
    <t>SOUTHERN CO.</t>
  </si>
  <si>
    <t>SOUTHWEST AIRLINES</t>
  </si>
  <si>
    <t>BLOCK INC</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</si>
  <si>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</si>
  <si>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</si>
  <si>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</si>
  <si>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</si>
  <si>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</si>
  <si>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</si>
  <si>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</si>
  <si>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</si>
  <si>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</si>
  <si>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</si>
  <si>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</si>
  <si>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</si>
  <si>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TARGET CORP</t>
  </si>
  <si>
    <t>TARGA RESOURCES CORP</t>
  </si>
  <si>
    <t>TELEDYNE TECHNOLOGIES INC</t>
  </si>
  <si>
    <t>TERADYNE INC</t>
  </si>
  <si>
    <t>TESLA INC</t>
  </si>
  <si>
    <t>TEXAS INSTRUMENTS INC</t>
  </si>
  <si>
    <t>TEXAS PACIFIC LAND CORP</t>
  </si>
  <si>
    <t>TEXTRON INC</t>
  </si>
  <si>
    <t>TRADE DESK INC/THE -CLASS A</t>
  </si>
  <si>
    <t>THERMO FISHER SCIENTIFIC INC</t>
  </si>
  <si>
    <t>3M CORP</t>
  </si>
  <si>
    <t>TOAST INC-CLASS A</t>
  </si>
  <si>
    <t>TRACTOR SUPPLY COMPANY</t>
  </si>
  <si>
    <t>TRADEWEB MARKETS INC-CLASS A</t>
  </si>
  <si>
    <t>TRANSDIGM GROUP INC</t>
  </si>
  <si>
    <t>TRUNSUNION</t>
  </si>
  <si>
    <t>TRAVELERS COS INC/THE</t>
  </si>
  <si>
    <t>TRIMBLE INC</t>
  </si>
  <si>
    <t>TRUIST FINANCIAL CORP</t>
  </si>
  <si>
    <t>TWILIO INC - A</t>
  </si>
  <si>
    <t>TYLER TECHNOLOGIES INC</t>
  </si>
  <si>
    <t>TYSON FOODS INC-CL A</t>
  </si>
  <si>
    <t>US BANCORP</t>
  </si>
  <si>
    <t>UBER TECHNOLOGIES INC</t>
  </si>
  <si>
    <t>ULTA BEAUTY INC</t>
  </si>
  <si>
    <t>UNION PAC CORP</t>
  </si>
  <si>
    <t>UNITED AIRLINES HOLDINGS INC</t>
  </si>
  <si>
    <t>UNITED PARCEL SERVICE-CL B</t>
  </si>
  <si>
    <t>UNITED RENTALS INC</t>
  </si>
  <si>
    <t>UNITED THERAPEUTICS CORP</t>
  </si>
  <si>
    <t>UNITEDHEALTH GROUP INC</t>
  </si>
  <si>
    <t>UNIVERSAL HEALTH SERVICES-B</t>
  </si>
  <si>
    <t>VALERO ENERGY CORP</t>
  </si>
  <si>
    <t>VEEVA SYSTEMS INC-CLASS A</t>
  </si>
  <si>
    <t>VERALTO CORP</t>
  </si>
  <si>
    <t>VERISIGN INC</t>
  </si>
  <si>
    <t>VERIZON COMMUNICATIONS</t>
  </si>
  <si>
    <t>VERISK ANALYTICS INC</t>
  </si>
  <si>
    <t>VERTEX PHARMACEUTICALS</t>
  </si>
  <si>
    <t>VERTIV HOLDINGS CO</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</si>
  <si>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</si>
  <si>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</si>
  <si>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</si>
  <si>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</si>
  <si>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</si>
  <si>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</si>
  <si>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</si>
  <si>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</si>
  <si>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</si>
  <si>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</si>
  <si>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</si>
  <si>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WATSCO INC</t>
  </si>
  <si>
    <t>WELLS FARGO CO</t>
  </si>
  <si>
    <t>WEST PHARMACEUTICAL SERVICES</t>
  </si>
  <si>
    <t>WESTERN DIGITAL CORP</t>
  </si>
  <si>
    <t>WESTLAKE CORPORATION</t>
  </si>
  <si>
    <t>WILLIAMS COS</t>
  </si>
  <si>
    <t>WILLIAMS SONOMA INC</t>
  </si>
  <si>
    <t>WORKDAY INC-CLASS A</t>
  </si>
  <si>
    <t>WYNN RESORTS LTD</t>
  </si>
  <si>
    <t>XCEL ENERGY INC</t>
  </si>
  <si>
    <t>XYLEM INC</t>
  </si>
  <si>
    <t>YUM BRANDS INC</t>
  </si>
  <si>
    <t>ZEBRA TECHNOLOGIES CORP-CL A</t>
  </si>
  <si>
    <t>ZILLOW GROUP INC - C</t>
  </si>
  <si>
    <t>ZIMMER BIOMET HOLDINGS INC</t>
  </si>
  <si>
    <t>ZOETIS INC</t>
  </si>
  <si>
    <t>ZSCALER INC</t>
  </si>
  <si>
    <t>ZOOM COMMUNICATIONS INC</t>
  </si>
  <si>
    <t>ARCH CAPITAL GROUP LTD</t>
  </si>
  <si>
    <t>EVEREST GROUP LTD</t>
  </si>
  <si>
    <t>GPT GROUP</t>
  </si>
  <si>
    <t>STOCKLAND TRUST GROUP</t>
  </si>
  <si>
    <t>GOODMAN GROUP</t>
  </si>
  <si>
    <t>SCENTRE GROUP</t>
  </si>
  <si>
    <t>VICINITY CENTRES</t>
  </si>
  <si>
    <t>KLEPIERRE</t>
  </si>
  <si>
    <t>GECINA SA</t>
  </si>
  <si>
    <t>COVIVIO</t>
  </si>
  <si>
    <t>UNIBAIL-RODAMCO-WESTFIELD</t>
  </si>
  <si>
    <t>SEGRO PLC</t>
  </si>
  <si>
    <t>LAND SECURITIES GROUP PLC</t>
  </si>
  <si>
    <t>LINK REIT</t>
  </si>
  <si>
    <t>CAPITALAND INTEGRATED COMMERCIAL TRUST</t>
  </si>
  <si>
    <t>CAPITALAND ASCENDAS REIT</t>
  </si>
  <si>
    <t>ALEXANDRIA REAL ESTATE EQUIT</t>
  </si>
  <si>
    <t>AMERICAN HOMES 4 RENT-A</t>
  </si>
  <si>
    <t>AMERICAN TOWER CORP</t>
  </si>
  <si>
    <t>ANNALY CAPITAL MANAGEMENT</t>
  </si>
  <si>
    <t>AVALONBAY COMMUNITIES INC</t>
  </si>
  <si>
    <t>BXP INC</t>
  </si>
  <si>
    <t>CAMDEN PROPERTY TRUST</t>
  </si>
  <si>
    <t>CROWN CASTLE INC</t>
  </si>
  <si>
    <t>DIGITAL REALTY TRUST INC</t>
  </si>
  <si>
    <t>EQUINIX INC</t>
  </si>
  <si>
    <t>EQUITY LIFESTYLE PROPERTIES</t>
  </si>
  <si>
    <t>EQUITY RESIDENTIAL</t>
  </si>
  <si>
    <t>ESSEX PROPERTY TRUST INC</t>
  </si>
  <si>
    <t>EXTRA SPACE STORAGE INC</t>
  </si>
  <si>
    <t>GAMING AND LEISURE PROPERTIE</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</si>
  <si>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</si>
  <si>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</si>
  <si>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</si>
  <si>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</si>
  <si>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</si>
  <si>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</si>
  <si>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</si>
  <si>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</si>
  <si>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</si>
  <si>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</si>
  <si>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</si>
  <si>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</si>
  <si>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SUN COMMUNITIES INC</t>
  </si>
  <si>
    <t>UDR INC</t>
  </si>
  <si>
    <t>VENTAS INC</t>
  </si>
  <si>
    <t>VICI PROPERTIES INC</t>
  </si>
  <si>
    <t>WP CAREY INC</t>
  </si>
  <si>
    <t>WELLTOWER INC</t>
  </si>
  <si>
    <t>WEYERHAEUSER CO</t>
  </si>
  <si>
    <t>コール</t>
  </si>
  <si>
    <t>未収入金(株式)</t>
  </si>
  <si>
    <t>未収入金(親投資信託受益証券)</t>
  </si>
  <si>
    <t>未収入金(その他)</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</si>
  <si>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</si>
  <si>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</si>
  <si>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</si>
  <si>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</si>
  <si>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</si>
  <si>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</si>
  <si>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</si>
  <si>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</si>
  <si>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</si>
  <si>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</si>
  <si>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</si>
  <si>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</si>
  <si>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</si>
  <si>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</si>
  <si>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</si>
  <si>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</si>
  <si>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</si>
  <si>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</si>
  <si>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</si>
  <si>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</si>
  <si>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</si>
  <si>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</si>
  <si>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</si>
  <si>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</si>
  <si>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</si>
  <si>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</si>
  <si>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</si>
  <si>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</si>
  <si>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</si>
  <si>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</si>
  <si>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</si>
  <si>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</si>
  <si>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</si>
  <si>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３－１</t>
  </si>
  <si>
    <t>３－２</t>
  </si>
  <si>
    <t>L%142514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</si>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</sst>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3756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4065</v>
      </c>
      <c r="D3" s="21"/>
      <c r="E3" s="21"/>
      <c r="F3" s="21"/>
      <c r="G3" s="21"/>
      <c r="H3" s="21"/>
      <c r="I3" s="530" t="s">
        <v>4081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4059</v>
      </c>
      <c r="C6" s="540"/>
      <c r="D6" s="541" t="s">
        <v>4066</v>
      </c>
      <c r="E6" s="534"/>
      <c r="F6" s="535"/>
      <c r="G6" s="535"/>
      <c r="H6" s="536"/>
      <c r="I6" s="475"/>
      <c r="J6" s="543"/>
      <c r="K6" s="543"/>
    </row>
    <row r="7" spans="1:11" ht="13.7" customHeight="1" x14ac:dyDescent="0.15">
      <c r="A7" s="21"/>
      <c r="B7" s="540"/>
      <c r="C7" s="540"/>
      <c r="D7" s="541"/>
      <c r="E7" s="537"/>
      <c r="F7" s="538"/>
      <c r="G7" s="538"/>
      <c r="H7" s="539"/>
      <c r="I7" s="383" t="s">
        <v>4082</v>
      </c>
      <c r="J7" s="542" t="s">
        <v>23</v>
      </c>
      <c r="K7" s="542"/>
    </row>
    <row r="8" spans="1:11" x14ac:dyDescent="0.15">
      <c r="A8" s="21"/>
      <c r="B8" s="525" t="s">
        <v>4060</v>
      </c>
      <c r="C8" s="525"/>
      <c r="D8" s="383" t="s">
        <v>4067</v>
      </c>
      <c r="E8" s="526" t="s">
        <v>4076</v>
      </c>
      <c r="F8" s="527"/>
      <c r="G8" s="527"/>
      <c r="H8" s="528"/>
      <c r="I8" s="84" t="s">
        <v>4083</v>
      </c>
      <c r="J8" s="529" t="s">
        <v>4084</v>
      </c>
      <c r="K8" s="529"/>
    </row>
    <row r="9" spans="1:11" x14ac:dyDescent="0.15">
      <c r="A9" s="21"/>
      <c r="B9" s="21"/>
      <c r="C9" s="21"/>
      <c r="D9" s="383" t="s">
        <v>4068</v>
      </c>
      <c r="E9" s="526" t="s">
        <v>3970</v>
      </c>
      <c r="F9" s="527"/>
      <c r="G9" s="527"/>
      <c r="H9" s="528"/>
      <c r="I9" s="476"/>
      <c r="J9" s="548"/>
      <c r="K9" s="548"/>
    </row>
    <row r="10" spans="1:11" x14ac:dyDescent="0.15">
      <c r="A10" s="21"/>
      <c r="B10" s="21"/>
      <c r="C10" s="21"/>
      <c r="D10" s="383" t="s">
        <v>4069</v>
      </c>
      <c r="E10" s="549">
        <v>2180000</v>
      </c>
      <c r="F10" s="550"/>
      <c r="G10" s="550"/>
      <c r="H10" s="551"/>
      <c r="I10" s="383"/>
      <c r="J10" s="383"/>
      <c r="K10" s="383"/>
    </row>
    <row r="11" spans="1:11" x14ac:dyDescent="0.15">
      <c r="A11" s="21"/>
      <c r="B11" s="21"/>
      <c r="C11" s="21"/>
      <c r="D11" s="383" t="s">
        <v>4070</v>
      </c>
      <c r="E11" s="552">
        <v>158136</v>
      </c>
      <c r="F11" s="553"/>
      <c r="G11" s="553"/>
      <c r="H11" s="554"/>
      <c r="I11" s="383"/>
      <c r="J11" s="497"/>
      <c r="K11" s="497"/>
    </row>
    <row r="12" spans="1:11" x14ac:dyDescent="0.15">
      <c r="A12" s="21"/>
      <c r="B12" s="21"/>
      <c r="C12" s="21"/>
      <c r="D12" s="383" t="s">
        <v>4071</v>
      </c>
      <c r="E12" s="552">
        <v>3447367467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4061</v>
      </c>
      <c r="C14" s="21"/>
      <c r="D14" s="21"/>
      <c r="E14" s="21"/>
      <c r="F14" s="21"/>
      <c r="G14" s="21"/>
      <c r="H14" s="21"/>
      <c r="I14" s="21"/>
      <c r="J14" s="498" t="s">
        <v>88</v>
      </c>
      <c r="K14" s="21"/>
    </row>
    <row r="15" spans="1:11" ht="13.5" customHeight="1" x14ac:dyDescent="0.15">
      <c r="A15" s="21"/>
      <c r="B15" s="369"/>
      <c r="C15" s="378"/>
      <c r="D15" s="384"/>
      <c r="E15" s="384"/>
      <c r="F15" s="555" t="s">
        <v>108</v>
      </c>
      <c r="G15" s="556"/>
      <c r="H15" s="557"/>
      <c r="I15" s="558" t="s">
        <v>111</v>
      </c>
      <c r="J15" s="559"/>
      <c r="K15" s="560"/>
    </row>
    <row r="16" spans="1:11" ht="40.5" x14ac:dyDescent="0.15">
      <c r="A16" s="21"/>
      <c r="B16" s="370" t="s">
        <v>3758</v>
      </c>
      <c r="C16" s="84" t="s">
        <v>3909</v>
      </c>
      <c r="D16" s="385" t="s">
        <v>4072</v>
      </c>
      <c r="E16" s="394" t="s">
        <v>4077</v>
      </c>
      <c r="F16" s="561" t="s">
        <v>4078</v>
      </c>
      <c r="G16" s="563" t="s">
        <v>4079</v>
      </c>
      <c r="H16" s="565" t="s">
        <v>4019</v>
      </c>
      <c r="I16" s="561" t="s">
        <v>4078</v>
      </c>
      <c r="J16" s="567" t="s">
        <v>4079</v>
      </c>
      <c r="K16" s="546" t="s">
        <v>4019</v>
      </c>
    </row>
    <row r="17" spans="1:11" ht="14.25" thickBot="1" x14ac:dyDescent="0.2">
      <c r="A17" s="21"/>
      <c r="B17" s="371"/>
      <c r="C17" s="379"/>
      <c r="D17" s="379"/>
      <c r="E17" s="395"/>
      <c r="F17" s="562"/>
      <c r="G17" s="564"/>
      <c r="H17" s="566"/>
      <c r="I17" s="562"/>
      <c r="J17" s="564"/>
      <c r="K17" s="547"/>
    </row>
    <row r="18" spans="1:11" x14ac:dyDescent="0.15">
      <c r="A18" s="21"/>
      <c r="B18" s="372" t="s">
        <v>3739</v>
      </c>
      <c r="C18" s="380" t="s">
        <v>3910</v>
      </c>
      <c r="D18" s="386">
        <v>0</v>
      </c>
      <c r="E18" s="396" t="s">
        <v>4058</v>
      </c>
      <c r="F18" s="405"/>
      <c r="G18" s="433"/>
      <c r="H18" s="454" t="s">
        <v>4058</v>
      </c>
      <c r="I18" s="477"/>
      <c r="J18" s="433"/>
      <c r="K18" s="504" t="s">
        <v>4058</v>
      </c>
    </row>
    <row r="19" spans="1:11" ht="27" customHeight="1" x14ac:dyDescent="0.15">
      <c r="A19" s="21"/>
      <c r="B19" s="167" t="s">
        <v>3759</v>
      </c>
      <c r="C19" s="60" t="s">
        <v>3911</v>
      </c>
      <c r="D19" s="71">
        <v>0</v>
      </c>
      <c r="E19" s="397" t="s">
        <v>4058</v>
      </c>
      <c r="F19" s="406"/>
      <c r="G19" s="434"/>
      <c r="H19" s="455" t="s">
        <v>4058</v>
      </c>
      <c r="I19" s="478"/>
      <c r="J19" s="434"/>
      <c r="K19" s="505" t="s">
        <v>4058</v>
      </c>
    </row>
    <row r="20" spans="1:11" x14ac:dyDescent="0.15">
      <c r="A20" s="21"/>
      <c r="B20" s="33" t="s">
        <v>3760</v>
      </c>
      <c r="C20" s="568" t="s">
        <v>3912</v>
      </c>
      <c r="D20" s="79">
        <v>0</v>
      </c>
      <c r="E20" s="571" t="s">
        <v>4058</v>
      </c>
      <c r="F20" s="407"/>
      <c r="G20" s="435"/>
      <c r="H20" s="456" t="s">
        <v>4058</v>
      </c>
      <c r="I20" s="479"/>
      <c r="J20" s="435"/>
      <c r="K20" s="506" t="s">
        <v>4058</v>
      </c>
    </row>
    <row r="21" spans="1:11" x14ac:dyDescent="0.15">
      <c r="A21" s="21"/>
      <c r="B21" s="31" t="s">
        <v>3761</v>
      </c>
      <c r="C21" s="569"/>
      <c r="D21" s="77">
        <v>20</v>
      </c>
      <c r="E21" s="572"/>
      <c r="F21" s="408"/>
      <c r="G21" s="436"/>
      <c r="H21" s="457" t="s">
        <v>4058</v>
      </c>
      <c r="I21" s="480"/>
      <c r="J21" s="436"/>
      <c r="K21" s="507" t="s">
        <v>4058</v>
      </c>
    </row>
    <row r="22" spans="1:11" x14ac:dyDescent="0.15">
      <c r="A22" s="21"/>
      <c r="B22" s="31" t="s">
        <v>3762</v>
      </c>
      <c r="C22" s="569"/>
      <c r="D22" s="77">
        <v>50</v>
      </c>
      <c r="E22" s="572"/>
      <c r="F22" s="408"/>
      <c r="G22" s="436"/>
      <c r="H22" s="457" t="s">
        <v>4058</v>
      </c>
      <c r="I22" s="480"/>
      <c r="J22" s="436"/>
      <c r="K22" s="507" t="s">
        <v>4058</v>
      </c>
    </row>
    <row r="23" spans="1:11" x14ac:dyDescent="0.15">
      <c r="A23" s="21"/>
      <c r="B23" s="31" t="s">
        <v>3763</v>
      </c>
      <c r="C23" s="569"/>
      <c r="D23" s="77">
        <v>100</v>
      </c>
      <c r="E23" s="572"/>
      <c r="F23" s="408"/>
      <c r="G23" s="436"/>
      <c r="H23" s="457" t="s">
        <v>4058</v>
      </c>
      <c r="I23" s="480"/>
      <c r="J23" s="436"/>
      <c r="K23" s="507" t="s">
        <v>4058</v>
      </c>
    </row>
    <row r="24" spans="1:11" x14ac:dyDescent="0.15">
      <c r="A24" s="21"/>
      <c r="B24" s="34" t="s">
        <v>3764</v>
      </c>
      <c r="C24" s="570"/>
      <c r="D24" s="85">
        <v>150</v>
      </c>
      <c r="E24" s="573"/>
      <c r="F24" s="407"/>
      <c r="G24" s="435"/>
      <c r="H24" s="456" t="s">
        <v>4058</v>
      </c>
      <c r="I24" s="479"/>
      <c r="J24" s="435"/>
      <c r="K24" s="506" t="s">
        <v>4058</v>
      </c>
    </row>
    <row r="25" spans="1:11" x14ac:dyDescent="0.15">
      <c r="A25" s="21"/>
      <c r="B25" s="167" t="s">
        <v>113</v>
      </c>
      <c r="C25" s="69" t="s">
        <v>3913</v>
      </c>
      <c r="D25" s="71">
        <v>0</v>
      </c>
      <c r="E25" s="397" t="s">
        <v>4058</v>
      </c>
      <c r="F25" s="406"/>
      <c r="G25" s="434"/>
      <c r="H25" s="455" t="s">
        <v>4058</v>
      </c>
      <c r="I25" s="478"/>
      <c r="J25" s="434"/>
      <c r="K25" s="505" t="s">
        <v>4058</v>
      </c>
    </row>
    <row r="26" spans="1:11" x14ac:dyDescent="0.15">
      <c r="A26" s="21"/>
      <c r="B26" s="167" t="s">
        <v>3765</v>
      </c>
      <c r="C26" s="69" t="s">
        <v>3914</v>
      </c>
      <c r="D26" s="71">
        <v>0</v>
      </c>
      <c r="E26" s="397" t="s">
        <v>4058</v>
      </c>
      <c r="F26" s="406"/>
      <c r="G26" s="434"/>
      <c r="H26" s="455" t="s">
        <v>4058</v>
      </c>
      <c r="I26" s="478"/>
      <c r="J26" s="434"/>
      <c r="K26" s="505" t="s">
        <v>4058</v>
      </c>
    </row>
    <row r="27" spans="1:11" x14ac:dyDescent="0.15">
      <c r="A27" s="21"/>
      <c r="B27" s="33" t="s">
        <v>3766</v>
      </c>
      <c r="C27" s="574" t="s">
        <v>3915</v>
      </c>
      <c r="D27" s="79">
        <v>20</v>
      </c>
      <c r="E27" s="571" t="s">
        <v>4058</v>
      </c>
      <c r="F27" s="407"/>
      <c r="G27" s="435"/>
      <c r="H27" s="456" t="s">
        <v>4058</v>
      </c>
      <c r="I27" s="479"/>
      <c r="J27" s="435"/>
      <c r="K27" s="506" t="s">
        <v>4058</v>
      </c>
    </row>
    <row r="28" spans="1:11" x14ac:dyDescent="0.15">
      <c r="A28" s="21"/>
      <c r="B28" s="31" t="s">
        <v>3767</v>
      </c>
      <c r="C28" s="575"/>
      <c r="D28" s="77">
        <v>50</v>
      </c>
      <c r="E28" s="572"/>
      <c r="F28" s="408"/>
      <c r="G28" s="436"/>
      <c r="H28" s="457" t="s">
        <v>4058</v>
      </c>
      <c r="I28" s="480"/>
      <c r="J28" s="436"/>
      <c r="K28" s="507" t="s">
        <v>4058</v>
      </c>
    </row>
    <row r="29" spans="1:11" x14ac:dyDescent="0.15">
      <c r="A29" s="21"/>
      <c r="B29" s="31" t="s">
        <v>3768</v>
      </c>
      <c r="C29" s="575"/>
      <c r="D29" s="77">
        <v>100</v>
      </c>
      <c r="E29" s="572"/>
      <c r="F29" s="408"/>
      <c r="G29" s="436"/>
      <c r="H29" s="457" t="s">
        <v>4058</v>
      </c>
      <c r="I29" s="480"/>
      <c r="J29" s="436"/>
      <c r="K29" s="507" t="s">
        <v>4058</v>
      </c>
    </row>
    <row r="30" spans="1:11" x14ac:dyDescent="0.15">
      <c r="A30" s="21"/>
      <c r="B30" s="34" t="s">
        <v>3769</v>
      </c>
      <c r="C30" s="576"/>
      <c r="D30" s="85">
        <v>150</v>
      </c>
      <c r="E30" s="573"/>
      <c r="F30" s="407"/>
      <c r="G30" s="435"/>
      <c r="H30" s="456" t="s">
        <v>4058</v>
      </c>
      <c r="I30" s="479"/>
      <c r="J30" s="435"/>
      <c r="K30" s="506" t="s">
        <v>4058</v>
      </c>
    </row>
    <row r="31" spans="1:11" x14ac:dyDescent="0.15">
      <c r="A31" s="21"/>
      <c r="B31" s="30" t="s">
        <v>3770</v>
      </c>
      <c r="C31" s="577" t="s">
        <v>3916</v>
      </c>
      <c r="D31" s="76">
        <v>0</v>
      </c>
      <c r="E31" s="571" t="s">
        <v>4058</v>
      </c>
      <c r="F31" s="409"/>
      <c r="G31" s="437"/>
      <c r="H31" s="458" t="s">
        <v>4058</v>
      </c>
      <c r="I31" s="481"/>
      <c r="J31" s="437"/>
      <c r="K31" s="508" t="s">
        <v>4058</v>
      </c>
    </row>
    <row r="32" spans="1:11" x14ac:dyDescent="0.15">
      <c r="A32" s="21"/>
      <c r="B32" s="31" t="s">
        <v>3771</v>
      </c>
      <c r="C32" s="578"/>
      <c r="D32" s="77">
        <v>20</v>
      </c>
      <c r="E32" s="572"/>
      <c r="F32" s="408"/>
      <c r="G32" s="436"/>
      <c r="H32" s="457" t="s">
        <v>4058</v>
      </c>
      <c r="I32" s="480"/>
      <c r="J32" s="436"/>
      <c r="K32" s="507" t="s">
        <v>4058</v>
      </c>
    </row>
    <row r="33" spans="1:11" x14ac:dyDescent="0.15">
      <c r="A33" s="21"/>
      <c r="B33" s="31" t="s">
        <v>3772</v>
      </c>
      <c r="C33" s="578"/>
      <c r="D33" s="77">
        <v>30</v>
      </c>
      <c r="E33" s="572"/>
      <c r="F33" s="408"/>
      <c r="G33" s="436"/>
      <c r="H33" s="457" t="s">
        <v>4058</v>
      </c>
      <c r="I33" s="480"/>
      <c r="J33" s="436"/>
      <c r="K33" s="507" t="s">
        <v>4058</v>
      </c>
    </row>
    <row r="34" spans="1:11" x14ac:dyDescent="0.15">
      <c r="A34" s="21"/>
      <c r="B34" s="31" t="s">
        <v>3773</v>
      </c>
      <c r="C34" s="578"/>
      <c r="D34" s="77">
        <v>50</v>
      </c>
      <c r="E34" s="572"/>
      <c r="F34" s="408"/>
      <c r="G34" s="436"/>
      <c r="H34" s="457" t="s">
        <v>4058</v>
      </c>
      <c r="I34" s="480"/>
      <c r="J34" s="436"/>
      <c r="K34" s="507" t="s">
        <v>4058</v>
      </c>
    </row>
    <row r="35" spans="1:11" x14ac:dyDescent="0.15">
      <c r="A35" s="21"/>
      <c r="B35" s="31" t="s">
        <v>3774</v>
      </c>
      <c r="C35" s="578"/>
      <c r="D35" s="77">
        <v>100</v>
      </c>
      <c r="E35" s="572"/>
      <c r="F35" s="408"/>
      <c r="G35" s="436"/>
      <c r="H35" s="457" t="s">
        <v>4058</v>
      </c>
      <c r="I35" s="480"/>
      <c r="J35" s="436"/>
      <c r="K35" s="507" t="s">
        <v>4058</v>
      </c>
    </row>
    <row r="36" spans="1:11" x14ac:dyDescent="0.15">
      <c r="A36" s="21"/>
      <c r="B36" s="32" t="s">
        <v>3775</v>
      </c>
      <c r="C36" s="579"/>
      <c r="D36" s="78">
        <v>150</v>
      </c>
      <c r="E36" s="573"/>
      <c r="F36" s="410"/>
      <c r="G36" s="438"/>
      <c r="H36" s="459" t="s">
        <v>4058</v>
      </c>
      <c r="I36" s="482"/>
      <c r="J36" s="438"/>
      <c r="K36" s="509" t="s">
        <v>4058</v>
      </c>
    </row>
    <row r="37" spans="1:11" x14ac:dyDescent="0.15">
      <c r="A37" s="21"/>
      <c r="B37" s="33" t="s">
        <v>3776</v>
      </c>
      <c r="C37" s="568" t="s">
        <v>3917</v>
      </c>
      <c r="D37" s="79">
        <v>10</v>
      </c>
      <c r="E37" s="571" t="s">
        <v>4058</v>
      </c>
      <c r="F37" s="407"/>
      <c r="G37" s="435"/>
      <c r="H37" s="456" t="s">
        <v>4058</v>
      </c>
      <c r="I37" s="479"/>
      <c r="J37" s="435"/>
      <c r="K37" s="506" t="s">
        <v>4058</v>
      </c>
    </row>
    <row r="38" spans="1:11" x14ac:dyDescent="0.15">
      <c r="A38" s="21"/>
      <c r="B38" s="34" t="s">
        <v>3777</v>
      </c>
      <c r="C38" s="569"/>
      <c r="D38" s="85">
        <v>20</v>
      </c>
      <c r="E38" s="572"/>
      <c r="F38" s="408"/>
      <c r="G38" s="436"/>
      <c r="H38" s="457" t="s">
        <v>4058</v>
      </c>
      <c r="I38" s="480"/>
      <c r="J38" s="436"/>
      <c r="K38" s="507" t="s">
        <v>4058</v>
      </c>
    </row>
    <row r="39" spans="1:11" x14ac:dyDescent="0.15">
      <c r="A39" s="21"/>
      <c r="B39" s="34" t="s">
        <v>3778</v>
      </c>
      <c r="C39" s="569"/>
      <c r="D39" s="77">
        <v>50</v>
      </c>
      <c r="E39" s="572"/>
      <c r="F39" s="411"/>
      <c r="G39" s="439"/>
      <c r="H39" s="460" t="s">
        <v>4058</v>
      </c>
      <c r="I39" s="483"/>
      <c r="J39" s="439"/>
      <c r="K39" s="510" t="s">
        <v>4058</v>
      </c>
    </row>
    <row r="40" spans="1:11" x14ac:dyDescent="0.15">
      <c r="A40" s="21"/>
      <c r="B40" s="34" t="s">
        <v>3779</v>
      </c>
      <c r="C40" s="569"/>
      <c r="D40" s="77">
        <v>100</v>
      </c>
      <c r="E40" s="572"/>
      <c r="F40" s="412"/>
      <c r="G40" s="436"/>
      <c r="H40" s="457" t="s">
        <v>4058</v>
      </c>
      <c r="I40" s="480"/>
      <c r="J40" s="436"/>
      <c r="K40" s="507" t="s">
        <v>4058</v>
      </c>
    </row>
    <row r="41" spans="1:11" x14ac:dyDescent="0.15">
      <c r="A41" s="21"/>
      <c r="B41" s="34" t="s">
        <v>3780</v>
      </c>
      <c r="C41" s="570"/>
      <c r="D41" s="70">
        <v>150</v>
      </c>
      <c r="E41" s="573"/>
      <c r="F41" s="413"/>
      <c r="G41" s="438"/>
      <c r="H41" s="459" t="s">
        <v>4058</v>
      </c>
      <c r="I41" s="482"/>
      <c r="J41" s="438"/>
      <c r="K41" s="509" t="s">
        <v>4058</v>
      </c>
    </row>
    <row r="42" spans="1:11" x14ac:dyDescent="0.15">
      <c r="A42" s="21"/>
      <c r="B42" s="35" t="s">
        <v>3781</v>
      </c>
      <c r="C42" s="580" t="s">
        <v>3918</v>
      </c>
      <c r="D42" s="387">
        <v>10</v>
      </c>
      <c r="E42" s="571" t="s">
        <v>4058</v>
      </c>
      <c r="F42" s="414"/>
      <c r="G42" s="437"/>
      <c r="H42" s="458" t="s">
        <v>4058</v>
      </c>
      <c r="I42" s="481"/>
      <c r="J42" s="437"/>
      <c r="K42" s="508" t="s">
        <v>4058</v>
      </c>
    </row>
    <row r="43" spans="1:11" x14ac:dyDescent="0.15">
      <c r="A43" s="21"/>
      <c r="B43" s="34" t="s">
        <v>3782</v>
      </c>
      <c r="C43" s="581"/>
      <c r="D43" s="77">
        <v>20</v>
      </c>
      <c r="E43" s="572"/>
      <c r="F43" s="412"/>
      <c r="G43" s="436"/>
      <c r="H43" s="457" t="s">
        <v>4058</v>
      </c>
      <c r="I43" s="480"/>
      <c r="J43" s="436"/>
      <c r="K43" s="507" t="s">
        <v>4058</v>
      </c>
    </row>
    <row r="44" spans="1:11" x14ac:dyDescent="0.15">
      <c r="A44" s="21"/>
      <c r="B44" s="34" t="s">
        <v>3783</v>
      </c>
      <c r="C44" s="581"/>
      <c r="D44" s="77">
        <v>50</v>
      </c>
      <c r="E44" s="572"/>
      <c r="F44" s="412"/>
      <c r="G44" s="436"/>
      <c r="H44" s="457" t="s">
        <v>4058</v>
      </c>
      <c r="I44" s="480"/>
      <c r="J44" s="436"/>
      <c r="K44" s="507" t="s">
        <v>4058</v>
      </c>
    </row>
    <row r="45" spans="1:11" x14ac:dyDescent="0.15">
      <c r="A45" s="21"/>
      <c r="B45" s="34" t="s">
        <v>3784</v>
      </c>
      <c r="C45" s="581"/>
      <c r="D45" s="77">
        <v>100</v>
      </c>
      <c r="E45" s="572"/>
      <c r="F45" s="412"/>
      <c r="G45" s="436"/>
      <c r="H45" s="457" t="s">
        <v>4058</v>
      </c>
      <c r="I45" s="480"/>
      <c r="J45" s="436"/>
      <c r="K45" s="507" t="s">
        <v>4058</v>
      </c>
    </row>
    <row r="46" spans="1:11" x14ac:dyDescent="0.15">
      <c r="A46" s="21"/>
      <c r="B46" s="34" t="s">
        <v>3785</v>
      </c>
      <c r="C46" s="582"/>
      <c r="D46" s="70">
        <v>150</v>
      </c>
      <c r="E46" s="573"/>
      <c r="F46" s="413"/>
      <c r="G46" s="438"/>
      <c r="H46" s="459" t="s">
        <v>4058</v>
      </c>
      <c r="I46" s="482"/>
      <c r="J46" s="438"/>
      <c r="K46" s="509" t="s">
        <v>4058</v>
      </c>
    </row>
    <row r="47" spans="1:11" x14ac:dyDescent="0.15">
      <c r="A47" s="21"/>
      <c r="B47" s="36" t="s">
        <v>3786</v>
      </c>
      <c r="C47" s="580" t="s">
        <v>3919</v>
      </c>
      <c r="D47" s="84">
        <v>20</v>
      </c>
      <c r="E47" s="571" t="s">
        <v>4058</v>
      </c>
      <c r="F47" s="408"/>
      <c r="G47" s="436"/>
      <c r="H47" s="457" t="s">
        <v>4058</v>
      </c>
      <c r="I47" s="480"/>
      <c r="J47" s="436"/>
      <c r="K47" s="507" t="s">
        <v>4058</v>
      </c>
    </row>
    <row r="48" spans="1:11" x14ac:dyDescent="0.15">
      <c r="A48" s="21"/>
      <c r="B48" s="34" t="s">
        <v>3787</v>
      </c>
      <c r="C48" s="581"/>
      <c r="D48" s="77">
        <v>50</v>
      </c>
      <c r="E48" s="572"/>
      <c r="F48" s="411"/>
      <c r="G48" s="439"/>
      <c r="H48" s="460" t="s">
        <v>4058</v>
      </c>
      <c r="I48" s="483"/>
      <c r="J48" s="439"/>
      <c r="K48" s="510" t="s">
        <v>4058</v>
      </c>
    </row>
    <row r="49" spans="1:11" x14ac:dyDescent="0.15">
      <c r="A49" s="21"/>
      <c r="B49" s="34" t="s">
        <v>3788</v>
      </c>
      <c r="C49" s="581"/>
      <c r="D49" s="77">
        <v>100</v>
      </c>
      <c r="E49" s="572"/>
      <c r="F49" s="412"/>
      <c r="G49" s="436"/>
      <c r="H49" s="457" t="s">
        <v>4058</v>
      </c>
      <c r="I49" s="480"/>
      <c r="J49" s="436"/>
      <c r="K49" s="507" t="s">
        <v>4058</v>
      </c>
    </row>
    <row r="50" spans="1:11" x14ac:dyDescent="0.15">
      <c r="A50" s="21"/>
      <c r="B50" s="37" t="s">
        <v>3789</v>
      </c>
      <c r="C50" s="582"/>
      <c r="D50" s="70">
        <v>150</v>
      </c>
      <c r="E50" s="573"/>
      <c r="F50" s="413"/>
      <c r="G50" s="438"/>
      <c r="H50" s="459" t="s">
        <v>4058</v>
      </c>
      <c r="I50" s="482"/>
      <c r="J50" s="438"/>
      <c r="K50" s="509" t="s">
        <v>4058</v>
      </c>
    </row>
    <row r="51" spans="1:11" x14ac:dyDescent="0.15">
      <c r="A51" s="21"/>
      <c r="B51" s="33" t="s">
        <v>3790</v>
      </c>
      <c r="C51" s="568" t="s">
        <v>3729</v>
      </c>
      <c r="D51" s="79">
        <v>20</v>
      </c>
      <c r="E51" s="571">
        <v>0.2051</v>
      </c>
      <c r="F51" s="415">
        <v>68233586</v>
      </c>
      <c r="G51" s="439">
        <v>13646717</v>
      </c>
      <c r="H51" s="460">
        <v>4.0000000000000001E-3</v>
      </c>
      <c r="I51" s="483">
        <v>68233586</v>
      </c>
      <c r="J51" s="439">
        <v>13646717</v>
      </c>
      <c r="K51" s="510">
        <v>4.0000000000000001E-3</v>
      </c>
    </row>
    <row r="52" spans="1:11" x14ac:dyDescent="0.15">
      <c r="A52" s="21"/>
      <c r="B52" s="33" t="s">
        <v>3791</v>
      </c>
      <c r="C52" s="569"/>
      <c r="D52" s="79">
        <v>30</v>
      </c>
      <c r="E52" s="572"/>
      <c r="F52" s="415">
        <v>3739479</v>
      </c>
      <c r="G52" s="439">
        <v>1121843</v>
      </c>
      <c r="H52" s="460">
        <v>2.9999999999999997E-4</v>
      </c>
      <c r="I52" s="483">
        <v>3739479</v>
      </c>
      <c r="J52" s="439">
        <v>1121843</v>
      </c>
      <c r="K52" s="510">
        <v>2.9999999999999997E-4</v>
      </c>
    </row>
    <row r="53" spans="1:11" x14ac:dyDescent="0.15">
      <c r="A53" s="21"/>
      <c r="B53" s="33" t="s">
        <v>3792</v>
      </c>
      <c r="C53" s="569"/>
      <c r="D53" s="79">
        <v>40</v>
      </c>
      <c r="E53" s="572"/>
      <c r="F53" s="415"/>
      <c r="G53" s="439"/>
      <c r="H53" s="460" t="s">
        <v>4058</v>
      </c>
      <c r="I53" s="483"/>
      <c r="J53" s="439"/>
      <c r="K53" s="510" t="s">
        <v>4058</v>
      </c>
    </row>
    <row r="54" spans="1:11" x14ac:dyDescent="0.15">
      <c r="A54" s="21"/>
      <c r="B54" s="31" t="s">
        <v>3793</v>
      </c>
      <c r="C54" s="569"/>
      <c r="D54" s="77">
        <v>50</v>
      </c>
      <c r="E54" s="572"/>
      <c r="F54" s="408"/>
      <c r="G54" s="436"/>
      <c r="H54" s="457" t="s">
        <v>4058</v>
      </c>
      <c r="I54" s="480"/>
      <c r="J54" s="436"/>
      <c r="K54" s="507" t="s">
        <v>4058</v>
      </c>
    </row>
    <row r="55" spans="1:11" x14ac:dyDescent="0.15">
      <c r="A55" s="21"/>
      <c r="B55" s="33" t="s">
        <v>3794</v>
      </c>
      <c r="C55" s="569"/>
      <c r="D55" s="79">
        <v>75</v>
      </c>
      <c r="E55" s="572"/>
      <c r="F55" s="415"/>
      <c r="G55" s="439"/>
      <c r="H55" s="460" t="s">
        <v>4058</v>
      </c>
      <c r="I55" s="483"/>
      <c r="J55" s="439"/>
      <c r="K55" s="510" t="s">
        <v>4058</v>
      </c>
    </row>
    <row r="56" spans="1:11" x14ac:dyDescent="0.15">
      <c r="A56" s="21"/>
      <c r="B56" s="31" t="s">
        <v>3795</v>
      </c>
      <c r="C56" s="569"/>
      <c r="D56" s="77">
        <v>100</v>
      </c>
      <c r="E56" s="572"/>
      <c r="F56" s="408"/>
      <c r="G56" s="436"/>
      <c r="H56" s="457" t="s">
        <v>4058</v>
      </c>
      <c r="I56" s="480"/>
      <c r="J56" s="436"/>
      <c r="K56" s="507" t="s">
        <v>4058</v>
      </c>
    </row>
    <row r="57" spans="1:11" x14ac:dyDescent="0.15">
      <c r="A57" s="21"/>
      <c r="B57" s="34" t="s">
        <v>3796</v>
      </c>
      <c r="C57" s="569"/>
      <c r="D57" s="85">
        <v>150</v>
      </c>
      <c r="E57" s="572"/>
      <c r="F57" s="416"/>
      <c r="G57" s="440"/>
      <c r="H57" s="461" t="s">
        <v>4058</v>
      </c>
      <c r="I57" s="484"/>
      <c r="J57" s="440"/>
      <c r="K57" s="511" t="s">
        <v>4058</v>
      </c>
    </row>
    <row r="58" spans="1:11" s="162" customFormat="1" x14ac:dyDescent="0.15">
      <c r="A58" s="21"/>
      <c r="B58" s="37" t="s">
        <v>3797</v>
      </c>
      <c r="C58" s="570"/>
      <c r="D58" s="80">
        <v>250</v>
      </c>
      <c r="E58" s="573"/>
      <c r="F58" s="417"/>
      <c r="G58" s="441"/>
      <c r="H58" s="462" t="s">
        <v>4058</v>
      </c>
      <c r="I58" s="485"/>
      <c r="J58" s="441"/>
      <c r="K58" s="512" t="s">
        <v>4058</v>
      </c>
    </row>
    <row r="59" spans="1:11" x14ac:dyDescent="0.15">
      <c r="A59" s="21"/>
      <c r="B59" s="38" t="s">
        <v>3798</v>
      </c>
      <c r="C59" s="568" t="s">
        <v>3920</v>
      </c>
      <c r="D59" s="79">
        <v>10</v>
      </c>
      <c r="E59" s="571" t="s">
        <v>4058</v>
      </c>
      <c r="F59" s="415"/>
      <c r="G59" s="439"/>
      <c r="H59" s="460" t="s">
        <v>4058</v>
      </c>
      <c r="I59" s="483"/>
      <c r="J59" s="439"/>
      <c r="K59" s="510" t="s">
        <v>4058</v>
      </c>
    </row>
    <row r="60" spans="1:11" x14ac:dyDescent="0.15">
      <c r="A60" s="21"/>
      <c r="B60" s="33" t="s">
        <v>3799</v>
      </c>
      <c r="C60" s="569"/>
      <c r="D60" s="79">
        <v>15</v>
      </c>
      <c r="E60" s="572"/>
      <c r="F60" s="415"/>
      <c r="G60" s="439"/>
      <c r="H60" s="460" t="s">
        <v>4058</v>
      </c>
      <c r="I60" s="483"/>
      <c r="J60" s="439"/>
      <c r="K60" s="510" t="s">
        <v>4058</v>
      </c>
    </row>
    <row r="61" spans="1:11" x14ac:dyDescent="0.15">
      <c r="A61" s="21"/>
      <c r="B61" s="33" t="s">
        <v>3800</v>
      </c>
      <c r="C61" s="569"/>
      <c r="D61" s="79">
        <v>20</v>
      </c>
      <c r="E61" s="572"/>
      <c r="F61" s="415"/>
      <c r="G61" s="439"/>
      <c r="H61" s="460" t="s">
        <v>4058</v>
      </c>
      <c r="I61" s="483"/>
      <c r="J61" s="439"/>
      <c r="K61" s="510" t="s">
        <v>4058</v>
      </c>
    </row>
    <row r="62" spans="1:11" x14ac:dyDescent="0.15">
      <c r="A62" s="21"/>
      <c r="B62" s="31" t="s">
        <v>3801</v>
      </c>
      <c r="C62" s="569"/>
      <c r="D62" s="77">
        <v>25</v>
      </c>
      <c r="E62" s="572"/>
      <c r="F62" s="408"/>
      <c r="G62" s="436"/>
      <c r="H62" s="457" t="s">
        <v>4058</v>
      </c>
      <c r="I62" s="480"/>
      <c r="J62" s="436"/>
      <c r="K62" s="507" t="s">
        <v>4058</v>
      </c>
    </row>
    <row r="63" spans="1:11" x14ac:dyDescent="0.15">
      <c r="A63" s="21"/>
      <c r="B63" s="33" t="s">
        <v>3802</v>
      </c>
      <c r="C63" s="569"/>
      <c r="D63" s="79">
        <v>35</v>
      </c>
      <c r="E63" s="572"/>
      <c r="F63" s="415"/>
      <c r="G63" s="439"/>
      <c r="H63" s="460" t="s">
        <v>4058</v>
      </c>
      <c r="I63" s="483"/>
      <c r="J63" s="439"/>
      <c r="K63" s="510" t="s">
        <v>4058</v>
      </c>
    </row>
    <row r="64" spans="1:11" x14ac:dyDescent="0.15">
      <c r="A64" s="21"/>
      <c r="B64" s="31" t="s">
        <v>3803</v>
      </c>
      <c r="C64" s="569"/>
      <c r="D64" s="77">
        <v>50</v>
      </c>
      <c r="E64" s="572"/>
      <c r="F64" s="408"/>
      <c r="G64" s="436"/>
      <c r="H64" s="457" t="s">
        <v>4058</v>
      </c>
      <c r="I64" s="480"/>
      <c r="J64" s="436"/>
      <c r="K64" s="507" t="s">
        <v>4058</v>
      </c>
    </row>
    <row r="65" spans="1:11" x14ac:dyDescent="0.15">
      <c r="A65" s="21"/>
      <c r="B65" s="37" t="s">
        <v>3804</v>
      </c>
      <c r="C65" s="570"/>
      <c r="D65" s="80">
        <v>100</v>
      </c>
      <c r="E65" s="573"/>
      <c r="F65" s="417"/>
      <c r="G65" s="441"/>
      <c r="H65" s="462" t="s">
        <v>4058</v>
      </c>
      <c r="I65" s="485"/>
      <c r="J65" s="441"/>
      <c r="K65" s="512" t="s">
        <v>4058</v>
      </c>
    </row>
    <row r="66" spans="1:11" x14ac:dyDescent="0.15">
      <c r="A66" s="21"/>
      <c r="B66" s="33" t="s">
        <v>3805</v>
      </c>
      <c r="C66" s="580" t="s">
        <v>3921</v>
      </c>
      <c r="D66" s="79">
        <v>20</v>
      </c>
      <c r="E66" s="571" t="s">
        <v>4058</v>
      </c>
      <c r="F66" s="407"/>
      <c r="G66" s="435"/>
      <c r="H66" s="456" t="s">
        <v>4058</v>
      </c>
      <c r="I66" s="479"/>
      <c r="J66" s="435"/>
      <c r="K66" s="506" t="s">
        <v>4058</v>
      </c>
    </row>
    <row r="67" spans="1:11" x14ac:dyDescent="0.15">
      <c r="A67" s="21"/>
      <c r="B67" s="31" t="s">
        <v>3806</v>
      </c>
      <c r="C67" s="581"/>
      <c r="D67" s="77">
        <v>50</v>
      </c>
      <c r="E67" s="572"/>
      <c r="F67" s="408"/>
      <c r="G67" s="436"/>
      <c r="H67" s="457" t="s">
        <v>4058</v>
      </c>
      <c r="I67" s="480"/>
      <c r="J67" s="436"/>
      <c r="K67" s="507" t="s">
        <v>4058</v>
      </c>
    </row>
    <row r="68" spans="1:11" x14ac:dyDescent="0.15">
      <c r="A68" s="21"/>
      <c r="B68" s="31" t="s">
        <v>3807</v>
      </c>
      <c r="C68" s="581"/>
      <c r="D68" s="77">
        <v>75</v>
      </c>
      <c r="E68" s="572"/>
      <c r="F68" s="408"/>
      <c r="G68" s="436"/>
      <c r="H68" s="457" t="s">
        <v>4058</v>
      </c>
      <c r="I68" s="480"/>
      <c r="J68" s="436"/>
      <c r="K68" s="507" t="s">
        <v>4058</v>
      </c>
    </row>
    <row r="69" spans="1:11" x14ac:dyDescent="0.15">
      <c r="A69" s="21"/>
      <c r="B69" s="31" t="s">
        <v>3808</v>
      </c>
      <c r="C69" s="581"/>
      <c r="D69" s="77">
        <v>85</v>
      </c>
      <c r="E69" s="572"/>
      <c r="F69" s="408"/>
      <c r="G69" s="436"/>
      <c r="H69" s="457" t="s">
        <v>4058</v>
      </c>
      <c r="I69" s="480"/>
      <c r="J69" s="436"/>
      <c r="K69" s="507" t="s">
        <v>4058</v>
      </c>
    </row>
    <row r="70" spans="1:11" x14ac:dyDescent="0.15">
      <c r="A70" s="21"/>
      <c r="B70" s="31" t="s">
        <v>3809</v>
      </c>
      <c r="C70" s="581"/>
      <c r="D70" s="77">
        <v>100</v>
      </c>
      <c r="E70" s="572"/>
      <c r="F70" s="408"/>
      <c r="G70" s="436"/>
      <c r="H70" s="457" t="s">
        <v>4058</v>
      </c>
      <c r="I70" s="480"/>
      <c r="J70" s="436"/>
      <c r="K70" s="507" t="s">
        <v>4058</v>
      </c>
    </row>
    <row r="71" spans="1:11" x14ac:dyDescent="0.15">
      <c r="A71" s="21"/>
      <c r="B71" s="34" t="s">
        <v>3810</v>
      </c>
      <c r="C71" s="581"/>
      <c r="D71" s="85">
        <v>150</v>
      </c>
      <c r="E71" s="572"/>
      <c r="F71" s="416"/>
      <c r="G71" s="440"/>
      <c r="H71" s="461" t="s">
        <v>4058</v>
      </c>
      <c r="I71" s="484"/>
      <c r="J71" s="440"/>
      <c r="K71" s="511" t="s">
        <v>4058</v>
      </c>
    </row>
    <row r="72" spans="1:11" s="162" customFormat="1" x14ac:dyDescent="0.15">
      <c r="A72" s="21"/>
      <c r="B72" s="37" t="s">
        <v>3811</v>
      </c>
      <c r="C72" s="582"/>
      <c r="D72" s="80">
        <v>250</v>
      </c>
      <c r="E72" s="573"/>
      <c r="F72" s="417"/>
      <c r="G72" s="441"/>
      <c r="H72" s="462" t="s">
        <v>4058</v>
      </c>
      <c r="I72" s="485"/>
      <c r="J72" s="441"/>
      <c r="K72" s="512" t="s">
        <v>4058</v>
      </c>
    </row>
    <row r="73" spans="1:11" x14ac:dyDescent="0.15">
      <c r="A73" s="21"/>
      <c r="B73" s="35" t="s">
        <v>3812</v>
      </c>
      <c r="C73" s="580" t="s">
        <v>3922</v>
      </c>
      <c r="D73" s="76">
        <v>20</v>
      </c>
      <c r="E73" s="571" t="s">
        <v>4058</v>
      </c>
      <c r="F73" s="418"/>
      <c r="G73" s="442"/>
      <c r="H73" s="463" t="s">
        <v>4058</v>
      </c>
      <c r="I73" s="486"/>
      <c r="J73" s="442"/>
      <c r="K73" s="513" t="s">
        <v>4058</v>
      </c>
    </row>
    <row r="74" spans="1:11" x14ac:dyDescent="0.15">
      <c r="A74" s="21"/>
      <c r="B74" s="39" t="s">
        <v>3813</v>
      </c>
      <c r="C74" s="581"/>
      <c r="D74" s="77">
        <v>50</v>
      </c>
      <c r="E74" s="572"/>
      <c r="F74" s="415"/>
      <c r="G74" s="439"/>
      <c r="H74" s="460" t="s">
        <v>4058</v>
      </c>
      <c r="I74" s="483"/>
      <c r="J74" s="439"/>
      <c r="K74" s="510" t="s">
        <v>4058</v>
      </c>
    </row>
    <row r="75" spans="1:11" x14ac:dyDescent="0.15">
      <c r="A75" s="21"/>
      <c r="B75" s="39" t="s">
        <v>3814</v>
      </c>
      <c r="C75" s="581"/>
      <c r="D75" s="77">
        <v>75</v>
      </c>
      <c r="E75" s="572"/>
      <c r="F75" s="415"/>
      <c r="G75" s="439"/>
      <c r="H75" s="460" t="s">
        <v>4058</v>
      </c>
      <c r="I75" s="483"/>
      <c r="J75" s="439"/>
      <c r="K75" s="510" t="s">
        <v>4058</v>
      </c>
    </row>
    <row r="76" spans="1:11" x14ac:dyDescent="0.15">
      <c r="A76" s="21"/>
      <c r="B76" s="39" t="s">
        <v>3815</v>
      </c>
      <c r="C76" s="581"/>
      <c r="D76" s="77">
        <v>80</v>
      </c>
      <c r="E76" s="572"/>
      <c r="F76" s="415"/>
      <c r="G76" s="439"/>
      <c r="H76" s="460" t="s">
        <v>4058</v>
      </c>
      <c r="I76" s="483"/>
      <c r="J76" s="439"/>
      <c r="K76" s="510" t="s">
        <v>4058</v>
      </c>
    </row>
    <row r="77" spans="1:11" x14ac:dyDescent="0.15">
      <c r="A77" s="21"/>
      <c r="B77" s="40" t="s">
        <v>3816</v>
      </c>
      <c r="C77" s="581"/>
      <c r="D77" s="77">
        <v>100</v>
      </c>
      <c r="E77" s="572"/>
      <c r="F77" s="408"/>
      <c r="G77" s="436"/>
      <c r="H77" s="457" t="s">
        <v>4058</v>
      </c>
      <c r="I77" s="480"/>
      <c r="J77" s="436"/>
      <c r="K77" s="507" t="s">
        <v>4058</v>
      </c>
    </row>
    <row r="78" spans="1:11" x14ac:dyDescent="0.15">
      <c r="A78" s="21"/>
      <c r="B78" s="40" t="s">
        <v>3817</v>
      </c>
      <c r="C78" s="581"/>
      <c r="D78" s="84">
        <v>130</v>
      </c>
      <c r="E78" s="572"/>
      <c r="F78" s="416"/>
      <c r="G78" s="440"/>
      <c r="H78" s="461" t="s">
        <v>4058</v>
      </c>
      <c r="I78" s="484"/>
      <c r="J78" s="440"/>
      <c r="K78" s="511" t="s">
        <v>4058</v>
      </c>
    </row>
    <row r="79" spans="1:11" x14ac:dyDescent="0.15">
      <c r="A79" s="21"/>
      <c r="B79" s="40" t="s">
        <v>3818</v>
      </c>
      <c r="C79" s="581"/>
      <c r="D79" s="77">
        <v>150</v>
      </c>
      <c r="E79" s="572"/>
      <c r="F79" s="416"/>
      <c r="G79" s="440"/>
      <c r="H79" s="461" t="s">
        <v>4058</v>
      </c>
      <c r="I79" s="484"/>
      <c r="J79" s="440"/>
      <c r="K79" s="511" t="s">
        <v>4058</v>
      </c>
    </row>
    <row r="80" spans="1:11" x14ac:dyDescent="0.15">
      <c r="A80" s="21"/>
      <c r="B80" s="35" t="s">
        <v>3819</v>
      </c>
      <c r="C80" s="568" t="s">
        <v>3923</v>
      </c>
      <c r="D80" s="76">
        <v>45</v>
      </c>
      <c r="E80" s="571" t="s">
        <v>4058</v>
      </c>
      <c r="F80" s="418"/>
      <c r="G80" s="442"/>
      <c r="H80" s="463" t="s">
        <v>4058</v>
      </c>
      <c r="I80" s="486"/>
      <c r="J80" s="442"/>
      <c r="K80" s="513" t="s">
        <v>4058</v>
      </c>
    </row>
    <row r="81" spans="1:11" s="162" customFormat="1" x14ac:dyDescent="0.15">
      <c r="A81" s="21"/>
      <c r="B81" s="40" t="s">
        <v>3820</v>
      </c>
      <c r="C81" s="569"/>
      <c r="D81" s="84">
        <v>75</v>
      </c>
      <c r="E81" s="572"/>
      <c r="F81" s="408"/>
      <c r="G81" s="436"/>
      <c r="H81" s="457" t="s">
        <v>4058</v>
      </c>
      <c r="I81" s="480"/>
      <c r="J81" s="436"/>
      <c r="K81" s="507" t="s">
        <v>4058</v>
      </c>
    </row>
    <row r="82" spans="1:11" x14ac:dyDescent="0.15">
      <c r="A82" s="21"/>
      <c r="B82" s="41" t="s">
        <v>3821</v>
      </c>
      <c r="C82" s="570"/>
      <c r="D82" s="78">
        <v>100</v>
      </c>
      <c r="E82" s="573"/>
      <c r="F82" s="417"/>
      <c r="G82" s="441"/>
      <c r="H82" s="462" t="s">
        <v>4058</v>
      </c>
      <c r="I82" s="485"/>
      <c r="J82" s="441"/>
      <c r="K82" s="512" t="s">
        <v>4058</v>
      </c>
    </row>
    <row r="83" spans="1:11" x14ac:dyDescent="0.15">
      <c r="A83" s="21"/>
      <c r="B83" s="33" t="s">
        <v>3822</v>
      </c>
      <c r="C83" s="568" t="s">
        <v>3924</v>
      </c>
      <c r="D83" s="79">
        <v>20</v>
      </c>
      <c r="E83" s="571" t="s">
        <v>4058</v>
      </c>
      <c r="F83" s="415"/>
      <c r="G83" s="439"/>
      <c r="H83" s="460" t="s">
        <v>4058</v>
      </c>
      <c r="I83" s="483"/>
      <c r="J83" s="439"/>
      <c r="K83" s="510" t="s">
        <v>4058</v>
      </c>
    </row>
    <row r="84" spans="1:11" x14ac:dyDescent="0.15">
      <c r="A84" s="21"/>
      <c r="B84" s="33" t="s">
        <v>3823</v>
      </c>
      <c r="C84" s="569"/>
      <c r="D84" s="79">
        <v>25</v>
      </c>
      <c r="E84" s="572"/>
      <c r="F84" s="415"/>
      <c r="G84" s="439"/>
      <c r="H84" s="460" t="s">
        <v>4058</v>
      </c>
      <c r="I84" s="483"/>
      <c r="J84" s="439"/>
      <c r="K84" s="510" t="s">
        <v>4058</v>
      </c>
    </row>
    <row r="85" spans="1:11" x14ac:dyDescent="0.15">
      <c r="A85" s="21"/>
      <c r="B85" s="33" t="s">
        <v>3824</v>
      </c>
      <c r="C85" s="569"/>
      <c r="D85" s="79">
        <v>30</v>
      </c>
      <c r="E85" s="572"/>
      <c r="F85" s="415"/>
      <c r="G85" s="439"/>
      <c r="H85" s="460" t="s">
        <v>4058</v>
      </c>
      <c r="I85" s="483"/>
      <c r="J85" s="439"/>
      <c r="K85" s="510" t="s">
        <v>4058</v>
      </c>
    </row>
    <row r="86" spans="1:11" x14ac:dyDescent="0.15">
      <c r="A86" s="21"/>
      <c r="B86" s="33" t="s">
        <v>3825</v>
      </c>
      <c r="C86" s="569"/>
      <c r="D86" s="79">
        <v>31.25</v>
      </c>
      <c r="E86" s="572"/>
      <c r="F86" s="415"/>
      <c r="G86" s="439"/>
      <c r="H86" s="460" t="s">
        <v>4058</v>
      </c>
      <c r="I86" s="483"/>
      <c r="J86" s="439"/>
      <c r="K86" s="510" t="s">
        <v>4058</v>
      </c>
    </row>
    <row r="87" spans="1:11" x14ac:dyDescent="0.15">
      <c r="A87" s="21"/>
      <c r="B87" s="33" t="s">
        <v>3826</v>
      </c>
      <c r="C87" s="569"/>
      <c r="D87" s="79">
        <v>35</v>
      </c>
      <c r="E87" s="572"/>
      <c r="F87" s="415"/>
      <c r="G87" s="439"/>
      <c r="H87" s="460" t="s">
        <v>4058</v>
      </c>
      <c r="I87" s="483"/>
      <c r="J87" s="439"/>
      <c r="K87" s="510" t="s">
        <v>4058</v>
      </c>
    </row>
    <row r="88" spans="1:11" x14ac:dyDescent="0.15">
      <c r="A88" s="21"/>
      <c r="B88" s="33" t="s">
        <v>3827</v>
      </c>
      <c r="C88" s="569"/>
      <c r="D88" s="79">
        <v>37.5</v>
      </c>
      <c r="E88" s="572"/>
      <c r="F88" s="415"/>
      <c r="G88" s="439"/>
      <c r="H88" s="460" t="s">
        <v>4058</v>
      </c>
      <c r="I88" s="483"/>
      <c r="J88" s="439"/>
      <c r="K88" s="510" t="s">
        <v>4058</v>
      </c>
    </row>
    <row r="89" spans="1:11" x14ac:dyDescent="0.15">
      <c r="A89" s="21"/>
      <c r="B89" s="31" t="s">
        <v>3828</v>
      </c>
      <c r="C89" s="569"/>
      <c r="D89" s="77">
        <v>40</v>
      </c>
      <c r="E89" s="572"/>
      <c r="F89" s="408"/>
      <c r="G89" s="436"/>
      <c r="H89" s="457" t="s">
        <v>4058</v>
      </c>
      <c r="I89" s="480"/>
      <c r="J89" s="436"/>
      <c r="K89" s="507" t="s">
        <v>4058</v>
      </c>
    </row>
    <row r="90" spans="1:11" x14ac:dyDescent="0.15">
      <c r="A90" s="21"/>
      <c r="B90" s="33" t="s">
        <v>3829</v>
      </c>
      <c r="C90" s="569"/>
      <c r="D90" s="79">
        <v>50</v>
      </c>
      <c r="E90" s="572"/>
      <c r="F90" s="415"/>
      <c r="G90" s="439"/>
      <c r="H90" s="460" t="s">
        <v>4058</v>
      </c>
      <c r="I90" s="483"/>
      <c r="J90" s="439"/>
      <c r="K90" s="510" t="s">
        <v>4058</v>
      </c>
    </row>
    <row r="91" spans="1:11" x14ac:dyDescent="0.15">
      <c r="A91" s="21"/>
      <c r="B91" s="33" t="s">
        <v>3830</v>
      </c>
      <c r="C91" s="569"/>
      <c r="D91" s="79">
        <v>62.5</v>
      </c>
      <c r="E91" s="572"/>
      <c r="F91" s="415"/>
      <c r="G91" s="439"/>
      <c r="H91" s="460" t="s">
        <v>4058</v>
      </c>
      <c r="I91" s="483"/>
      <c r="J91" s="439"/>
      <c r="K91" s="510" t="s">
        <v>4058</v>
      </c>
    </row>
    <row r="92" spans="1:11" x14ac:dyDescent="0.15">
      <c r="A92" s="21"/>
      <c r="B92" s="31" t="s">
        <v>3831</v>
      </c>
      <c r="C92" s="569"/>
      <c r="D92" s="77">
        <v>70</v>
      </c>
      <c r="E92" s="572"/>
      <c r="F92" s="408"/>
      <c r="G92" s="436"/>
      <c r="H92" s="457" t="s">
        <v>4058</v>
      </c>
      <c r="I92" s="480"/>
      <c r="J92" s="436"/>
      <c r="K92" s="507" t="s">
        <v>4058</v>
      </c>
    </row>
    <row r="93" spans="1:11" x14ac:dyDescent="0.15">
      <c r="A93" s="21"/>
      <c r="B93" s="37" t="s">
        <v>3832</v>
      </c>
      <c r="C93" s="570"/>
      <c r="D93" s="80">
        <v>75</v>
      </c>
      <c r="E93" s="573"/>
      <c r="F93" s="417"/>
      <c r="G93" s="441"/>
      <c r="H93" s="462" t="s">
        <v>4058</v>
      </c>
      <c r="I93" s="485"/>
      <c r="J93" s="441"/>
      <c r="K93" s="512" t="s">
        <v>4058</v>
      </c>
    </row>
    <row r="94" spans="1:11" x14ac:dyDescent="0.15">
      <c r="A94" s="21"/>
      <c r="B94" s="35" t="s">
        <v>3833</v>
      </c>
      <c r="C94" s="568" t="s">
        <v>3925</v>
      </c>
      <c r="D94" s="76">
        <v>30</v>
      </c>
      <c r="E94" s="571" t="s">
        <v>4058</v>
      </c>
      <c r="F94" s="418"/>
      <c r="G94" s="442"/>
      <c r="H94" s="463" t="s">
        <v>4058</v>
      </c>
      <c r="I94" s="486"/>
      <c r="J94" s="442"/>
      <c r="K94" s="513" t="s">
        <v>4058</v>
      </c>
    </row>
    <row r="95" spans="1:11" x14ac:dyDescent="0.15">
      <c r="A95" s="21"/>
      <c r="B95" s="33" t="s">
        <v>3834</v>
      </c>
      <c r="C95" s="569"/>
      <c r="D95" s="79">
        <v>35</v>
      </c>
      <c r="E95" s="572"/>
      <c r="F95" s="415"/>
      <c r="G95" s="439"/>
      <c r="H95" s="460" t="s">
        <v>4058</v>
      </c>
      <c r="I95" s="483"/>
      <c r="J95" s="439"/>
      <c r="K95" s="510" t="s">
        <v>4058</v>
      </c>
    </row>
    <row r="96" spans="1:11" x14ac:dyDescent="0.15">
      <c r="A96" s="21"/>
      <c r="B96" s="33" t="s">
        <v>3835</v>
      </c>
      <c r="C96" s="569"/>
      <c r="D96" s="79">
        <v>43.75</v>
      </c>
      <c r="E96" s="572"/>
      <c r="F96" s="415"/>
      <c r="G96" s="439"/>
      <c r="H96" s="460" t="s">
        <v>4058</v>
      </c>
      <c r="I96" s="483"/>
      <c r="J96" s="439"/>
      <c r="K96" s="510" t="s">
        <v>4058</v>
      </c>
    </row>
    <row r="97" spans="1:11" x14ac:dyDescent="0.15">
      <c r="A97" s="21"/>
      <c r="B97" s="33" t="s">
        <v>3836</v>
      </c>
      <c r="C97" s="569"/>
      <c r="D97" s="79">
        <v>45</v>
      </c>
      <c r="E97" s="572"/>
      <c r="F97" s="415"/>
      <c r="G97" s="439"/>
      <c r="H97" s="460" t="s">
        <v>4058</v>
      </c>
      <c r="I97" s="483"/>
      <c r="J97" s="439"/>
      <c r="K97" s="510" t="s">
        <v>4058</v>
      </c>
    </row>
    <row r="98" spans="1:11" x14ac:dyDescent="0.15">
      <c r="A98" s="21"/>
      <c r="B98" s="33" t="s">
        <v>3837</v>
      </c>
      <c r="C98" s="569"/>
      <c r="D98" s="79">
        <v>56.25</v>
      </c>
      <c r="E98" s="572"/>
      <c r="F98" s="415"/>
      <c r="G98" s="439"/>
      <c r="H98" s="460" t="s">
        <v>4058</v>
      </c>
      <c r="I98" s="483"/>
      <c r="J98" s="439"/>
      <c r="K98" s="510" t="s">
        <v>4058</v>
      </c>
    </row>
    <row r="99" spans="1:11" x14ac:dyDescent="0.15">
      <c r="A99" s="21"/>
      <c r="B99" s="33" t="s">
        <v>3838</v>
      </c>
      <c r="C99" s="569"/>
      <c r="D99" s="79">
        <v>60</v>
      </c>
      <c r="E99" s="572"/>
      <c r="F99" s="415"/>
      <c r="G99" s="439"/>
      <c r="H99" s="460" t="s">
        <v>4058</v>
      </c>
      <c r="I99" s="483"/>
      <c r="J99" s="439"/>
      <c r="K99" s="510" t="s">
        <v>4058</v>
      </c>
    </row>
    <row r="100" spans="1:11" x14ac:dyDescent="0.15">
      <c r="A100" s="21"/>
      <c r="B100" s="31" t="s">
        <v>3839</v>
      </c>
      <c r="C100" s="569"/>
      <c r="D100" s="77">
        <v>75</v>
      </c>
      <c r="E100" s="572"/>
      <c r="F100" s="408"/>
      <c r="G100" s="436"/>
      <c r="H100" s="457" t="s">
        <v>4058</v>
      </c>
      <c r="I100" s="480"/>
      <c r="J100" s="436"/>
      <c r="K100" s="507" t="s">
        <v>4058</v>
      </c>
    </row>
    <row r="101" spans="1:11" x14ac:dyDescent="0.15">
      <c r="A101" s="21"/>
      <c r="B101" s="33" t="s">
        <v>3840</v>
      </c>
      <c r="C101" s="569"/>
      <c r="D101" s="79">
        <v>93.75</v>
      </c>
      <c r="E101" s="572"/>
      <c r="F101" s="415"/>
      <c r="G101" s="439"/>
      <c r="H101" s="460" t="s">
        <v>4058</v>
      </c>
      <c r="I101" s="483"/>
      <c r="J101" s="439"/>
      <c r="K101" s="510" t="s">
        <v>4058</v>
      </c>
    </row>
    <row r="102" spans="1:11" x14ac:dyDescent="0.15">
      <c r="A102" s="21"/>
      <c r="B102" s="33" t="s">
        <v>3841</v>
      </c>
      <c r="C102" s="569"/>
      <c r="D102" s="79">
        <v>105</v>
      </c>
      <c r="E102" s="572"/>
      <c r="F102" s="415"/>
      <c r="G102" s="439"/>
      <c r="H102" s="460" t="s">
        <v>4058</v>
      </c>
      <c r="I102" s="483"/>
      <c r="J102" s="439"/>
      <c r="K102" s="510" t="s">
        <v>4058</v>
      </c>
    </row>
    <row r="103" spans="1:11" x14ac:dyDescent="0.15">
      <c r="A103" s="21"/>
      <c r="B103" s="37" t="s">
        <v>3842</v>
      </c>
      <c r="C103" s="570"/>
      <c r="D103" s="80">
        <v>150</v>
      </c>
      <c r="E103" s="573"/>
      <c r="F103" s="417"/>
      <c r="G103" s="441"/>
      <c r="H103" s="462" t="s">
        <v>4058</v>
      </c>
      <c r="I103" s="485"/>
      <c r="J103" s="441"/>
      <c r="K103" s="512" t="s">
        <v>4058</v>
      </c>
    </row>
    <row r="104" spans="1:11" x14ac:dyDescent="0.15">
      <c r="A104" s="21"/>
      <c r="B104" s="33" t="s">
        <v>3843</v>
      </c>
      <c r="C104" s="568" t="s">
        <v>3926</v>
      </c>
      <c r="D104" s="79">
        <v>70</v>
      </c>
      <c r="E104" s="571" t="s">
        <v>4058</v>
      </c>
      <c r="F104" s="415"/>
      <c r="G104" s="439"/>
      <c r="H104" s="460" t="s">
        <v>4058</v>
      </c>
      <c r="I104" s="483"/>
      <c r="J104" s="439"/>
      <c r="K104" s="510" t="s">
        <v>4058</v>
      </c>
    </row>
    <row r="105" spans="1:11" x14ac:dyDescent="0.15">
      <c r="A105" s="21"/>
      <c r="B105" s="33" t="s">
        <v>3844</v>
      </c>
      <c r="C105" s="569"/>
      <c r="D105" s="79">
        <v>90</v>
      </c>
      <c r="E105" s="572"/>
      <c r="F105" s="415"/>
      <c r="G105" s="439"/>
      <c r="H105" s="460" t="s">
        <v>4058</v>
      </c>
      <c r="I105" s="483"/>
      <c r="J105" s="439"/>
      <c r="K105" s="510" t="s">
        <v>4058</v>
      </c>
    </row>
    <row r="106" spans="1:11" x14ac:dyDescent="0.15">
      <c r="A106" s="21"/>
      <c r="B106" s="33" t="s">
        <v>3845</v>
      </c>
      <c r="C106" s="569"/>
      <c r="D106" s="79">
        <v>110</v>
      </c>
      <c r="E106" s="572"/>
      <c r="F106" s="415"/>
      <c r="G106" s="439"/>
      <c r="H106" s="460" t="s">
        <v>4058</v>
      </c>
      <c r="I106" s="483"/>
      <c r="J106" s="439"/>
      <c r="K106" s="510" t="s">
        <v>4058</v>
      </c>
    </row>
    <row r="107" spans="1:11" x14ac:dyDescent="0.15">
      <c r="A107" s="21"/>
      <c r="B107" s="33" t="s">
        <v>3846</v>
      </c>
      <c r="C107" s="569"/>
      <c r="D107" s="79">
        <v>112.5</v>
      </c>
      <c r="E107" s="572"/>
      <c r="F107" s="415"/>
      <c r="G107" s="439"/>
      <c r="H107" s="460" t="s">
        <v>4058</v>
      </c>
      <c r="I107" s="483"/>
      <c r="J107" s="439"/>
      <c r="K107" s="510" t="s">
        <v>4058</v>
      </c>
    </row>
    <row r="108" spans="1:11" x14ac:dyDescent="0.15">
      <c r="A108" s="21"/>
      <c r="B108" s="37" t="s">
        <v>3847</v>
      </c>
      <c r="C108" s="570"/>
      <c r="D108" s="80">
        <v>150</v>
      </c>
      <c r="E108" s="573"/>
      <c r="F108" s="417"/>
      <c r="G108" s="441"/>
      <c r="H108" s="462" t="s">
        <v>4058</v>
      </c>
      <c r="I108" s="485"/>
      <c r="J108" s="441"/>
      <c r="K108" s="512" t="s">
        <v>4058</v>
      </c>
    </row>
    <row r="109" spans="1:11" x14ac:dyDescent="0.15">
      <c r="A109" s="21"/>
      <c r="B109" s="42" t="s">
        <v>3848</v>
      </c>
      <c r="C109" s="66" t="s">
        <v>3927</v>
      </c>
      <c r="D109" s="71">
        <v>60</v>
      </c>
      <c r="E109" s="398" t="s">
        <v>4058</v>
      </c>
      <c r="F109" s="406"/>
      <c r="G109" s="434"/>
      <c r="H109" s="455" t="s">
        <v>4058</v>
      </c>
      <c r="I109" s="478"/>
      <c r="J109" s="434"/>
      <c r="K109" s="505" t="s">
        <v>4058</v>
      </c>
    </row>
    <row r="110" spans="1:11" x14ac:dyDescent="0.15">
      <c r="A110" s="21"/>
      <c r="B110" s="33" t="s">
        <v>3849</v>
      </c>
      <c r="C110" s="568" t="s">
        <v>3928</v>
      </c>
      <c r="D110" s="79">
        <v>100</v>
      </c>
      <c r="E110" s="571" t="s">
        <v>4058</v>
      </c>
      <c r="F110" s="415"/>
      <c r="G110" s="439"/>
      <c r="H110" s="460" t="s">
        <v>4058</v>
      </c>
      <c r="I110" s="483"/>
      <c r="J110" s="439"/>
      <c r="K110" s="510" t="s">
        <v>4058</v>
      </c>
    </row>
    <row r="111" spans="1:11" x14ac:dyDescent="0.15">
      <c r="A111" s="21"/>
      <c r="B111" s="37" t="s">
        <v>3850</v>
      </c>
      <c r="C111" s="570"/>
      <c r="D111" s="80">
        <v>150</v>
      </c>
      <c r="E111" s="573"/>
      <c r="F111" s="417"/>
      <c r="G111" s="441"/>
      <c r="H111" s="462" t="s">
        <v>4058</v>
      </c>
      <c r="I111" s="485"/>
      <c r="J111" s="441"/>
      <c r="K111" s="512" t="s">
        <v>4058</v>
      </c>
    </row>
    <row r="112" spans="1:11" x14ac:dyDescent="0.15">
      <c r="A112" s="21"/>
      <c r="B112" s="33" t="s">
        <v>3851</v>
      </c>
      <c r="C112" s="568" t="s">
        <v>3929</v>
      </c>
      <c r="D112" s="79">
        <v>100</v>
      </c>
      <c r="E112" s="571" t="s">
        <v>4058</v>
      </c>
      <c r="F112" s="415"/>
      <c r="G112" s="439"/>
      <c r="H112" s="460" t="s">
        <v>4058</v>
      </c>
      <c r="I112" s="483"/>
      <c r="J112" s="439"/>
      <c r="K112" s="510" t="s">
        <v>4058</v>
      </c>
    </row>
    <row r="113" spans="1:11" x14ac:dyDescent="0.15">
      <c r="A113" s="21"/>
      <c r="B113" s="33" t="s">
        <v>3852</v>
      </c>
      <c r="C113" s="569"/>
      <c r="D113" s="79">
        <v>125</v>
      </c>
      <c r="E113" s="572"/>
      <c r="F113" s="415"/>
      <c r="G113" s="439"/>
      <c r="H113" s="460" t="s">
        <v>4058</v>
      </c>
      <c r="I113" s="483"/>
      <c r="J113" s="439"/>
      <c r="K113" s="510" t="s">
        <v>4058</v>
      </c>
    </row>
    <row r="114" spans="1:11" x14ac:dyDescent="0.15">
      <c r="A114" s="21"/>
      <c r="B114" s="37" t="s">
        <v>3853</v>
      </c>
      <c r="C114" s="570"/>
      <c r="D114" s="80">
        <v>150</v>
      </c>
      <c r="E114" s="573"/>
      <c r="F114" s="417"/>
      <c r="G114" s="441"/>
      <c r="H114" s="462" t="s">
        <v>4058</v>
      </c>
      <c r="I114" s="485"/>
      <c r="J114" s="441"/>
      <c r="K114" s="512" t="s">
        <v>4058</v>
      </c>
    </row>
    <row r="115" spans="1:11" x14ac:dyDescent="0.15">
      <c r="A115" s="55"/>
      <c r="B115" s="373" t="s">
        <v>3854</v>
      </c>
      <c r="C115" s="577" t="s">
        <v>3930</v>
      </c>
      <c r="D115" s="388">
        <v>50</v>
      </c>
      <c r="E115" s="399"/>
      <c r="F115" s="419"/>
      <c r="G115" s="443"/>
      <c r="H115" s="464" t="s">
        <v>4058</v>
      </c>
      <c r="I115" s="487"/>
      <c r="J115" s="443"/>
      <c r="K115" s="514" t="s">
        <v>4058</v>
      </c>
    </row>
    <row r="116" spans="1:11" x14ac:dyDescent="0.15">
      <c r="A116" s="55"/>
      <c r="B116" s="374" t="s">
        <v>3855</v>
      </c>
      <c r="C116" s="578"/>
      <c r="D116" s="285">
        <v>100</v>
      </c>
      <c r="E116" s="400"/>
      <c r="F116" s="420"/>
      <c r="G116" s="444"/>
      <c r="H116" s="465" t="s">
        <v>4058</v>
      </c>
      <c r="I116" s="488"/>
      <c r="J116" s="444"/>
      <c r="K116" s="515" t="s">
        <v>4058</v>
      </c>
    </row>
    <row r="117" spans="1:11" x14ac:dyDescent="0.15">
      <c r="A117" s="55"/>
      <c r="B117" s="34" t="s">
        <v>3856</v>
      </c>
      <c r="C117" s="579"/>
      <c r="D117" s="85">
        <v>150</v>
      </c>
      <c r="E117" s="401" t="s">
        <v>4058</v>
      </c>
      <c r="F117" s="410"/>
      <c r="G117" s="438"/>
      <c r="H117" s="456" t="s">
        <v>4058</v>
      </c>
      <c r="I117" s="482"/>
      <c r="J117" s="438"/>
      <c r="K117" s="509" t="s">
        <v>4058</v>
      </c>
    </row>
    <row r="118" spans="1:11" x14ac:dyDescent="0.15">
      <c r="A118" s="55"/>
      <c r="B118" s="45" t="s">
        <v>3857</v>
      </c>
      <c r="C118" s="381" t="s">
        <v>3931</v>
      </c>
      <c r="D118" s="281">
        <v>20</v>
      </c>
      <c r="E118" s="402"/>
      <c r="F118" s="421"/>
      <c r="G118" s="445"/>
      <c r="H118" s="466" t="s">
        <v>4058</v>
      </c>
      <c r="I118" s="489"/>
      <c r="J118" s="445"/>
      <c r="K118" s="516" t="s">
        <v>4058</v>
      </c>
    </row>
    <row r="119" spans="1:11" x14ac:dyDescent="0.15">
      <c r="A119" s="55"/>
      <c r="B119" s="45" t="s">
        <v>3858</v>
      </c>
      <c r="C119" s="382" t="s">
        <v>3932</v>
      </c>
      <c r="D119" s="281">
        <v>10</v>
      </c>
      <c r="E119" s="402"/>
      <c r="F119" s="421"/>
      <c r="G119" s="445"/>
      <c r="H119" s="466" t="s">
        <v>4058</v>
      </c>
      <c r="I119" s="489"/>
      <c r="J119" s="445"/>
      <c r="K119" s="516" t="s">
        <v>4058</v>
      </c>
    </row>
    <row r="120" spans="1:11" ht="27" x14ac:dyDescent="0.15">
      <c r="A120" s="55"/>
      <c r="B120" s="45" t="s">
        <v>3859</v>
      </c>
      <c r="C120" s="382" t="s">
        <v>3933</v>
      </c>
      <c r="D120" s="281">
        <v>10</v>
      </c>
      <c r="E120" s="402"/>
      <c r="F120" s="421"/>
      <c r="G120" s="445"/>
      <c r="H120" s="466" t="s">
        <v>4058</v>
      </c>
      <c r="I120" s="489"/>
      <c r="J120" s="445"/>
      <c r="K120" s="516" t="s">
        <v>4058</v>
      </c>
    </row>
    <row r="121" spans="1:11" x14ac:dyDescent="0.15">
      <c r="A121" s="21"/>
      <c r="B121" s="35" t="s">
        <v>3860</v>
      </c>
      <c r="C121" s="568" t="s">
        <v>3728</v>
      </c>
      <c r="D121" s="76">
        <v>100</v>
      </c>
      <c r="E121" s="571">
        <v>1</v>
      </c>
      <c r="F121" s="422">
        <v>3373639969</v>
      </c>
      <c r="G121" s="442">
        <v>3373639969</v>
      </c>
      <c r="H121" s="463">
        <v>0.97860000000000003</v>
      </c>
      <c r="I121" s="486">
        <v>3373639969</v>
      </c>
      <c r="J121" s="442">
        <v>3373639969</v>
      </c>
      <c r="K121" s="513">
        <v>0.97860000000000003</v>
      </c>
    </row>
    <row r="122" spans="1:11" x14ac:dyDescent="0.15">
      <c r="A122" s="21"/>
      <c r="B122" s="46" t="s">
        <v>3861</v>
      </c>
      <c r="C122" s="569"/>
      <c r="D122" s="77">
        <v>130</v>
      </c>
      <c r="E122" s="572"/>
      <c r="F122" s="408"/>
      <c r="G122" s="436"/>
      <c r="H122" s="457" t="s">
        <v>4058</v>
      </c>
      <c r="I122" s="480"/>
      <c r="J122" s="436"/>
      <c r="K122" s="507" t="s">
        <v>4058</v>
      </c>
    </row>
    <row r="123" spans="1:11" x14ac:dyDescent="0.15">
      <c r="A123" s="21"/>
      <c r="B123" s="40" t="s">
        <v>3862</v>
      </c>
      <c r="C123" s="569"/>
      <c r="D123" s="84">
        <v>160</v>
      </c>
      <c r="E123" s="572"/>
      <c r="F123" s="408"/>
      <c r="G123" s="436"/>
      <c r="H123" s="457" t="s">
        <v>4058</v>
      </c>
      <c r="I123" s="480"/>
      <c r="J123" s="436"/>
      <c r="K123" s="507" t="s">
        <v>4058</v>
      </c>
    </row>
    <row r="124" spans="1:11" x14ac:dyDescent="0.15">
      <c r="A124" s="21"/>
      <c r="B124" s="40" t="s">
        <v>3863</v>
      </c>
      <c r="C124" s="569"/>
      <c r="D124" s="77">
        <v>190</v>
      </c>
      <c r="E124" s="572"/>
      <c r="F124" s="408"/>
      <c r="G124" s="436"/>
      <c r="H124" s="457" t="s">
        <v>4058</v>
      </c>
      <c r="I124" s="480"/>
      <c r="J124" s="436"/>
      <c r="K124" s="507" t="s">
        <v>4058</v>
      </c>
    </row>
    <row r="125" spans="1:11" x14ac:dyDescent="0.15">
      <c r="A125" s="21"/>
      <c r="B125" s="40" t="s">
        <v>3864</v>
      </c>
      <c r="C125" s="569"/>
      <c r="D125" s="77">
        <v>220</v>
      </c>
      <c r="E125" s="572"/>
      <c r="F125" s="408"/>
      <c r="G125" s="436"/>
      <c r="H125" s="457" t="s">
        <v>4058</v>
      </c>
      <c r="I125" s="480"/>
      <c r="J125" s="436"/>
      <c r="K125" s="507" t="s">
        <v>4058</v>
      </c>
    </row>
    <row r="126" spans="1:11" x14ac:dyDescent="0.15">
      <c r="A126" s="21"/>
      <c r="B126" s="46" t="s">
        <v>3865</v>
      </c>
      <c r="C126" s="569"/>
      <c r="D126" s="85">
        <v>250</v>
      </c>
      <c r="E126" s="572"/>
      <c r="F126" s="407"/>
      <c r="G126" s="435"/>
      <c r="H126" s="456" t="s">
        <v>4058</v>
      </c>
      <c r="I126" s="479"/>
      <c r="J126" s="435"/>
      <c r="K126" s="506" t="s">
        <v>4058</v>
      </c>
    </row>
    <row r="127" spans="1:11" x14ac:dyDescent="0.15">
      <c r="A127" s="21"/>
      <c r="B127" s="40" t="s">
        <v>3866</v>
      </c>
      <c r="C127" s="569"/>
      <c r="D127" s="77">
        <v>280</v>
      </c>
      <c r="E127" s="572"/>
      <c r="F127" s="408"/>
      <c r="G127" s="436"/>
      <c r="H127" s="457" t="s">
        <v>4058</v>
      </c>
      <c r="I127" s="480"/>
      <c r="J127" s="436"/>
      <c r="K127" s="507" t="s">
        <v>4058</v>
      </c>
    </row>
    <row r="128" spans="1:11" x14ac:dyDescent="0.15">
      <c r="A128" s="21"/>
      <c r="B128" s="46" t="s">
        <v>3867</v>
      </c>
      <c r="C128" s="569"/>
      <c r="D128" s="77">
        <v>340</v>
      </c>
      <c r="E128" s="572"/>
      <c r="F128" s="408"/>
      <c r="G128" s="436"/>
      <c r="H128" s="457" t="s">
        <v>4058</v>
      </c>
      <c r="I128" s="480"/>
      <c r="J128" s="436"/>
      <c r="K128" s="507" t="s">
        <v>4058</v>
      </c>
    </row>
    <row r="129" spans="1:11" x14ac:dyDescent="0.15">
      <c r="A129" s="21"/>
      <c r="B129" s="37" t="s">
        <v>3868</v>
      </c>
      <c r="C129" s="569"/>
      <c r="D129" s="78">
        <v>400</v>
      </c>
      <c r="E129" s="573"/>
      <c r="F129" s="410"/>
      <c r="G129" s="438"/>
      <c r="H129" s="459" t="s">
        <v>4058</v>
      </c>
      <c r="I129" s="482"/>
      <c r="J129" s="438"/>
      <c r="K129" s="509" t="s">
        <v>4058</v>
      </c>
    </row>
    <row r="130" spans="1:11" ht="21.75" customHeight="1" x14ac:dyDescent="0.15">
      <c r="A130" s="21"/>
      <c r="B130" s="42" t="s">
        <v>3869</v>
      </c>
      <c r="C130" s="60" t="s">
        <v>3934</v>
      </c>
      <c r="D130" s="71">
        <v>1250</v>
      </c>
      <c r="E130" s="403" t="s">
        <v>4058</v>
      </c>
      <c r="F130" s="406"/>
      <c r="G130" s="434"/>
      <c r="H130" s="455" t="s">
        <v>4058</v>
      </c>
      <c r="I130" s="478"/>
      <c r="J130" s="434"/>
      <c r="K130" s="505" t="s">
        <v>4058</v>
      </c>
    </row>
    <row r="131" spans="1:11" x14ac:dyDescent="0.15">
      <c r="A131" s="21"/>
      <c r="B131" s="33" t="s">
        <v>3870</v>
      </c>
      <c r="C131" s="568" t="s">
        <v>3935</v>
      </c>
      <c r="D131" s="79">
        <v>150</v>
      </c>
      <c r="E131" s="571" t="s">
        <v>4058</v>
      </c>
      <c r="F131" s="415"/>
      <c r="G131" s="439"/>
      <c r="H131" s="460" t="s">
        <v>4058</v>
      </c>
      <c r="I131" s="483"/>
      <c r="J131" s="439"/>
      <c r="K131" s="510" t="s">
        <v>4058</v>
      </c>
    </row>
    <row r="132" spans="1:11" x14ac:dyDescent="0.15">
      <c r="A132" s="21"/>
      <c r="B132" s="37" t="s">
        <v>3871</v>
      </c>
      <c r="C132" s="570"/>
      <c r="D132" s="80">
        <v>250</v>
      </c>
      <c r="E132" s="573"/>
      <c r="F132" s="417"/>
      <c r="G132" s="441"/>
      <c r="H132" s="462" t="s">
        <v>4058</v>
      </c>
      <c r="I132" s="485"/>
      <c r="J132" s="441"/>
      <c r="K132" s="512" t="s">
        <v>4058</v>
      </c>
    </row>
    <row r="133" spans="1:11" x14ac:dyDescent="0.15">
      <c r="A133" s="21"/>
      <c r="B133" s="33" t="s">
        <v>3872</v>
      </c>
      <c r="C133" s="568" t="s">
        <v>3936</v>
      </c>
      <c r="D133" s="79">
        <v>30</v>
      </c>
      <c r="E133" s="572" t="s">
        <v>4058</v>
      </c>
      <c r="F133" s="415"/>
      <c r="G133" s="439"/>
      <c r="H133" s="460" t="s">
        <v>4058</v>
      </c>
      <c r="I133" s="483"/>
      <c r="J133" s="439"/>
      <c r="K133" s="510" t="s">
        <v>4058</v>
      </c>
    </row>
    <row r="134" spans="1:11" x14ac:dyDescent="0.15">
      <c r="A134" s="21"/>
      <c r="B134" s="33" t="s">
        <v>3873</v>
      </c>
      <c r="C134" s="569"/>
      <c r="D134" s="79">
        <f>25*1.5</f>
        <v>37.5</v>
      </c>
      <c r="E134" s="572"/>
      <c r="F134" s="415"/>
      <c r="G134" s="439"/>
      <c r="H134" s="460" t="s">
        <v>4058</v>
      </c>
      <c r="I134" s="483"/>
      <c r="J134" s="439"/>
      <c r="K134" s="510" t="s">
        <v>4058</v>
      </c>
    </row>
    <row r="135" spans="1:11" x14ac:dyDescent="0.15">
      <c r="A135" s="21"/>
      <c r="B135" s="33" t="s">
        <v>3874</v>
      </c>
      <c r="C135" s="569"/>
      <c r="D135" s="79">
        <v>45</v>
      </c>
      <c r="E135" s="572"/>
      <c r="F135" s="415"/>
      <c r="G135" s="439"/>
      <c r="H135" s="460" t="s">
        <v>4058</v>
      </c>
      <c r="I135" s="483"/>
      <c r="J135" s="439"/>
      <c r="K135" s="510" t="s">
        <v>4058</v>
      </c>
    </row>
    <row r="136" spans="1:11" x14ac:dyDescent="0.15">
      <c r="A136" s="21"/>
      <c r="B136" s="33" t="s">
        <v>3875</v>
      </c>
      <c r="C136" s="569"/>
      <c r="D136" s="79">
        <v>46.875</v>
      </c>
      <c r="E136" s="572"/>
      <c r="F136" s="415"/>
      <c r="G136" s="439"/>
      <c r="H136" s="460" t="s">
        <v>4058</v>
      </c>
      <c r="I136" s="483"/>
      <c r="J136" s="439"/>
      <c r="K136" s="510" t="s">
        <v>4058</v>
      </c>
    </row>
    <row r="137" spans="1:11" x14ac:dyDescent="0.15">
      <c r="A137" s="21"/>
      <c r="B137" s="33" t="s">
        <v>3876</v>
      </c>
      <c r="C137" s="569"/>
      <c r="D137" s="79">
        <f>35*1.5</f>
        <v>52.5</v>
      </c>
      <c r="E137" s="572"/>
      <c r="F137" s="415"/>
      <c r="G137" s="439"/>
      <c r="H137" s="460" t="s">
        <v>4058</v>
      </c>
      <c r="I137" s="483"/>
      <c r="J137" s="439"/>
      <c r="K137" s="510" t="s">
        <v>4058</v>
      </c>
    </row>
    <row r="138" spans="1:11" x14ac:dyDescent="0.15">
      <c r="A138" s="21"/>
      <c r="B138" s="33" t="s">
        <v>3877</v>
      </c>
      <c r="C138" s="569"/>
      <c r="D138" s="79">
        <v>56.25</v>
      </c>
      <c r="E138" s="572"/>
      <c r="F138" s="415"/>
      <c r="G138" s="439"/>
      <c r="H138" s="460" t="s">
        <v>4058</v>
      </c>
      <c r="I138" s="483"/>
      <c r="J138" s="439"/>
      <c r="K138" s="510" t="s">
        <v>4058</v>
      </c>
    </row>
    <row r="139" spans="1:11" x14ac:dyDescent="0.15">
      <c r="A139" s="21"/>
      <c r="B139" s="31" t="s">
        <v>3878</v>
      </c>
      <c r="C139" s="569"/>
      <c r="D139" s="77">
        <v>60</v>
      </c>
      <c r="E139" s="572"/>
      <c r="F139" s="408"/>
      <c r="G139" s="436"/>
      <c r="H139" s="457" t="s">
        <v>4058</v>
      </c>
      <c r="I139" s="480"/>
      <c r="J139" s="436"/>
      <c r="K139" s="507" t="s">
        <v>4058</v>
      </c>
    </row>
    <row r="140" spans="1:11" x14ac:dyDescent="0.15">
      <c r="A140" s="21"/>
      <c r="B140" s="31" t="s">
        <v>3879</v>
      </c>
      <c r="C140" s="569"/>
      <c r="D140" s="77">
        <v>65.625</v>
      </c>
      <c r="E140" s="572"/>
      <c r="F140" s="408"/>
      <c r="G140" s="436"/>
      <c r="H140" s="457" t="s">
        <v>4058</v>
      </c>
      <c r="I140" s="480"/>
      <c r="J140" s="436"/>
      <c r="K140" s="507" t="s">
        <v>4058</v>
      </c>
    </row>
    <row r="141" spans="1:11" x14ac:dyDescent="0.15">
      <c r="A141" s="21"/>
      <c r="B141" s="33" t="s">
        <v>3880</v>
      </c>
      <c r="C141" s="569"/>
      <c r="D141" s="79">
        <f>45*1.5</f>
        <v>67.5</v>
      </c>
      <c r="E141" s="572"/>
      <c r="F141" s="415"/>
      <c r="G141" s="439"/>
      <c r="H141" s="460" t="s">
        <v>4058</v>
      </c>
      <c r="I141" s="483"/>
      <c r="J141" s="439"/>
      <c r="K141" s="510" t="s">
        <v>4058</v>
      </c>
    </row>
    <row r="142" spans="1:11" x14ac:dyDescent="0.15">
      <c r="A142" s="21"/>
      <c r="B142" s="33" t="s">
        <v>3881</v>
      </c>
      <c r="C142" s="569"/>
      <c r="D142" s="79">
        <v>75</v>
      </c>
      <c r="E142" s="572"/>
      <c r="F142" s="415"/>
      <c r="G142" s="439"/>
      <c r="H142" s="460" t="s">
        <v>4058</v>
      </c>
      <c r="I142" s="483"/>
      <c r="J142" s="439"/>
      <c r="K142" s="510" t="s">
        <v>4058</v>
      </c>
    </row>
    <row r="143" spans="1:11" x14ac:dyDescent="0.15">
      <c r="A143" s="21"/>
      <c r="B143" s="33" t="s">
        <v>3882</v>
      </c>
      <c r="C143" s="569"/>
      <c r="D143" s="79">
        <v>84.375</v>
      </c>
      <c r="E143" s="572"/>
      <c r="F143" s="415"/>
      <c r="G143" s="439"/>
      <c r="H143" s="460" t="s">
        <v>4058</v>
      </c>
      <c r="I143" s="483"/>
      <c r="J143" s="439"/>
      <c r="K143" s="510" t="s">
        <v>4058</v>
      </c>
    </row>
    <row r="144" spans="1:11" x14ac:dyDescent="0.15">
      <c r="A144" s="21"/>
      <c r="B144" s="33" t="s">
        <v>3883</v>
      </c>
      <c r="C144" s="569"/>
      <c r="D144" s="79">
        <v>90</v>
      </c>
      <c r="E144" s="572"/>
      <c r="F144" s="415"/>
      <c r="G144" s="439"/>
      <c r="H144" s="460" t="s">
        <v>4058</v>
      </c>
      <c r="I144" s="483"/>
      <c r="J144" s="439"/>
      <c r="K144" s="510" t="s">
        <v>4058</v>
      </c>
    </row>
    <row r="145" spans="1:11" x14ac:dyDescent="0.15">
      <c r="A145" s="21"/>
      <c r="B145" s="33" t="s">
        <v>3884</v>
      </c>
      <c r="C145" s="569"/>
      <c r="D145" s="79">
        <v>93.75</v>
      </c>
      <c r="E145" s="572"/>
      <c r="F145" s="415"/>
      <c r="G145" s="439"/>
      <c r="H145" s="460" t="s">
        <v>4058</v>
      </c>
      <c r="I145" s="483"/>
      <c r="J145" s="439"/>
      <c r="K145" s="510" t="s">
        <v>4058</v>
      </c>
    </row>
    <row r="146" spans="1:11" x14ac:dyDescent="0.15">
      <c r="A146" s="21"/>
      <c r="B146" s="31" t="s">
        <v>3885</v>
      </c>
      <c r="C146" s="569"/>
      <c r="D146" s="77">
        <v>105</v>
      </c>
      <c r="E146" s="572"/>
      <c r="F146" s="408"/>
      <c r="G146" s="436"/>
      <c r="H146" s="457" t="s">
        <v>4058</v>
      </c>
      <c r="I146" s="480"/>
      <c r="J146" s="436"/>
      <c r="K146" s="507" t="s">
        <v>4058</v>
      </c>
    </row>
    <row r="147" spans="1:11" x14ac:dyDescent="0.15">
      <c r="A147" s="21"/>
      <c r="B147" s="34" t="s">
        <v>3886</v>
      </c>
      <c r="C147" s="569"/>
      <c r="D147" s="85">
        <f>75*1.5</f>
        <v>112.5</v>
      </c>
      <c r="E147" s="572"/>
      <c r="F147" s="416"/>
      <c r="G147" s="440"/>
      <c r="H147" s="461" t="s">
        <v>4058</v>
      </c>
      <c r="I147" s="484"/>
      <c r="J147" s="440"/>
      <c r="K147" s="511" t="s">
        <v>4058</v>
      </c>
    </row>
    <row r="148" spans="1:11" x14ac:dyDescent="0.15">
      <c r="A148" s="21"/>
      <c r="B148" s="34" t="s">
        <v>3887</v>
      </c>
      <c r="C148" s="569"/>
      <c r="D148" s="85">
        <v>140.625</v>
      </c>
      <c r="E148" s="572"/>
      <c r="F148" s="416"/>
      <c r="G148" s="440"/>
      <c r="H148" s="461" t="s">
        <v>4058</v>
      </c>
      <c r="I148" s="484"/>
      <c r="J148" s="440"/>
      <c r="K148" s="511" t="s">
        <v>4058</v>
      </c>
    </row>
    <row r="149" spans="1:11" x14ac:dyDescent="0.15">
      <c r="A149" s="21"/>
      <c r="B149" s="37" t="s">
        <v>3888</v>
      </c>
      <c r="C149" s="570"/>
      <c r="D149" s="80">
        <v>150</v>
      </c>
      <c r="E149" s="573"/>
      <c r="F149" s="417"/>
      <c r="G149" s="441"/>
      <c r="H149" s="462" t="s">
        <v>4058</v>
      </c>
      <c r="I149" s="485"/>
      <c r="J149" s="441"/>
      <c r="K149" s="512" t="s">
        <v>4058</v>
      </c>
    </row>
    <row r="150" spans="1:11" x14ac:dyDescent="0.15">
      <c r="A150" s="21"/>
      <c r="B150" s="47" t="s">
        <v>3733</v>
      </c>
      <c r="C150" s="65" t="s">
        <v>3937</v>
      </c>
      <c r="D150" s="387">
        <v>100</v>
      </c>
      <c r="E150" s="404" t="s">
        <v>4058</v>
      </c>
      <c r="F150" s="409"/>
      <c r="G150" s="437"/>
      <c r="H150" s="458" t="s">
        <v>4058</v>
      </c>
      <c r="I150" s="481"/>
      <c r="J150" s="437"/>
      <c r="K150" s="508" t="s">
        <v>4058</v>
      </c>
    </row>
    <row r="151" spans="1:11" x14ac:dyDescent="0.15">
      <c r="A151" s="21"/>
      <c r="B151" s="48" t="s">
        <v>3889</v>
      </c>
      <c r="C151" s="583" t="s">
        <v>3938</v>
      </c>
      <c r="D151" s="86" t="s">
        <v>3947</v>
      </c>
      <c r="E151" s="571" t="s">
        <v>4058</v>
      </c>
      <c r="F151" s="409"/>
      <c r="G151" s="437"/>
      <c r="H151" s="458" t="s">
        <v>4058</v>
      </c>
      <c r="I151" s="481"/>
      <c r="J151" s="437"/>
      <c r="K151" s="508" t="s">
        <v>4058</v>
      </c>
    </row>
    <row r="152" spans="1:11" x14ac:dyDescent="0.15">
      <c r="A152" s="21"/>
      <c r="B152" s="31" t="s">
        <v>3890</v>
      </c>
      <c r="C152" s="575"/>
      <c r="D152" s="87" t="s">
        <v>3948</v>
      </c>
      <c r="E152" s="572"/>
      <c r="F152" s="408"/>
      <c r="G152" s="436"/>
      <c r="H152" s="457" t="s">
        <v>4058</v>
      </c>
      <c r="I152" s="480"/>
      <c r="J152" s="436"/>
      <c r="K152" s="507" t="s">
        <v>4058</v>
      </c>
    </row>
    <row r="153" spans="1:11" x14ac:dyDescent="0.15">
      <c r="A153" s="21"/>
      <c r="B153" s="31" t="s">
        <v>3891</v>
      </c>
      <c r="C153" s="575"/>
      <c r="D153" s="87" t="s">
        <v>3949</v>
      </c>
      <c r="E153" s="572"/>
      <c r="F153" s="408"/>
      <c r="G153" s="436"/>
      <c r="H153" s="457" t="s">
        <v>4058</v>
      </c>
      <c r="I153" s="480"/>
      <c r="J153" s="436"/>
      <c r="K153" s="507" t="s">
        <v>4058</v>
      </c>
    </row>
    <row r="154" spans="1:11" x14ac:dyDescent="0.15">
      <c r="A154" s="21"/>
      <c r="B154" s="31" t="s">
        <v>3892</v>
      </c>
      <c r="C154" s="575"/>
      <c r="D154" s="87" t="s">
        <v>3950</v>
      </c>
      <c r="E154" s="572"/>
      <c r="F154" s="408"/>
      <c r="G154" s="436"/>
      <c r="H154" s="457" t="s">
        <v>4058</v>
      </c>
      <c r="I154" s="480"/>
      <c r="J154" s="436"/>
      <c r="K154" s="507" t="s">
        <v>4058</v>
      </c>
    </row>
    <row r="155" spans="1:11" x14ac:dyDescent="0.15">
      <c r="A155" s="21"/>
      <c r="B155" s="34" t="s">
        <v>3893</v>
      </c>
      <c r="C155" s="576"/>
      <c r="D155" s="389">
        <v>1250</v>
      </c>
      <c r="E155" s="573"/>
      <c r="F155" s="407"/>
      <c r="G155" s="438"/>
      <c r="H155" s="459" t="s">
        <v>4058</v>
      </c>
      <c r="I155" s="479"/>
      <c r="J155" s="438"/>
      <c r="K155" s="509" t="s">
        <v>4058</v>
      </c>
    </row>
    <row r="156" spans="1:11" x14ac:dyDescent="0.15">
      <c r="A156" s="21"/>
      <c r="B156" s="48" t="s">
        <v>3894</v>
      </c>
      <c r="C156" s="583" t="s">
        <v>3939</v>
      </c>
      <c r="D156" s="86" t="s">
        <v>3951</v>
      </c>
      <c r="E156" s="571" t="s">
        <v>4058</v>
      </c>
      <c r="F156" s="409"/>
      <c r="G156" s="437"/>
      <c r="H156" s="458" t="s">
        <v>4058</v>
      </c>
      <c r="I156" s="481"/>
      <c r="J156" s="437"/>
      <c r="K156" s="508" t="s">
        <v>4058</v>
      </c>
    </row>
    <row r="157" spans="1:11" x14ac:dyDescent="0.15">
      <c r="A157" s="21"/>
      <c r="B157" s="31" t="s">
        <v>3895</v>
      </c>
      <c r="C157" s="575"/>
      <c r="D157" s="87" t="s">
        <v>3952</v>
      </c>
      <c r="E157" s="572"/>
      <c r="F157" s="408"/>
      <c r="G157" s="436"/>
      <c r="H157" s="457" t="s">
        <v>4058</v>
      </c>
      <c r="I157" s="480"/>
      <c r="J157" s="436"/>
      <c r="K157" s="507" t="s">
        <v>4058</v>
      </c>
    </row>
    <row r="158" spans="1:11" x14ac:dyDescent="0.15">
      <c r="A158" s="21"/>
      <c r="B158" s="31" t="s">
        <v>3896</v>
      </c>
      <c r="C158" s="575"/>
      <c r="D158" s="87" t="s">
        <v>3953</v>
      </c>
      <c r="E158" s="572"/>
      <c r="F158" s="408"/>
      <c r="G158" s="436"/>
      <c r="H158" s="457" t="s">
        <v>4058</v>
      </c>
      <c r="I158" s="480"/>
      <c r="J158" s="436"/>
      <c r="K158" s="507" t="s">
        <v>4058</v>
      </c>
    </row>
    <row r="159" spans="1:11" x14ac:dyDescent="0.15">
      <c r="A159" s="21"/>
      <c r="B159" s="31" t="s">
        <v>3897</v>
      </c>
      <c r="C159" s="575"/>
      <c r="D159" s="87" t="s">
        <v>3954</v>
      </c>
      <c r="E159" s="572"/>
      <c r="F159" s="408"/>
      <c r="G159" s="436"/>
      <c r="H159" s="457" t="s">
        <v>4058</v>
      </c>
      <c r="I159" s="480"/>
      <c r="J159" s="436"/>
      <c r="K159" s="507" t="s">
        <v>4058</v>
      </c>
    </row>
    <row r="160" spans="1:11" x14ac:dyDescent="0.15">
      <c r="A160" s="21"/>
      <c r="B160" s="34" t="s">
        <v>3898</v>
      </c>
      <c r="C160" s="576"/>
      <c r="D160" s="389">
        <v>1250</v>
      </c>
      <c r="E160" s="573"/>
      <c r="F160" s="407"/>
      <c r="G160" s="438"/>
      <c r="H160" s="459" t="s">
        <v>4058</v>
      </c>
      <c r="I160" s="479"/>
      <c r="J160" s="438"/>
      <c r="K160" s="509" t="s">
        <v>4058</v>
      </c>
    </row>
    <row r="161" spans="1:11" ht="13.5" customHeight="1" x14ac:dyDescent="0.15">
      <c r="A161" s="21"/>
      <c r="B161" s="30" t="s">
        <v>3899</v>
      </c>
      <c r="C161" s="583" t="s">
        <v>3940</v>
      </c>
      <c r="D161" s="86" t="s">
        <v>3955</v>
      </c>
      <c r="E161" s="571" t="s">
        <v>4058</v>
      </c>
      <c r="F161" s="418"/>
      <c r="G161" s="442"/>
      <c r="H161" s="456" t="s">
        <v>4058</v>
      </c>
      <c r="I161" s="486"/>
      <c r="J161" s="442"/>
      <c r="K161" s="513" t="s">
        <v>4058</v>
      </c>
    </row>
    <row r="162" spans="1:11" x14ac:dyDescent="0.15">
      <c r="A162" s="21"/>
      <c r="B162" s="31" t="s">
        <v>3900</v>
      </c>
      <c r="C162" s="575"/>
      <c r="D162" s="87" t="s">
        <v>3956</v>
      </c>
      <c r="E162" s="572"/>
      <c r="F162" s="408"/>
      <c r="G162" s="436"/>
      <c r="H162" s="457" t="s">
        <v>4058</v>
      </c>
      <c r="I162" s="480"/>
      <c r="J162" s="436"/>
      <c r="K162" s="507" t="s">
        <v>4058</v>
      </c>
    </row>
    <row r="163" spans="1:11" x14ac:dyDescent="0.15">
      <c r="A163" s="21"/>
      <c r="B163" s="31" t="s">
        <v>3901</v>
      </c>
      <c r="C163" s="575"/>
      <c r="D163" s="87" t="s">
        <v>3957</v>
      </c>
      <c r="E163" s="572"/>
      <c r="F163" s="408"/>
      <c r="G163" s="436"/>
      <c r="H163" s="457" t="s">
        <v>4058</v>
      </c>
      <c r="I163" s="480"/>
      <c r="J163" s="436"/>
      <c r="K163" s="507" t="s">
        <v>4058</v>
      </c>
    </row>
    <row r="164" spans="1:11" x14ac:dyDescent="0.15">
      <c r="A164" s="21"/>
      <c r="B164" s="31" t="s">
        <v>3902</v>
      </c>
      <c r="C164" s="576"/>
      <c r="D164" s="87" t="s">
        <v>3954</v>
      </c>
      <c r="E164" s="572"/>
      <c r="F164" s="408"/>
      <c r="G164" s="436"/>
      <c r="H164" s="457" t="s">
        <v>4058</v>
      </c>
      <c r="I164" s="480"/>
      <c r="J164" s="436"/>
      <c r="K164" s="507" t="s">
        <v>4058</v>
      </c>
    </row>
    <row r="165" spans="1:11" x14ac:dyDescent="0.15">
      <c r="A165" s="21"/>
      <c r="B165" s="34" t="s">
        <v>3903</v>
      </c>
      <c r="C165" s="576"/>
      <c r="D165" s="389">
        <v>1250</v>
      </c>
      <c r="E165" s="573"/>
      <c r="F165" s="423"/>
      <c r="G165" s="438"/>
      <c r="H165" s="459" t="s">
        <v>4058</v>
      </c>
      <c r="I165" s="485"/>
      <c r="J165" s="438"/>
      <c r="K165" s="509" t="s">
        <v>4058</v>
      </c>
    </row>
    <row r="166" spans="1:11" x14ac:dyDescent="0.15">
      <c r="A166" s="55"/>
      <c r="B166" s="375" t="s">
        <v>3904</v>
      </c>
      <c r="C166" s="584" t="s">
        <v>3941</v>
      </c>
      <c r="D166" s="390">
        <v>0</v>
      </c>
      <c r="E166" s="587"/>
      <c r="F166" s="424"/>
      <c r="G166" s="446"/>
      <c r="H166" s="467"/>
      <c r="I166" s="490"/>
      <c r="J166" s="446"/>
      <c r="K166" s="517"/>
    </row>
    <row r="167" spans="1:11" x14ac:dyDescent="0.15">
      <c r="A167" s="55"/>
      <c r="B167" s="376" t="s">
        <v>3905</v>
      </c>
      <c r="C167" s="585"/>
      <c r="D167" s="391">
        <v>2</v>
      </c>
      <c r="E167" s="588"/>
      <c r="F167" s="425"/>
      <c r="G167" s="447"/>
      <c r="H167" s="468"/>
      <c r="I167" s="491"/>
      <c r="J167" s="447"/>
      <c r="K167" s="518"/>
    </row>
    <row r="168" spans="1:11" x14ac:dyDescent="0.15">
      <c r="A168" s="55"/>
      <c r="B168" s="376" t="s">
        <v>3906</v>
      </c>
      <c r="C168" s="585"/>
      <c r="D168" s="391">
        <v>4</v>
      </c>
      <c r="E168" s="588"/>
      <c r="F168" s="425"/>
      <c r="G168" s="447"/>
      <c r="H168" s="468"/>
      <c r="I168" s="491"/>
      <c r="J168" s="447"/>
      <c r="K168" s="518"/>
    </row>
    <row r="169" spans="1:11" ht="14.25" thickBot="1" x14ac:dyDescent="0.2">
      <c r="A169" s="55"/>
      <c r="B169" s="377" t="s">
        <v>3907</v>
      </c>
      <c r="C169" s="586"/>
      <c r="D169" s="392">
        <v>20</v>
      </c>
      <c r="E169" s="589"/>
      <c r="F169" s="426"/>
      <c r="G169" s="448"/>
      <c r="H169" s="469"/>
      <c r="I169" s="492"/>
      <c r="J169" s="448"/>
      <c r="K169" s="519"/>
    </row>
    <row r="170" spans="1:11" ht="14.25" customHeight="1" thickBot="1" x14ac:dyDescent="0.2">
      <c r="A170" s="55"/>
      <c r="B170" s="591" t="s">
        <v>4062</v>
      </c>
      <c r="C170" s="592"/>
      <c r="D170" s="592"/>
      <c r="E170" s="593"/>
      <c r="F170" s="427">
        <f>IF(COUNT(F18:F114,F117,F121:F165)&gt;0,SUM(F18:F114,F117,F121:F165),"")</f>
        <v>3445613034</v>
      </c>
      <c r="G170" s="449"/>
      <c r="H170" s="470"/>
      <c r="I170" s="427">
        <f>IF(COUNT(I18:I114,I117,I121:I165)&gt;0,SUM(I18:I114,I117,I121:I165),"")</f>
        <v>3445613034</v>
      </c>
      <c r="J170" s="449"/>
      <c r="K170" s="520"/>
    </row>
    <row r="171" spans="1:11" ht="14.25" customHeight="1" thickBot="1" x14ac:dyDescent="0.2">
      <c r="A171" s="55"/>
      <c r="B171" s="594" t="s">
        <v>4033</v>
      </c>
      <c r="C171" s="595"/>
      <c r="D171" s="595"/>
      <c r="E171" s="596"/>
      <c r="F171" s="428"/>
      <c r="G171" s="450">
        <f>IF(COUNT(G18:G114,G117,G121:G165)&gt;0,SUM(G18:G114,G117,G121:G165),"")</f>
        <v>3388408529</v>
      </c>
      <c r="H171" s="471">
        <v>0.98289740256459868</v>
      </c>
      <c r="I171" s="428"/>
      <c r="J171" s="499">
        <f>IF(COUNT(J18:J114,J117,J121:J165)&gt;0,SUM(J18:J114,J117,J121:J165),"")</f>
        <v>3388408529</v>
      </c>
      <c r="K171" s="521">
        <v>0.98289740256459868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4063</v>
      </c>
      <c r="C173" s="598"/>
      <c r="D173" s="603" t="s">
        <v>4073</v>
      </c>
      <c r="E173" s="604"/>
      <c r="F173" s="429">
        <v>583505276</v>
      </c>
      <c r="G173" s="451" t="s">
        <v>4080</v>
      </c>
      <c r="H173" s="472"/>
      <c r="I173" s="493"/>
      <c r="J173" s="501"/>
      <c r="K173" s="522"/>
    </row>
    <row r="174" spans="1:11" ht="14.25" customHeight="1" x14ac:dyDescent="0.15">
      <c r="A174" s="55"/>
      <c r="B174" s="599"/>
      <c r="C174" s="600"/>
      <c r="D174" s="605" t="s">
        <v>4074</v>
      </c>
      <c r="E174" s="606"/>
      <c r="F174" s="430"/>
      <c r="G174" s="452"/>
      <c r="H174" s="473"/>
      <c r="I174" s="494"/>
      <c r="J174" s="502"/>
      <c r="K174" s="523"/>
    </row>
    <row r="175" spans="1:11" ht="14.25" customHeight="1" x14ac:dyDescent="0.15">
      <c r="A175" s="55"/>
      <c r="B175" s="599"/>
      <c r="C175" s="600"/>
      <c r="D175" s="607" t="s">
        <v>4075</v>
      </c>
      <c r="E175" s="608"/>
      <c r="F175" s="431"/>
      <c r="G175" s="452"/>
      <c r="H175" s="473"/>
      <c r="I175" s="494"/>
      <c r="J175" s="502"/>
      <c r="K175" s="523"/>
    </row>
    <row r="176" spans="1:11" ht="14.25" customHeight="1" thickBot="1" x14ac:dyDescent="0.2">
      <c r="A176" s="55"/>
      <c r="B176" s="601"/>
      <c r="C176" s="602"/>
      <c r="D176" s="609" t="s">
        <v>3992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4064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3756</v>
      </c>
    </row>
    <row r="2" spans="1:10" x14ac:dyDescent="0.15">
      <c r="A2" s="617" t="s">
        <v>7</v>
      </c>
      <c r="B2" s="617"/>
      <c r="C2" s="617"/>
      <c r="D2" s="617"/>
      <c r="E2" s="617"/>
      <c r="F2" s="617"/>
      <c r="G2" s="617"/>
      <c r="H2" s="617"/>
      <c r="I2" s="617"/>
      <c r="J2" s="243" t="s">
        <v>3970</v>
      </c>
    </row>
    <row r="3" spans="1:10" ht="14.25" thickBot="1" x14ac:dyDescent="0.2">
      <c r="A3" s="254" t="s">
        <v>4020</v>
      </c>
      <c r="B3" s="254"/>
      <c r="C3" s="254"/>
      <c r="D3" s="170"/>
      <c r="E3" s="130"/>
      <c r="F3" s="177"/>
      <c r="G3" s="130" t="s">
        <v>3962</v>
      </c>
      <c r="H3" s="235" t="s">
        <v>3965</v>
      </c>
      <c r="I3" s="177">
        <v>1</v>
      </c>
      <c r="J3" s="170" t="s">
        <v>88</v>
      </c>
    </row>
    <row r="4" spans="1:10" ht="13.5" customHeight="1" x14ac:dyDescent="0.15">
      <c r="A4" s="618" t="s">
        <v>3758</v>
      </c>
      <c r="B4" s="621" t="s">
        <v>3909</v>
      </c>
      <c r="C4" s="622"/>
      <c r="D4" s="627" t="s">
        <v>4055</v>
      </c>
      <c r="E4" s="630" t="s">
        <v>108</v>
      </c>
      <c r="F4" s="631"/>
      <c r="G4" s="632"/>
      <c r="H4" s="621" t="s">
        <v>111</v>
      </c>
      <c r="I4" s="622"/>
      <c r="J4" s="633"/>
    </row>
    <row r="5" spans="1:10" ht="13.5" customHeight="1" x14ac:dyDescent="0.15">
      <c r="A5" s="619"/>
      <c r="B5" s="623"/>
      <c r="C5" s="624"/>
      <c r="D5" s="628"/>
      <c r="E5" s="611" t="s">
        <v>4007</v>
      </c>
      <c r="F5" s="613" t="s">
        <v>4018</v>
      </c>
      <c r="G5" s="634" t="s">
        <v>4019</v>
      </c>
      <c r="H5" s="611" t="s">
        <v>4007</v>
      </c>
      <c r="I5" s="613" t="s">
        <v>4018</v>
      </c>
      <c r="J5" s="615" t="s">
        <v>4019</v>
      </c>
    </row>
    <row r="6" spans="1:10" ht="14.25" thickBot="1" x14ac:dyDescent="0.2">
      <c r="A6" s="620"/>
      <c r="B6" s="625"/>
      <c r="C6" s="626"/>
      <c r="D6" s="629"/>
      <c r="E6" s="612"/>
      <c r="F6" s="614"/>
      <c r="G6" s="635"/>
      <c r="H6" s="612"/>
      <c r="I6" s="614"/>
      <c r="J6" s="616"/>
    </row>
    <row r="7" spans="1:10" ht="27" customHeight="1" x14ac:dyDescent="0.15">
      <c r="A7" s="41" t="s">
        <v>3739</v>
      </c>
      <c r="B7" s="639" t="s">
        <v>4034</v>
      </c>
      <c r="C7" s="640"/>
      <c r="D7" s="70">
        <v>10</v>
      </c>
      <c r="E7" s="290"/>
      <c r="F7" s="306"/>
      <c r="G7" s="321" t="s">
        <v>4058</v>
      </c>
      <c r="H7" s="338"/>
      <c r="I7" s="306"/>
      <c r="J7" s="351" t="s">
        <v>4058</v>
      </c>
    </row>
    <row r="8" spans="1:10" ht="13.5" customHeight="1" x14ac:dyDescent="0.15">
      <c r="A8" s="255" t="s">
        <v>161</v>
      </c>
      <c r="B8" s="264" t="s">
        <v>4035</v>
      </c>
      <c r="C8" s="275"/>
      <c r="D8" s="281">
        <v>20</v>
      </c>
      <c r="E8" s="291"/>
      <c r="F8" s="307"/>
      <c r="G8" s="322"/>
      <c r="H8" s="339"/>
      <c r="I8" s="307"/>
      <c r="J8" s="352"/>
    </row>
    <row r="9" spans="1:10" ht="13.5" customHeight="1" x14ac:dyDescent="0.15">
      <c r="A9" s="167" t="s">
        <v>3980</v>
      </c>
      <c r="B9" s="655" t="s">
        <v>4036</v>
      </c>
      <c r="C9" s="656"/>
      <c r="D9" s="71">
        <v>40</v>
      </c>
      <c r="E9" s="290"/>
      <c r="F9" s="306"/>
      <c r="G9" s="323" t="s">
        <v>4058</v>
      </c>
      <c r="H9" s="338"/>
      <c r="I9" s="306"/>
      <c r="J9" s="351" t="s">
        <v>4058</v>
      </c>
    </row>
    <row r="10" spans="1:10" ht="13.5" customHeight="1" x14ac:dyDescent="0.15">
      <c r="A10" s="256" t="s">
        <v>113</v>
      </c>
      <c r="B10" s="265" t="s">
        <v>4037</v>
      </c>
      <c r="C10" s="276"/>
      <c r="D10" s="282">
        <v>50</v>
      </c>
      <c r="E10" s="292"/>
      <c r="F10" s="308"/>
      <c r="G10" s="324"/>
      <c r="H10" s="340"/>
      <c r="I10" s="308"/>
      <c r="J10" s="353"/>
    </row>
    <row r="11" spans="1:10" ht="27" customHeight="1" x14ac:dyDescent="0.15">
      <c r="A11" s="257" t="s">
        <v>4021</v>
      </c>
      <c r="B11" s="641" t="s">
        <v>4038</v>
      </c>
      <c r="C11" s="642"/>
      <c r="D11" s="283">
        <v>50</v>
      </c>
      <c r="E11" s="293"/>
      <c r="F11" s="309"/>
      <c r="G11" s="322"/>
      <c r="H11" s="341"/>
      <c r="I11" s="309"/>
      <c r="J11" s="354"/>
    </row>
    <row r="12" spans="1:10" ht="13.5" customHeight="1" x14ac:dyDescent="0.15">
      <c r="A12" s="258" t="s">
        <v>3765</v>
      </c>
      <c r="B12" s="643" t="s">
        <v>4039</v>
      </c>
      <c r="C12" s="644"/>
      <c r="D12" s="281">
        <v>50</v>
      </c>
      <c r="E12" s="291"/>
      <c r="F12" s="307"/>
      <c r="G12" s="325"/>
      <c r="H12" s="339"/>
      <c r="I12" s="307"/>
      <c r="J12" s="352"/>
    </row>
    <row r="13" spans="1:10" ht="13.5" customHeight="1" x14ac:dyDescent="0.15">
      <c r="A13" s="30" t="s">
        <v>3981</v>
      </c>
      <c r="B13" s="657" t="s">
        <v>4040</v>
      </c>
      <c r="C13" s="658"/>
      <c r="D13" s="284">
        <v>100</v>
      </c>
      <c r="E13" s="294"/>
      <c r="F13" s="310"/>
      <c r="G13" s="326" t="s">
        <v>4058</v>
      </c>
      <c r="H13" s="342"/>
      <c r="I13" s="310"/>
      <c r="J13" s="355" t="s">
        <v>4058</v>
      </c>
    </row>
    <row r="14" spans="1:10" ht="13.5" customHeight="1" x14ac:dyDescent="0.15">
      <c r="A14" s="259" t="s">
        <v>3767</v>
      </c>
      <c r="B14" s="266" t="s">
        <v>4041</v>
      </c>
      <c r="C14" s="277"/>
      <c r="D14" s="285">
        <v>100</v>
      </c>
      <c r="E14" s="295"/>
      <c r="F14" s="311"/>
      <c r="G14" s="327"/>
      <c r="H14" s="343"/>
      <c r="I14" s="311"/>
      <c r="J14" s="356"/>
    </row>
    <row r="15" spans="1:10" ht="13.5" customHeight="1" x14ac:dyDescent="0.15">
      <c r="A15" s="259" t="s">
        <v>3768</v>
      </c>
      <c r="B15" s="266" t="s">
        <v>4042</v>
      </c>
      <c r="C15" s="277"/>
      <c r="D15" s="285">
        <v>100</v>
      </c>
      <c r="E15" s="295"/>
      <c r="F15" s="311"/>
      <c r="G15" s="327"/>
      <c r="H15" s="343"/>
      <c r="I15" s="311"/>
      <c r="J15" s="356"/>
    </row>
    <row r="16" spans="1:10" ht="13.5" customHeight="1" x14ac:dyDescent="0.15">
      <c r="A16" s="259" t="s">
        <v>3769</v>
      </c>
      <c r="B16" s="266" t="s">
        <v>4043</v>
      </c>
      <c r="C16" s="277"/>
      <c r="D16" s="285">
        <v>100</v>
      </c>
      <c r="E16" s="295"/>
      <c r="F16" s="311"/>
      <c r="G16" s="327"/>
      <c r="H16" s="343"/>
      <c r="I16" s="311"/>
      <c r="J16" s="356"/>
    </row>
    <row r="17" spans="1:10" ht="27" customHeight="1" x14ac:dyDescent="0.15">
      <c r="A17" s="259" t="s">
        <v>4022</v>
      </c>
      <c r="B17" s="659" t="s">
        <v>4038</v>
      </c>
      <c r="C17" s="660"/>
      <c r="D17" s="285">
        <v>100</v>
      </c>
      <c r="E17" s="295"/>
      <c r="F17" s="311"/>
      <c r="G17" s="327"/>
      <c r="H17" s="343"/>
      <c r="I17" s="311"/>
      <c r="J17" s="356"/>
    </row>
    <row r="18" spans="1:10" ht="13.5" customHeight="1" x14ac:dyDescent="0.15">
      <c r="A18" s="37" t="s">
        <v>4023</v>
      </c>
      <c r="B18" s="645" t="s">
        <v>4044</v>
      </c>
      <c r="C18" s="646"/>
      <c r="D18" s="78">
        <v>100</v>
      </c>
      <c r="E18" s="237"/>
      <c r="F18" s="193"/>
      <c r="G18" s="328" t="s">
        <v>4058</v>
      </c>
      <c r="H18" s="344"/>
      <c r="I18" s="317"/>
      <c r="J18" s="357" t="s">
        <v>4058</v>
      </c>
    </row>
    <row r="19" spans="1:10" ht="40.5" customHeight="1" x14ac:dyDescent="0.15">
      <c r="A19" s="260" t="s">
        <v>3982</v>
      </c>
      <c r="B19" s="647" t="s">
        <v>4045</v>
      </c>
      <c r="C19" s="648"/>
      <c r="D19" s="84">
        <v>100</v>
      </c>
      <c r="E19" s="290"/>
      <c r="F19" s="306"/>
      <c r="G19" s="321" t="s">
        <v>4058</v>
      </c>
      <c r="H19" s="338"/>
      <c r="I19" s="306"/>
      <c r="J19" s="351" t="s">
        <v>4058</v>
      </c>
    </row>
    <row r="20" spans="1:10" ht="33" customHeight="1" x14ac:dyDescent="0.15">
      <c r="A20" s="47" t="s">
        <v>4024</v>
      </c>
      <c r="B20" s="649" t="s">
        <v>4046</v>
      </c>
      <c r="C20" s="650"/>
      <c r="D20" s="71">
        <v>100</v>
      </c>
      <c r="E20" s="290"/>
      <c r="F20" s="306"/>
      <c r="G20" s="321" t="s">
        <v>4058</v>
      </c>
      <c r="H20" s="338"/>
      <c r="I20" s="306"/>
      <c r="J20" s="351" t="s">
        <v>4058</v>
      </c>
    </row>
    <row r="21" spans="1:10" ht="27" customHeight="1" x14ac:dyDescent="0.15">
      <c r="A21" s="261" t="s">
        <v>3742</v>
      </c>
      <c r="B21" s="651" t="s">
        <v>4047</v>
      </c>
      <c r="C21" s="652"/>
      <c r="D21" s="286">
        <v>100</v>
      </c>
      <c r="E21" s="296"/>
      <c r="F21" s="312"/>
      <c r="G21" s="329"/>
      <c r="H21" s="345"/>
      <c r="I21" s="312"/>
      <c r="J21" s="358"/>
    </row>
    <row r="22" spans="1:10" ht="27" customHeight="1" x14ac:dyDescent="0.15">
      <c r="A22" s="167" t="s">
        <v>4025</v>
      </c>
      <c r="B22" s="649" t="s">
        <v>106</v>
      </c>
      <c r="C22" s="650"/>
      <c r="D22" s="71">
        <v>100</v>
      </c>
      <c r="E22" s="297">
        <v>98802939</v>
      </c>
      <c r="F22" s="313">
        <v>98802939</v>
      </c>
      <c r="G22" s="323">
        <v>2.87E-2</v>
      </c>
      <c r="H22" s="346">
        <v>98802939</v>
      </c>
      <c r="I22" s="313">
        <v>98802939</v>
      </c>
      <c r="J22" s="359">
        <v>2.87E-2</v>
      </c>
    </row>
    <row r="23" spans="1:10" ht="13.5" customHeight="1" x14ac:dyDescent="0.15">
      <c r="A23" s="33" t="s">
        <v>4026</v>
      </c>
      <c r="B23" s="267" t="s">
        <v>4048</v>
      </c>
      <c r="C23" s="278"/>
      <c r="D23" s="79" t="s">
        <v>4056</v>
      </c>
      <c r="E23" s="298">
        <f t="shared" ref="E23:J23" si="0">IF(COUNT(E24:E30)&gt;0,SUM(E24:E30),"")</f>
        <v>3679048755</v>
      </c>
      <c r="F23" s="314">
        <f t="shared" si="0"/>
        <v>15911872</v>
      </c>
      <c r="G23" s="330">
        <f t="shared" si="0"/>
        <v>4.5999999999999999E-3</v>
      </c>
      <c r="H23" s="298">
        <f t="shared" si="0"/>
        <v>3679048755</v>
      </c>
      <c r="I23" s="314">
        <f t="shared" si="0"/>
        <v>15911872</v>
      </c>
      <c r="J23" s="360">
        <f t="shared" si="0"/>
        <v>4.5999999999999999E-3</v>
      </c>
    </row>
    <row r="24" spans="1:10" ht="13.5" customHeight="1" x14ac:dyDescent="0.15">
      <c r="A24" s="31" t="s">
        <v>3790</v>
      </c>
      <c r="B24" s="268" t="s">
        <v>3985</v>
      </c>
      <c r="C24" s="279"/>
      <c r="D24" s="77" t="s">
        <v>4056</v>
      </c>
      <c r="E24" s="299">
        <v>3580245816</v>
      </c>
      <c r="F24" s="315">
        <v>13771407</v>
      </c>
      <c r="G24" s="331">
        <v>4.0000000000000001E-3</v>
      </c>
      <c r="H24" s="299">
        <v>3580245816</v>
      </c>
      <c r="I24" s="315">
        <v>13771407</v>
      </c>
      <c r="J24" s="361">
        <v>4.0000000000000001E-3</v>
      </c>
    </row>
    <row r="25" spans="1:10" ht="13.5" customHeight="1" x14ac:dyDescent="0.15">
      <c r="A25" s="31" t="s">
        <v>3791</v>
      </c>
      <c r="B25" s="268" t="s">
        <v>3994</v>
      </c>
      <c r="C25" s="279"/>
      <c r="D25" s="77" t="s">
        <v>4056</v>
      </c>
      <c r="E25" s="299"/>
      <c r="F25" s="315"/>
      <c r="G25" s="331" t="s">
        <v>4058</v>
      </c>
      <c r="H25" s="299"/>
      <c r="I25" s="315"/>
      <c r="J25" s="361" t="s">
        <v>4058</v>
      </c>
    </row>
    <row r="26" spans="1:10" ht="13.5" customHeight="1" x14ac:dyDescent="0.15">
      <c r="A26" s="262" t="s">
        <v>3792</v>
      </c>
      <c r="B26" s="269" t="s">
        <v>4000</v>
      </c>
      <c r="C26" s="279"/>
      <c r="D26" s="85" t="s">
        <v>4056</v>
      </c>
      <c r="E26" s="300"/>
      <c r="F26" s="315"/>
      <c r="G26" s="332" t="s">
        <v>4058</v>
      </c>
      <c r="H26" s="299"/>
      <c r="I26" s="315"/>
      <c r="J26" s="362" t="s">
        <v>4058</v>
      </c>
    </row>
    <row r="27" spans="1:10" ht="13.5" customHeight="1" x14ac:dyDescent="0.15">
      <c r="A27" s="31" t="s">
        <v>3793</v>
      </c>
      <c r="B27" s="268" t="s">
        <v>4001</v>
      </c>
      <c r="C27" s="278"/>
      <c r="D27" s="77" t="s">
        <v>4056</v>
      </c>
      <c r="E27" s="301">
        <v>98802939</v>
      </c>
      <c r="F27" s="316">
        <v>2140465</v>
      </c>
      <c r="G27" s="331">
        <v>5.9999999999999995E-4</v>
      </c>
      <c r="H27" s="300">
        <v>98802939</v>
      </c>
      <c r="I27" s="316">
        <v>2140465</v>
      </c>
      <c r="J27" s="361">
        <v>5.9999999999999995E-4</v>
      </c>
    </row>
    <row r="28" spans="1:10" ht="13.5" customHeight="1" x14ac:dyDescent="0.15">
      <c r="A28" s="31" t="s">
        <v>3794</v>
      </c>
      <c r="B28" s="268" t="s">
        <v>4002</v>
      </c>
      <c r="C28" s="279"/>
      <c r="D28" s="77" t="s">
        <v>4056</v>
      </c>
      <c r="E28" s="300"/>
      <c r="F28" s="316"/>
      <c r="G28" s="331" t="s">
        <v>4058</v>
      </c>
      <c r="H28" s="300"/>
      <c r="I28" s="316"/>
      <c r="J28" s="361" t="s">
        <v>4058</v>
      </c>
    </row>
    <row r="29" spans="1:10" ht="13.5" customHeight="1" x14ac:dyDescent="0.15">
      <c r="A29" s="31" t="s">
        <v>3795</v>
      </c>
      <c r="B29" s="268" t="s">
        <v>4003</v>
      </c>
      <c r="C29" s="279"/>
      <c r="D29" s="77" t="s">
        <v>4056</v>
      </c>
      <c r="E29" s="300"/>
      <c r="F29" s="316"/>
      <c r="G29" s="331" t="s">
        <v>4058</v>
      </c>
      <c r="H29" s="300"/>
      <c r="I29" s="316"/>
      <c r="J29" s="361" t="s">
        <v>4058</v>
      </c>
    </row>
    <row r="30" spans="1:10" ht="27" customHeight="1" x14ac:dyDescent="0.15">
      <c r="A30" s="31" t="s">
        <v>3796</v>
      </c>
      <c r="B30" s="653" t="s">
        <v>4004</v>
      </c>
      <c r="C30" s="654"/>
      <c r="D30" s="85" t="s">
        <v>4056</v>
      </c>
      <c r="E30" s="300"/>
      <c r="F30" s="317"/>
      <c r="G30" s="328" t="s">
        <v>4058</v>
      </c>
      <c r="H30" s="300"/>
      <c r="I30" s="317"/>
      <c r="J30" s="363" t="s">
        <v>4058</v>
      </c>
    </row>
    <row r="31" spans="1:10" ht="13.5" customHeight="1" x14ac:dyDescent="0.15">
      <c r="A31" s="636" t="s">
        <v>4027</v>
      </c>
      <c r="B31" s="637"/>
      <c r="C31" s="638"/>
      <c r="D31" s="281" t="s">
        <v>4056</v>
      </c>
      <c r="E31" s="291"/>
      <c r="F31" s="307"/>
      <c r="G31" s="325"/>
      <c r="H31" s="339"/>
      <c r="I31" s="307"/>
      <c r="J31" s="352"/>
    </row>
    <row r="32" spans="1:10" ht="13.5" customHeight="1" x14ac:dyDescent="0.15">
      <c r="A32" s="26" t="s">
        <v>4028</v>
      </c>
      <c r="B32" s="270" t="s">
        <v>4049</v>
      </c>
      <c r="C32" s="280"/>
      <c r="D32" s="287" t="s">
        <v>4056</v>
      </c>
      <c r="E32" s="302" t="s">
        <v>4058</v>
      </c>
      <c r="F32" s="318" t="s">
        <v>4058</v>
      </c>
      <c r="G32" s="333" t="s">
        <v>4058</v>
      </c>
      <c r="H32" s="347" t="s">
        <v>4058</v>
      </c>
      <c r="I32" s="318" t="s">
        <v>4058</v>
      </c>
      <c r="J32" s="364" t="s">
        <v>4058</v>
      </c>
    </row>
    <row r="33" spans="1:10" ht="13.5" customHeight="1" x14ac:dyDescent="0.15">
      <c r="A33" s="26" t="s">
        <v>4029</v>
      </c>
      <c r="B33" s="270" t="s">
        <v>4050</v>
      </c>
      <c r="C33" s="280"/>
      <c r="D33" s="287" t="s">
        <v>4056</v>
      </c>
      <c r="E33" s="302" t="s">
        <v>4058</v>
      </c>
      <c r="F33" s="318" t="s">
        <v>4058</v>
      </c>
      <c r="G33" s="333" t="s">
        <v>4058</v>
      </c>
      <c r="H33" s="347" t="s">
        <v>4058</v>
      </c>
      <c r="I33" s="318" t="s">
        <v>4058</v>
      </c>
      <c r="J33" s="364" t="s">
        <v>4058</v>
      </c>
    </row>
    <row r="34" spans="1:10" ht="27" customHeight="1" x14ac:dyDescent="0.15">
      <c r="A34" s="258" t="s">
        <v>4030</v>
      </c>
      <c r="B34" s="643" t="s">
        <v>4051</v>
      </c>
      <c r="C34" s="671"/>
      <c r="D34" s="281" t="s">
        <v>4057</v>
      </c>
      <c r="E34" s="291" t="s">
        <v>4058</v>
      </c>
      <c r="F34" s="307" t="s">
        <v>4058</v>
      </c>
      <c r="G34" s="334"/>
      <c r="H34" s="339" t="s">
        <v>4058</v>
      </c>
      <c r="I34" s="307" t="s">
        <v>4058</v>
      </c>
      <c r="J34" s="352"/>
    </row>
    <row r="35" spans="1:10" ht="13.5" customHeight="1" thickBot="1" x14ac:dyDescent="0.2">
      <c r="A35" s="261" t="s">
        <v>4031</v>
      </c>
      <c r="B35" s="672" t="s">
        <v>4052</v>
      </c>
      <c r="C35" s="673"/>
      <c r="D35" s="286">
        <v>100</v>
      </c>
      <c r="E35" s="303" t="s">
        <v>4058</v>
      </c>
      <c r="F35" s="319" t="s">
        <v>4058</v>
      </c>
      <c r="G35" s="335"/>
      <c r="H35" s="348" t="s">
        <v>4058</v>
      </c>
      <c r="I35" s="319" t="s">
        <v>4058</v>
      </c>
      <c r="J35" s="365"/>
    </row>
    <row r="36" spans="1:10" ht="13.5" customHeight="1" thickBot="1" x14ac:dyDescent="0.2">
      <c r="A36" s="594" t="s">
        <v>4032</v>
      </c>
      <c r="B36" s="595"/>
      <c r="C36" s="595"/>
      <c r="D36" s="596"/>
      <c r="E36" s="304"/>
      <c r="F36" s="320">
        <v>2140465</v>
      </c>
      <c r="G36" s="336">
        <v>5.9999999999999995E-4</v>
      </c>
      <c r="H36" s="349"/>
      <c r="I36" s="320">
        <v>2140465</v>
      </c>
      <c r="J36" s="366">
        <v>5.9999999999999995E-4</v>
      </c>
    </row>
    <row r="37" spans="1:10" ht="13.5" customHeight="1" thickBot="1" x14ac:dyDescent="0.2">
      <c r="A37" s="594" t="s">
        <v>4033</v>
      </c>
      <c r="B37" s="595"/>
      <c r="C37" s="595"/>
      <c r="D37" s="596"/>
      <c r="E37" s="304"/>
      <c r="F37" s="320">
        <f t="array" ref="F37">IF(COUNT(F7,F9,F13,F19:F20,F22:F23,F32:F33)&gt;0,SUM(F7,F9,F13,F19:F20,F22:F23,F32:F33),"")</f>
        <v>114714811</v>
      </c>
      <c r="G37" s="336">
        <v>3.3276061254887974E-2</v>
      </c>
      <c r="H37" s="349"/>
      <c r="I37" s="320">
        <f t="array" ref="I37">IF(COUNT(I7,I9,I13,I19:I20,I22:I23,I32:I33)&gt;0,SUM(I7,I9,I13,I19:I20,I22:I23,I32:I33),"")</f>
        <v>114714811</v>
      </c>
      <c r="J37" s="367">
        <v>3.3276061254887974E-2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3730</v>
      </c>
      <c r="C45" s="665"/>
      <c r="D45" s="666"/>
      <c r="E45" s="667">
        <v>178494645</v>
      </c>
      <c r="F45" s="668"/>
    </row>
    <row r="46" spans="1:10" ht="13.5" customHeight="1" x14ac:dyDescent="0.15">
      <c r="B46" s="272"/>
      <c r="C46" s="272"/>
      <c r="D46" s="288"/>
      <c r="E46" s="305"/>
      <c r="F46" s="305"/>
    </row>
    <row r="47" spans="1:10" ht="13.5" customHeight="1" x14ac:dyDescent="0.15">
      <c r="B47" s="661" t="s">
        <v>4053</v>
      </c>
      <c r="C47" s="661"/>
      <c r="D47" s="662"/>
      <c r="E47" s="667">
        <f>IF((I37="")*(表1!J171=""),"",IFERROR(VALUE(I37),0)+IFERROR(VALUE(表1!J171),0))</f>
        <v>3503123340</v>
      </c>
      <c r="F47" s="668"/>
    </row>
    <row r="48" spans="1:10" x14ac:dyDescent="0.15">
      <c r="B48" s="273"/>
      <c r="C48" s="273"/>
      <c r="E48" s="273"/>
      <c r="F48" s="273"/>
      <c r="G48" s="337"/>
    </row>
    <row r="49" spans="1:10" ht="13.5" customHeight="1" x14ac:dyDescent="0.15">
      <c r="B49" s="661" t="s">
        <v>4054</v>
      </c>
      <c r="C49" s="661"/>
      <c r="D49" s="662"/>
      <c r="E49" s="663">
        <v>1.0161734638194866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3908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3756</v>
      </c>
      <c r="K1"/>
    </row>
    <row r="2" spans="1:11" x14ac:dyDescent="0.15">
      <c r="A2" s="617" t="s">
        <v>7</v>
      </c>
      <c r="B2" s="617"/>
      <c r="C2" s="617"/>
      <c r="D2" s="617"/>
      <c r="E2" s="617"/>
      <c r="F2" s="617"/>
      <c r="G2" s="617"/>
      <c r="H2" s="617"/>
      <c r="I2" s="617"/>
      <c r="J2" s="243" t="s">
        <v>3970</v>
      </c>
    </row>
    <row r="3" spans="1:11" ht="14.25" thickBot="1" x14ac:dyDescent="0.2">
      <c r="A3" s="164" t="s">
        <v>3972</v>
      </c>
      <c r="B3" s="164"/>
      <c r="C3" s="130"/>
      <c r="E3" s="200"/>
      <c r="F3" s="198"/>
      <c r="G3" s="130" t="s">
        <v>3962</v>
      </c>
      <c r="H3" s="235" t="s">
        <v>3965</v>
      </c>
      <c r="I3" s="177">
        <v>1</v>
      </c>
      <c r="J3" s="170" t="s">
        <v>88</v>
      </c>
      <c r="K3" s="13"/>
    </row>
    <row r="4" spans="1:11" ht="27" customHeight="1" x14ac:dyDescent="0.15">
      <c r="A4" s="674" t="s">
        <v>3758</v>
      </c>
      <c r="B4" s="676" t="s">
        <v>3909</v>
      </c>
      <c r="C4" s="678" t="s">
        <v>4007</v>
      </c>
      <c r="D4" s="679"/>
      <c r="E4" s="680"/>
      <c r="F4" s="678" t="s">
        <v>4007</v>
      </c>
      <c r="G4" s="680"/>
      <c r="H4" s="676" t="s">
        <v>4017</v>
      </c>
      <c r="I4" s="676" t="s">
        <v>4018</v>
      </c>
      <c r="J4" s="688" t="s">
        <v>4019</v>
      </c>
    </row>
    <row r="5" spans="1:11" ht="38.25" customHeight="1" thickBot="1" x14ac:dyDescent="0.2">
      <c r="A5" s="675"/>
      <c r="B5" s="677"/>
      <c r="C5" s="178" t="s">
        <v>4008</v>
      </c>
      <c r="D5" s="188" t="s">
        <v>4009</v>
      </c>
      <c r="E5" s="201" t="s">
        <v>4011</v>
      </c>
      <c r="F5" s="214" t="s">
        <v>4014</v>
      </c>
      <c r="G5" s="214" t="s">
        <v>4015</v>
      </c>
      <c r="H5" s="677"/>
      <c r="I5" s="677"/>
      <c r="J5" s="689"/>
    </row>
    <row r="6" spans="1:11" ht="15.95" customHeight="1" x14ac:dyDescent="0.15">
      <c r="A6" s="33" t="s">
        <v>3739</v>
      </c>
      <c r="B6" s="171" t="s">
        <v>3985</v>
      </c>
      <c r="C6" s="179"/>
      <c r="D6" s="189"/>
      <c r="E6" s="202"/>
      <c r="F6" s="215"/>
      <c r="G6" s="202"/>
      <c r="H6" s="236"/>
      <c r="I6" s="239"/>
      <c r="J6" s="244"/>
    </row>
    <row r="7" spans="1:11" ht="15.95" customHeight="1" x14ac:dyDescent="0.15">
      <c r="A7" s="31" t="s">
        <v>3973</v>
      </c>
      <c r="B7" s="172" t="s">
        <v>3986</v>
      </c>
      <c r="C7" s="180" t="s">
        <v>3959</v>
      </c>
      <c r="D7" s="190" t="s">
        <v>3959</v>
      </c>
      <c r="E7" s="203"/>
      <c r="F7" s="216"/>
      <c r="G7" s="225"/>
      <c r="H7" s="180" t="s">
        <v>3959</v>
      </c>
      <c r="I7" s="180" t="s">
        <v>3959</v>
      </c>
      <c r="J7" s="245" t="s">
        <v>3959</v>
      </c>
    </row>
    <row r="8" spans="1:11" ht="15.95" customHeight="1" x14ac:dyDescent="0.15">
      <c r="A8" s="31" t="s">
        <v>3974</v>
      </c>
      <c r="B8" s="172" t="s">
        <v>3987</v>
      </c>
      <c r="C8" s="180" t="s">
        <v>3959</v>
      </c>
      <c r="D8" s="190" t="s">
        <v>3959</v>
      </c>
      <c r="E8" s="203" t="s">
        <v>3959</v>
      </c>
      <c r="F8" s="216"/>
      <c r="G8" s="225"/>
      <c r="H8" s="180" t="s">
        <v>3959</v>
      </c>
      <c r="I8" s="180" t="s">
        <v>3959</v>
      </c>
      <c r="J8" s="245" t="s">
        <v>3959</v>
      </c>
    </row>
    <row r="9" spans="1:11" ht="15.95" customHeight="1" x14ac:dyDescent="0.15">
      <c r="A9" s="31" t="s">
        <v>3975</v>
      </c>
      <c r="B9" s="172" t="s">
        <v>3988</v>
      </c>
      <c r="C9" s="180">
        <v>3580245816</v>
      </c>
      <c r="D9" s="190" t="s">
        <v>3959</v>
      </c>
      <c r="E9" s="203" t="s">
        <v>3959</v>
      </c>
      <c r="F9" s="216">
        <v>3580245816</v>
      </c>
      <c r="G9" s="225"/>
      <c r="H9" s="180">
        <v>68719707</v>
      </c>
      <c r="I9" s="180">
        <v>13771407</v>
      </c>
      <c r="J9" s="245">
        <v>4.0000000000000001E-3</v>
      </c>
    </row>
    <row r="10" spans="1:11" ht="15.95" customHeight="1" x14ac:dyDescent="0.15">
      <c r="A10" s="31" t="s">
        <v>3976</v>
      </c>
      <c r="B10" s="173" t="s">
        <v>3989</v>
      </c>
      <c r="C10" s="180" t="s">
        <v>3959</v>
      </c>
      <c r="D10" s="190"/>
      <c r="E10" s="203" t="s">
        <v>3959</v>
      </c>
      <c r="F10" s="216"/>
      <c r="G10" s="225"/>
      <c r="H10" s="180" t="s">
        <v>3959</v>
      </c>
      <c r="I10" s="180" t="s">
        <v>3959</v>
      </c>
      <c r="J10" s="245" t="s">
        <v>3959</v>
      </c>
    </row>
    <row r="11" spans="1:11" ht="15.95" customHeight="1" x14ac:dyDescent="0.15">
      <c r="A11" s="31" t="s">
        <v>3977</v>
      </c>
      <c r="B11" s="173" t="s">
        <v>3990</v>
      </c>
      <c r="C11" s="181" t="s">
        <v>3959</v>
      </c>
      <c r="D11" s="191" t="s">
        <v>3959</v>
      </c>
      <c r="E11" s="204" t="s">
        <v>3959</v>
      </c>
      <c r="F11" s="217"/>
      <c r="G11" s="226"/>
      <c r="H11" s="181" t="s">
        <v>3959</v>
      </c>
      <c r="I11" s="181" t="s">
        <v>3959</v>
      </c>
      <c r="J11" s="246" t="s">
        <v>3959</v>
      </c>
    </row>
    <row r="12" spans="1:11" ht="15.95" customHeight="1" x14ac:dyDescent="0.15">
      <c r="A12" s="31" t="s">
        <v>3978</v>
      </c>
      <c r="B12" s="172" t="s">
        <v>3991</v>
      </c>
      <c r="C12" s="182" t="s">
        <v>3959</v>
      </c>
      <c r="D12" s="192" t="s">
        <v>3959</v>
      </c>
      <c r="E12" s="205" t="s">
        <v>3959</v>
      </c>
      <c r="F12" s="218"/>
      <c r="G12" s="227"/>
      <c r="H12" s="135" t="s">
        <v>3959</v>
      </c>
      <c r="I12" s="135" t="s">
        <v>3959</v>
      </c>
      <c r="J12" s="247"/>
    </row>
    <row r="13" spans="1:11" ht="15.95" customHeight="1" x14ac:dyDescent="0.15">
      <c r="A13" s="31" t="s">
        <v>3979</v>
      </c>
      <c r="B13" s="172" t="s">
        <v>3992</v>
      </c>
      <c r="C13" s="180" t="s">
        <v>3959</v>
      </c>
      <c r="D13" s="190" t="s">
        <v>3959</v>
      </c>
      <c r="E13" s="203" t="s">
        <v>3959</v>
      </c>
      <c r="F13" s="216"/>
      <c r="G13" s="225"/>
      <c r="H13" s="180" t="s">
        <v>3959</v>
      </c>
      <c r="I13" s="180" t="s">
        <v>3959</v>
      </c>
      <c r="J13" s="245" t="s">
        <v>3959</v>
      </c>
    </row>
    <row r="14" spans="1:11" ht="15.95" customHeight="1" x14ac:dyDescent="0.15">
      <c r="A14" s="165"/>
      <c r="B14" s="64" t="s">
        <v>3993</v>
      </c>
      <c r="C14" s="183">
        <f t="shared" ref="C14:J14" si="0">IF(COUNT(C7:C13)&gt;0,SUM(C7:C13),"")</f>
        <v>3580245816</v>
      </c>
      <c r="D14" s="193" t="str">
        <f t="shared" si="0"/>
        <v/>
      </c>
      <c r="E14" s="206" t="str">
        <f t="shared" si="0"/>
        <v/>
      </c>
      <c r="F14" s="217">
        <f t="shared" si="0"/>
        <v>3580245816</v>
      </c>
      <c r="G14" s="226" t="str">
        <f t="shared" si="0"/>
        <v/>
      </c>
      <c r="H14" s="180">
        <f t="shared" si="0"/>
        <v>68719707</v>
      </c>
      <c r="I14" s="180">
        <f t="shared" si="0"/>
        <v>13771407</v>
      </c>
      <c r="J14" s="248">
        <f t="shared" si="0"/>
        <v>4.0000000000000001E-3</v>
      </c>
    </row>
    <row r="15" spans="1:11" ht="15.95" customHeight="1" x14ac:dyDescent="0.15">
      <c r="A15" s="30" t="s">
        <v>161</v>
      </c>
      <c r="B15" s="174" t="s">
        <v>3994</v>
      </c>
      <c r="C15" s="184"/>
      <c r="D15" s="194"/>
      <c r="E15" s="207"/>
      <c r="F15" s="219"/>
      <c r="G15" s="228"/>
      <c r="H15" s="134"/>
      <c r="I15" s="134"/>
      <c r="J15" s="249"/>
    </row>
    <row r="16" spans="1:11" ht="15.95" customHeight="1" x14ac:dyDescent="0.15">
      <c r="A16" s="31" t="s">
        <v>3973</v>
      </c>
      <c r="B16" s="172" t="s">
        <v>3995</v>
      </c>
      <c r="C16" s="180" t="s">
        <v>3959</v>
      </c>
      <c r="D16" s="190" t="s">
        <v>3959</v>
      </c>
      <c r="E16" s="203" t="s">
        <v>3959</v>
      </c>
      <c r="F16" s="216"/>
      <c r="G16" s="225"/>
      <c r="H16" s="180" t="s">
        <v>3959</v>
      </c>
      <c r="I16" s="103" t="s">
        <v>3959</v>
      </c>
      <c r="J16" s="245" t="s">
        <v>3959</v>
      </c>
    </row>
    <row r="17" spans="1:10" ht="15.95" customHeight="1" x14ac:dyDescent="0.15">
      <c r="A17" s="31" t="s">
        <v>3974</v>
      </c>
      <c r="B17" s="172" t="s">
        <v>3996</v>
      </c>
      <c r="C17" s="180" t="s">
        <v>3959</v>
      </c>
      <c r="D17" s="190" t="s">
        <v>3959</v>
      </c>
      <c r="E17" s="203" t="s">
        <v>3959</v>
      </c>
      <c r="F17" s="216"/>
      <c r="G17" s="225"/>
      <c r="H17" s="180" t="s">
        <v>3959</v>
      </c>
      <c r="I17" s="103" t="s">
        <v>3959</v>
      </c>
      <c r="J17" s="245" t="s">
        <v>3959</v>
      </c>
    </row>
    <row r="18" spans="1:10" ht="15.95" customHeight="1" x14ac:dyDescent="0.15">
      <c r="A18" s="31" t="s">
        <v>3975</v>
      </c>
      <c r="B18" s="172" t="s">
        <v>3997</v>
      </c>
      <c r="C18" s="180" t="s">
        <v>3959</v>
      </c>
      <c r="D18" s="190" t="s">
        <v>3959</v>
      </c>
      <c r="E18" s="203" t="s">
        <v>3959</v>
      </c>
      <c r="F18" s="216"/>
      <c r="G18" s="225"/>
      <c r="H18" s="180" t="s">
        <v>3959</v>
      </c>
      <c r="I18" s="103" t="s">
        <v>3959</v>
      </c>
      <c r="J18" s="245" t="s">
        <v>3959</v>
      </c>
    </row>
    <row r="19" spans="1:10" ht="15.95" customHeight="1" x14ac:dyDescent="0.15">
      <c r="A19" s="31" t="s">
        <v>3976</v>
      </c>
      <c r="B19" s="173" t="s">
        <v>3998</v>
      </c>
      <c r="C19" s="180" t="s">
        <v>3959</v>
      </c>
      <c r="D19" s="190" t="s">
        <v>3959</v>
      </c>
      <c r="E19" s="203" t="s">
        <v>3959</v>
      </c>
      <c r="F19" s="216"/>
      <c r="G19" s="225"/>
      <c r="H19" s="180" t="s">
        <v>3959</v>
      </c>
      <c r="I19" s="103" t="s">
        <v>3959</v>
      </c>
      <c r="J19" s="245" t="s">
        <v>3959</v>
      </c>
    </row>
    <row r="20" spans="1:10" ht="15.95" customHeight="1" x14ac:dyDescent="0.15">
      <c r="A20" s="50" t="s">
        <v>3977</v>
      </c>
      <c r="B20" s="62" t="s">
        <v>3999</v>
      </c>
      <c r="C20" s="182" t="s">
        <v>3959</v>
      </c>
      <c r="D20" s="192" t="s">
        <v>3959</v>
      </c>
      <c r="E20" s="205" t="s">
        <v>3959</v>
      </c>
      <c r="F20" s="218"/>
      <c r="G20" s="227"/>
      <c r="H20" s="135" t="s">
        <v>3959</v>
      </c>
      <c r="I20" s="135" t="s">
        <v>3959</v>
      </c>
      <c r="J20" s="247"/>
    </row>
    <row r="21" spans="1:10" ht="15.95" customHeight="1" x14ac:dyDescent="0.15">
      <c r="A21" s="50" t="s">
        <v>3978</v>
      </c>
      <c r="B21" s="62" t="s">
        <v>3992</v>
      </c>
      <c r="C21" s="180" t="s">
        <v>3959</v>
      </c>
      <c r="D21" s="190" t="s">
        <v>3959</v>
      </c>
      <c r="E21" s="203" t="s">
        <v>3959</v>
      </c>
      <c r="F21" s="216"/>
      <c r="G21" s="225"/>
      <c r="H21" s="180" t="s">
        <v>3959</v>
      </c>
      <c r="I21" s="103" t="s">
        <v>3959</v>
      </c>
      <c r="J21" s="245" t="s">
        <v>3959</v>
      </c>
    </row>
    <row r="22" spans="1:10" ht="15.95" customHeight="1" x14ac:dyDescent="0.15">
      <c r="A22" s="166"/>
      <c r="B22" s="63" t="s">
        <v>3993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3980</v>
      </c>
      <c r="B23" s="60" t="s">
        <v>4000</v>
      </c>
      <c r="C23" s="185"/>
      <c r="D23" s="195"/>
      <c r="E23" s="208"/>
      <c r="F23" s="220"/>
      <c r="G23" s="229"/>
      <c r="H23" s="185" t="s">
        <v>3959</v>
      </c>
      <c r="I23" s="108" t="s">
        <v>3959</v>
      </c>
      <c r="J23" s="250" t="s">
        <v>3959</v>
      </c>
    </row>
    <row r="24" spans="1:10" ht="15.95" customHeight="1" x14ac:dyDescent="0.15">
      <c r="A24" s="168" t="s">
        <v>113</v>
      </c>
      <c r="B24" s="175" t="s">
        <v>4001</v>
      </c>
      <c r="C24" s="185">
        <v>98802939</v>
      </c>
      <c r="D24" s="195" t="s">
        <v>3959</v>
      </c>
      <c r="E24" s="208" t="s">
        <v>3959</v>
      </c>
      <c r="F24" s="220"/>
      <c r="G24" s="229">
        <v>98802939</v>
      </c>
      <c r="H24" s="185">
        <v>53511637</v>
      </c>
      <c r="I24" s="108">
        <v>2140465</v>
      </c>
      <c r="J24" s="250">
        <v>6.0000000000000006E-4</v>
      </c>
    </row>
    <row r="25" spans="1:10" ht="15.95" customHeight="1" x14ac:dyDescent="0.15">
      <c r="A25" s="168" t="s">
        <v>3765</v>
      </c>
      <c r="B25" s="61" t="s">
        <v>4002</v>
      </c>
      <c r="C25" s="185" t="s">
        <v>3959</v>
      </c>
      <c r="D25" s="195" t="s">
        <v>3959</v>
      </c>
      <c r="E25" s="208"/>
      <c r="F25" s="220"/>
      <c r="G25" s="229"/>
      <c r="H25" s="185" t="s">
        <v>3959</v>
      </c>
      <c r="I25" s="108" t="s">
        <v>3959</v>
      </c>
      <c r="J25" s="250" t="s">
        <v>3959</v>
      </c>
    </row>
    <row r="26" spans="1:10" ht="15.95" customHeight="1" x14ac:dyDescent="0.15">
      <c r="A26" s="168" t="s">
        <v>3981</v>
      </c>
      <c r="B26" s="61" t="s">
        <v>4003</v>
      </c>
      <c r="C26" s="185" t="s">
        <v>3959</v>
      </c>
      <c r="D26" s="195" t="s">
        <v>3959</v>
      </c>
      <c r="E26" s="209" t="s">
        <v>3959</v>
      </c>
      <c r="F26" s="220"/>
      <c r="G26" s="229"/>
      <c r="H26" s="185" t="s">
        <v>3959</v>
      </c>
      <c r="I26" s="108" t="s">
        <v>3959</v>
      </c>
      <c r="J26" s="250" t="s">
        <v>3959</v>
      </c>
    </row>
    <row r="27" spans="1:10" ht="27" x14ac:dyDescent="0.15">
      <c r="A27" s="168" t="s">
        <v>3982</v>
      </c>
      <c r="B27" s="175" t="s">
        <v>4004</v>
      </c>
      <c r="C27" s="685" t="str">
        <f t="array" ref="C27">IF(COUNT(F27:G27)&gt;0,SUM(F27:G27),"")</f>
        <v/>
      </c>
      <c r="D27" s="686"/>
      <c r="E27" s="687"/>
      <c r="F27" s="221"/>
      <c r="G27" s="230"/>
      <c r="H27" s="185" t="s">
        <v>3959</v>
      </c>
      <c r="I27" s="108" t="s">
        <v>3959</v>
      </c>
      <c r="J27" s="250" t="s">
        <v>3959</v>
      </c>
    </row>
    <row r="28" spans="1:10" ht="15.95" customHeight="1" x14ac:dyDescent="0.15">
      <c r="A28" s="691" t="s">
        <v>3983</v>
      </c>
      <c r="B28" s="692"/>
      <c r="C28" s="186"/>
      <c r="D28" s="196"/>
      <c r="E28" s="210"/>
      <c r="F28" s="186"/>
      <c r="G28" s="210"/>
      <c r="H28" s="133"/>
      <c r="I28" s="240"/>
      <c r="J28" s="251"/>
    </row>
    <row r="29" spans="1:10" ht="15.95" customHeight="1" thickBot="1" x14ac:dyDescent="0.2">
      <c r="A29" s="169"/>
      <c r="B29" s="176" t="s">
        <v>4005</v>
      </c>
      <c r="C29" s="187"/>
      <c r="D29" s="197"/>
      <c r="E29" s="211"/>
      <c r="F29" s="187"/>
      <c r="G29" s="211"/>
      <c r="H29" s="238">
        <f t="array" ref="H29">IF(COUNT(H14,H22:H27)&gt;0,SUM(H14,H22:H27),"")</f>
        <v>122231344</v>
      </c>
      <c r="I29" s="238">
        <f t="array" ref="I29">IF(COUNT(I14,I22:I27)&gt;0,SUM(I14,I22:I27),"")</f>
        <v>15911872</v>
      </c>
      <c r="J29" s="252">
        <f t="array" ref="J29">IF(COUNT(J14,J22:J27)&gt;0,SUM(J14,J22:J27),"")</f>
        <v>4.5999999999999999E-3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4006</v>
      </c>
      <c r="C32" s="694"/>
      <c r="D32" s="695"/>
      <c r="E32" s="696"/>
      <c r="F32" s="222" t="s">
        <v>109</v>
      </c>
      <c r="G32" s="231" t="s">
        <v>4016</v>
      </c>
      <c r="J32" s="13"/>
    </row>
    <row r="33" spans="1:11" x14ac:dyDescent="0.15">
      <c r="D33" s="683" t="s">
        <v>3717</v>
      </c>
      <c r="E33" s="212" t="s">
        <v>4012</v>
      </c>
      <c r="F33" s="186" t="s">
        <v>3959</v>
      </c>
      <c r="G33" s="232" t="s">
        <v>3959</v>
      </c>
      <c r="J33" s="13"/>
    </row>
    <row r="34" spans="1:11" x14ac:dyDescent="0.15">
      <c r="D34" s="683"/>
      <c r="E34" s="75" t="s">
        <v>4013</v>
      </c>
      <c r="F34" s="223"/>
      <c r="G34" s="233"/>
      <c r="J34" s="13"/>
    </row>
    <row r="35" spans="1:11" ht="13.5" customHeight="1" x14ac:dyDescent="0.15">
      <c r="B35" s="681"/>
      <c r="C35" s="682"/>
      <c r="D35" s="683" t="s">
        <v>4010</v>
      </c>
      <c r="E35" s="75" t="s">
        <v>4013</v>
      </c>
      <c r="F35" s="223" t="s">
        <v>3959</v>
      </c>
      <c r="G35" s="233" t="s">
        <v>3959</v>
      </c>
      <c r="J35" s="13"/>
    </row>
    <row r="36" spans="1:11" ht="14.25" thickBot="1" x14ac:dyDescent="0.2">
      <c r="D36" s="684"/>
      <c r="E36" s="213" t="s">
        <v>4012</v>
      </c>
      <c r="F36" s="224"/>
      <c r="G36" s="234"/>
      <c r="J36" s="13"/>
    </row>
    <row r="37" spans="1:11" x14ac:dyDescent="0.15">
      <c r="D37" s="199"/>
      <c r="E37" s="199"/>
      <c r="F37" s="199"/>
      <c r="G37" s="199"/>
      <c r="H37" s="199"/>
      <c r="I37" s="242"/>
      <c r="J37" s="13"/>
    </row>
    <row r="38" spans="1:11" ht="13.5" customHeight="1" x14ac:dyDescent="0.15">
      <c r="A38" s="690" t="s">
        <v>3984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3756</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3970</v>
      </c>
    </row>
    <row r="3" spans="1:13" ht="14.25" thickBot="1" x14ac:dyDescent="0.2">
      <c r="A3" s="21" t="s">
        <v>3757</v>
      </c>
      <c r="B3" s="55"/>
      <c r="C3" s="55"/>
      <c r="D3" s="90"/>
      <c r="E3" s="90"/>
      <c r="F3" s="113"/>
      <c r="G3" s="127" t="s">
        <v>3962</v>
      </c>
      <c r="H3" s="129"/>
      <c r="I3" s="130" t="s">
        <v>3965</v>
      </c>
      <c r="J3" s="131">
        <v>1</v>
      </c>
      <c r="K3" s="141"/>
      <c r="L3" s="143"/>
      <c r="M3" s="143" t="s">
        <v>88</v>
      </c>
    </row>
    <row r="4" spans="1:13" ht="24" customHeight="1" x14ac:dyDescent="0.15">
      <c r="A4" s="22"/>
      <c r="B4" s="56"/>
      <c r="C4" s="702" t="s">
        <v>3945</v>
      </c>
      <c r="D4" s="703"/>
      <c r="E4" s="106"/>
      <c r="F4" s="106"/>
      <c r="G4" s="106"/>
      <c r="H4" s="106"/>
      <c r="I4" s="106"/>
      <c r="J4" s="106"/>
      <c r="K4" s="106"/>
      <c r="L4" s="106"/>
      <c r="M4" s="147"/>
    </row>
    <row r="5" spans="1:13" ht="52.5" customHeight="1" x14ac:dyDescent="0.15">
      <c r="A5" s="23" t="s">
        <v>3758</v>
      </c>
      <c r="B5" s="57" t="s">
        <v>3909</v>
      </c>
      <c r="C5" s="57" t="s">
        <v>3946</v>
      </c>
      <c r="D5" s="704" t="s">
        <v>3958</v>
      </c>
      <c r="E5" s="718" t="s">
        <v>3960</v>
      </c>
      <c r="F5" s="719" t="s">
        <v>3961</v>
      </c>
      <c r="G5" s="721" t="s">
        <v>3963</v>
      </c>
      <c r="H5" s="706" t="s">
        <v>3964</v>
      </c>
      <c r="I5" s="706" t="s">
        <v>3966</v>
      </c>
      <c r="J5" s="708" t="s">
        <v>3967</v>
      </c>
      <c r="K5" s="706" t="s">
        <v>3968</v>
      </c>
      <c r="L5" s="708" t="s">
        <v>3969</v>
      </c>
      <c r="M5" s="697" t="s">
        <v>3971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3739</v>
      </c>
      <c r="B7" s="59" t="s">
        <v>3910</v>
      </c>
      <c r="C7" s="70">
        <v>0</v>
      </c>
      <c r="D7" s="91"/>
      <c r="E7" s="107"/>
      <c r="F7" s="114"/>
      <c r="G7" s="107"/>
      <c r="H7" s="107"/>
      <c r="I7" s="107"/>
      <c r="J7" s="132"/>
      <c r="K7" s="107"/>
      <c r="L7" s="114"/>
      <c r="M7" s="148"/>
    </row>
    <row r="8" spans="1:13" ht="27" customHeight="1" x14ac:dyDescent="0.15">
      <c r="A8" s="26" t="s">
        <v>3759</v>
      </c>
      <c r="B8" s="60" t="s">
        <v>3911</v>
      </c>
      <c r="C8" s="71">
        <v>0</v>
      </c>
      <c r="D8" s="92"/>
      <c r="E8" s="108"/>
      <c r="F8" s="115"/>
      <c r="G8" s="108"/>
      <c r="H8" s="108"/>
      <c r="I8" s="108"/>
      <c r="J8" s="133"/>
      <c r="K8" s="108"/>
      <c r="L8" s="115"/>
      <c r="M8" s="149"/>
    </row>
    <row r="9" spans="1:13" ht="14.1" customHeight="1" x14ac:dyDescent="0.15">
      <c r="A9" s="27" t="s">
        <v>3760</v>
      </c>
      <c r="B9" s="699" t="s">
        <v>3912</v>
      </c>
      <c r="C9" s="72">
        <v>0</v>
      </c>
      <c r="D9" s="93"/>
      <c r="E9" s="102"/>
      <c r="F9" s="116"/>
      <c r="G9" s="102"/>
      <c r="H9" s="102"/>
      <c r="I9" s="102"/>
      <c r="J9" s="134"/>
      <c r="K9" s="102"/>
      <c r="L9" s="116"/>
      <c r="M9" s="150"/>
    </row>
    <row r="10" spans="1:13" ht="14.1" customHeight="1" x14ac:dyDescent="0.15">
      <c r="A10" s="28" t="s">
        <v>3761</v>
      </c>
      <c r="B10" s="700"/>
      <c r="C10" s="73">
        <v>20</v>
      </c>
      <c r="D10" s="94"/>
      <c r="E10" s="103"/>
      <c r="F10" s="117"/>
      <c r="G10" s="103"/>
      <c r="H10" s="103"/>
      <c r="I10" s="103"/>
      <c r="J10" s="135"/>
      <c r="K10" s="103"/>
      <c r="L10" s="117"/>
      <c r="M10" s="151"/>
    </row>
    <row r="11" spans="1:13" ht="14.1" customHeight="1" x14ac:dyDescent="0.15">
      <c r="A11" s="28" t="s">
        <v>3762</v>
      </c>
      <c r="B11" s="700"/>
      <c r="C11" s="73">
        <v>50</v>
      </c>
      <c r="D11" s="94"/>
      <c r="E11" s="103"/>
      <c r="F11" s="117"/>
      <c r="G11" s="103"/>
      <c r="H11" s="103"/>
      <c r="I11" s="103"/>
      <c r="J11" s="135"/>
      <c r="K11" s="103"/>
      <c r="L11" s="117"/>
      <c r="M11" s="151"/>
    </row>
    <row r="12" spans="1:13" ht="14.1" customHeight="1" x14ac:dyDescent="0.15">
      <c r="A12" s="28" t="s">
        <v>3763</v>
      </c>
      <c r="B12" s="700"/>
      <c r="C12" s="73">
        <v>100</v>
      </c>
      <c r="D12" s="94"/>
      <c r="E12" s="103"/>
      <c r="F12" s="117"/>
      <c r="G12" s="103"/>
      <c r="H12" s="103"/>
      <c r="I12" s="103"/>
      <c r="J12" s="135"/>
      <c r="K12" s="103"/>
      <c r="L12" s="117"/>
      <c r="M12" s="151"/>
    </row>
    <row r="13" spans="1:13" ht="14.1" customHeight="1" x14ac:dyDescent="0.15">
      <c r="A13" s="29" t="s">
        <v>3764</v>
      </c>
      <c r="B13" s="701"/>
      <c r="C13" s="74">
        <v>150</v>
      </c>
      <c r="D13" s="95"/>
      <c r="E13" s="104"/>
      <c r="F13" s="118"/>
      <c r="G13" s="104"/>
      <c r="H13" s="104"/>
      <c r="I13" s="104"/>
      <c r="J13" s="136"/>
      <c r="K13" s="104"/>
      <c r="L13" s="118"/>
      <c r="M13" s="152"/>
    </row>
    <row r="14" spans="1:13" ht="14.1" customHeight="1" x14ac:dyDescent="0.15">
      <c r="A14" s="26" t="s">
        <v>113</v>
      </c>
      <c r="B14" s="61" t="s">
        <v>3913</v>
      </c>
      <c r="C14" s="75">
        <v>0</v>
      </c>
      <c r="D14" s="92"/>
      <c r="E14" s="108"/>
      <c r="F14" s="115"/>
      <c r="G14" s="108"/>
      <c r="H14" s="108"/>
      <c r="I14" s="108"/>
      <c r="J14" s="133"/>
      <c r="K14" s="108"/>
      <c r="L14" s="115"/>
      <c r="M14" s="149"/>
    </row>
    <row r="15" spans="1:13" ht="14.1" customHeight="1" x14ac:dyDescent="0.15">
      <c r="A15" s="26" t="s">
        <v>3765</v>
      </c>
      <c r="B15" s="61" t="s">
        <v>3914</v>
      </c>
      <c r="C15" s="75">
        <v>0</v>
      </c>
      <c r="D15" s="92"/>
      <c r="E15" s="108"/>
      <c r="F15" s="115"/>
      <c r="G15" s="108"/>
      <c r="H15" s="108"/>
      <c r="I15" s="108"/>
      <c r="J15" s="133"/>
      <c r="K15" s="108"/>
      <c r="L15" s="115"/>
      <c r="M15" s="149"/>
    </row>
    <row r="16" spans="1:13" ht="14.1" customHeight="1" x14ac:dyDescent="0.15">
      <c r="A16" s="27" t="s">
        <v>3766</v>
      </c>
      <c r="B16" s="723" t="s">
        <v>3915</v>
      </c>
      <c r="C16" s="72">
        <v>20</v>
      </c>
      <c r="D16" s="93"/>
      <c r="E16" s="102"/>
      <c r="F16" s="116"/>
      <c r="G16" s="102"/>
      <c r="H16" s="102"/>
      <c r="I16" s="102"/>
      <c r="J16" s="134"/>
      <c r="K16" s="102"/>
      <c r="L16" s="116"/>
      <c r="M16" s="150"/>
    </row>
    <row r="17" spans="1:13" ht="14.1" customHeight="1" x14ac:dyDescent="0.15">
      <c r="A17" s="28" t="s">
        <v>3767</v>
      </c>
      <c r="B17" s="724"/>
      <c r="C17" s="73">
        <v>50</v>
      </c>
      <c r="D17" s="94"/>
      <c r="E17" s="103"/>
      <c r="F17" s="117"/>
      <c r="G17" s="103"/>
      <c r="H17" s="103"/>
      <c r="I17" s="103"/>
      <c r="J17" s="135"/>
      <c r="K17" s="103"/>
      <c r="L17" s="117"/>
      <c r="M17" s="151"/>
    </row>
    <row r="18" spans="1:13" ht="14.1" customHeight="1" x14ac:dyDescent="0.15">
      <c r="A18" s="28" t="s">
        <v>3768</v>
      </c>
      <c r="B18" s="724"/>
      <c r="C18" s="73">
        <v>100</v>
      </c>
      <c r="D18" s="94"/>
      <c r="E18" s="103"/>
      <c r="F18" s="117"/>
      <c r="G18" s="103"/>
      <c r="H18" s="103"/>
      <c r="I18" s="103"/>
      <c r="J18" s="135"/>
      <c r="K18" s="103"/>
      <c r="L18" s="117"/>
      <c r="M18" s="151"/>
    </row>
    <row r="19" spans="1:13" ht="14.1" customHeight="1" x14ac:dyDescent="0.15">
      <c r="A19" s="29" t="s">
        <v>3769</v>
      </c>
      <c r="B19" s="725"/>
      <c r="C19" s="74">
        <v>150</v>
      </c>
      <c r="D19" s="95"/>
      <c r="E19" s="104"/>
      <c r="F19" s="118"/>
      <c r="G19" s="104"/>
      <c r="H19" s="104"/>
      <c r="I19" s="104"/>
      <c r="J19" s="136"/>
      <c r="K19" s="104"/>
      <c r="L19" s="118"/>
      <c r="M19" s="152"/>
    </row>
    <row r="20" spans="1:13" ht="14.1" customHeight="1" x14ac:dyDescent="0.15">
      <c r="A20" s="30" t="s">
        <v>3770</v>
      </c>
      <c r="B20" s="713" t="s">
        <v>3916</v>
      </c>
      <c r="C20" s="76">
        <v>0</v>
      </c>
      <c r="D20" s="93"/>
      <c r="E20" s="102"/>
      <c r="F20" s="116"/>
      <c r="G20" s="102"/>
      <c r="H20" s="102"/>
      <c r="I20" s="102"/>
      <c r="J20" s="134"/>
      <c r="K20" s="102"/>
      <c r="L20" s="116"/>
      <c r="M20" s="150"/>
    </row>
    <row r="21" spans="1:13" ht="14.1" customHeight="1" x14ac:dyDescent="0.15">
      <c r="A21" s="31" t="s">
        <v>3771</v>
      </c>
      <c r="B21" s="714"/>
      <c r="C21" s="77">
        <v>20</v>
      </c>
      <c r="D21" s="94"/>
      <c r="E21" s="103"/>
      <c r="F21" s="117"/>
      <c r="G21" s="103"/>
      <c r="H21" s="103"/>
      <c r="I21" s="103"/>
      <c r="J21" s="135"/>
      <c r="K21" s="103"/>
      <c r="L21" s="119"/>
      <c r="M21" s="153"/>
    </row>
    <row r="22" spans="1:13" s="162" customFormat="1" ht="14.1" customHeight="1" x14ac:dyDescent="0.15">
      <c r="A22" s="31" t="s">
        <v>3772</v>
      </c>
      <c r="B22" s="714"/>
      <c r="C22" s="77">
        <v>30</v>
      </c>
      <c r="D22" s="94"/>
      <c r="E22" s="103"/>
      <c r="F22" s="119"/>
      <c r="G22" s="103"/>
      <c r="H22" s="103"/>
      <c r="I22" s="103"/>
      <c r="J22" s="100"/>
      <c r="K22" s="103"/>
      <c r="L22" s="119"/>
      <c r="M22" s="153"/>
    </row>
    <row r="23" spans="1:13" s="162" customFormat="1" ht="14.1" customHeight="1" x14ac:dyDescent="0.15">
      <c r="A23" s="31" t="s">
        <v>3773</v>
      </c>
      <c r="B23" s="714"/>
      <c r="C23" s="77">
        <v>50</v>
      </c>
      <c r="D23" s="94"/>
      <c r="E23" s="103"/>
      <c r="F23" s="119"/>
      <c r="G23" s="103"/>
      <c r="H23" s="103"/>
      <c r="I23" s="103"/>
      <c r="J23" s="100"/>
      <c r="K23" s="103"/>
      <c r="L23" s="119"/>
      <c r="M23" s="153"/>
    </row>
    <row r="24" spans="1:13" s="162" customFormat="1" ht="14.1" customHeight="1" x14ac:dyDescent="0.15">
      <c r="A24" s="31" t="s">
        <v>3774</v>
      </c>
      <c r="B24" s="714"/>
      <c r="C24" s="77">
        <v>100</v>
      </c>
      <c r="D24" s="94"/>
      <c r="E24" s="103"/>
      <c r="F24" s="119"/>
      <c r="G24" s="103"/>
      <c r="H24" s="103"/>
      <c r="I24" s="103"/>
      <c r="J24" s="100"/>
      <c r="K24" s="103"/>
      <c r="L24" s="119"/>
      <c r="M24" s="153"/>
    </row>
    <row r="25" spans="1:13" s="162" customFormat="1" ht="14.1" customHeight="1" x14ac:dyDescent="0.15">
      <c r="A25" s="32" t="s">
        <v>3775</v>
      </c>
      <c r="B25" s="715"/>
      <c r="C25" s="78">
        <v>150</v>
      </c>
      <c r="D25" s="95"/>
      <c r="E25" s="104"/>
      <c r="F25" s="120"/>
      <c r="G25" s="104"/>
      <c r="H25" s="104"/>
      <c r="I25" s="104"/>
      <c r="J25" s="137"/>
      <c r="K25" s="104"/>
      <c r="L25" s="120"/>
      <c r="M25" s="154"/>
    </row>
    <row r="26" spans="1:13" s="162" customFormat="1" ht="14.1" customHeight="1" x14ac:dyDescent="0.15">
      <c r="A26" s="33" t="s">
        <v>3776</v>
      </c>
      <c r="B26" s="577" t="s">
        <v>3917</v>
      </c>
      <c r="C26" s="76">
        <v>10</v>
      </c>
      <c r="D26" s="93"/>
      <c r="E26" s="102"/>
      <c r="F26" s="121"/>
      <c r="G26" s="102"/>
      <c r="H26" s="102"/>
      <c r="I26" s="102"/>
      <c r="J26" s="99"/>
      <c r="K26" s="102"/>
      <c r="L26" s="121"/>
      <c r="M26" s="155"/>
    </row>
    <row r="27" spans="1:13" s="162" customFormat="1" ht="14.1" customHeight="1" x14ac:dyDescent="0.15">
      <c r="A27" s="34" t="s">
        <v>3777</v>
      </c>
      <c r="B27" s="581"/>
      <c r="C27" s="77">
        <v>20</v>
      </c>
      <c r="D27" s="94"/>
      <c r="E27" s="103"/>
      <c r="F27" s="119"/>
      <c r="G27" s="103"/>
      <c r="H27" s="103"/>
      <c r="I27" s="103"/>
      <c r="J27" s="100"/>
      <c r="K27" s="103"/>
      <c r="L27" s="119"/>
      <c r="M27" s="153"/>
    </row>
    <row r="28" spans="1:13" s="162" customFormat="1" ht="14.1" customHeight="1" x14ac:dyDescent="0.15">
      <c r="A28" s="34" t="s">
        <v>3778</v>
      </c>
      <c r="B28" s="581"/>
      <c r="C28" s="77">
        <v>50</v>
      </c>
      <c r="D28" s="94"/>
      <c r="E28" s="103"/>
      <c r="F28" s="119"/>
      <c r="G28" s="103"/>
      <c r="H28" s="103"/>
      <c r="I28" s="103"/>
      <c r="J28" s="100"/>
      <c r="K28" s="103"/>
      <c r="L28" s="119"/>
      <c r="M28" s="153"/>
    </row>
    <row r="29" spans="1:13" s="162" customFormat="1" ht="14.1" customHeight="1" x14ac:dyDescent="0.15">
      <c r="A29" s="34" t="s">
        <v>3779</v>
      </c>
      <c r="B29" s="581"/>
      <c r="C29" s="77">
        <v>100</v>
      </c>
      <c r="D29" s="96"/>
      <c r="E29" s="103"/>
      <c r="F29" s="119"/>
      <c r="G29" s="103"/>
      <c r="H29" s="103"/>
      <c r="I29" s="103"/>
      <c r="J29" s="100"/>
      <c r="K29" s="103"/>
      <c r="L29" s="119"/>
      <c r="M29" s="153"/>
    </row>
    <row r="30" spans="1:13" s="162" customFormat="1" ht="14.1" customHeight="1" x14ac:dyDescent="0.15">
      <c r="A30" s="34" t="s">
        <v>3780</v>
      </c>
      <c r="B30" s="579"/>
      <c r="C30" s="78">
        <v>150</v>
      </c>
      <c r="D30" s="95"/>
      <c r="E30" s="104"/>
      <c r="F30" s="120"/>
      <c r="G30" s="104"/>
      <c r="H30" s="104"/>
      <c r="I30" s="104"/>
      <c r="J30" s="137"/>
      <c r="K30" s="104"/>
      <c r="L30" s="120"/>
      <c r="M30" s="154"/>
    </row>
    <row r="31" spans="1:13" s="162" customFormat="1" ht="14.1" customHeight="1" x14ac:dyDescent="0.15">
      <c r="A31" s="35" t="s">
        <v>3781</v>
      </c>
      <c r="B31" s="580" t="s">
        <v>3918</v>
      </c>
      <c r="C31" s="76">
        <v>10</v>
      </c>
      <c r="D31" s="93"/>
      <c r="E31" s="109"/>
      <c r="F31" s="122"/>
      <c r="G31" s="109"/>
      <c r="H31" s="109"/>
      <c r="I31" s="109"/>
      <c r="J31" s="138"/>
      <c r="K31" s="109"/>
      <c r="L31" s="122"/>
      <c r="M31" s="156"/>
    </row>
    <row r="32" spans="1:13" s="162" customFormat="1" ht="14.1" customHeight="1" x14ac:dyDescent="0.15">
      <c r="A32" s="34" t="s">
        <v>3782</v>
      </c>
      <c r="B32" s="581"/>
      <c r="C32" s="77">
        <v>20</v>
      </c>
      <c r="D32" s="94"/>
      <c r="E32" s="103"/>
      <c r="F32" s="119"/>
      <c r="G32" s="103"/>
      <c r="H32" s="103"/>
      <c r="I32" s="103"/>
      <c r="J32" s="100"/>
      <c r="K32" s="103"/>
      <c r="L32" s="119"/>
      <c r="M32" s="153"/>
    </row>
    <row r="33" spans="1:13" s="162" customFormat="1" ht="14.1" customHeight="1" x14ac:dyDescent="0.15">
      <c r="A33" s="34" t="s">
        <v>3783</v>
      </c>
      <c r="B33" s="581"/>
      <c r="C33" s="77">
        <v>50</v>
      </c>
      <c r="D33" s="94"/>
      <c r="E33" s="103"/>
      <c r="F33" s="119"/>
      <c r="G33" s="103"/>
      <c r="H33" s="103"/>
      <c r="I33" s="103"/>
      <c r="J33" s="100"/>
      <c r="K33" s="103"/>
      <c r="L33" s="119"/>
      <c r="M33" s="153"/>
    </row>
    <row r="34" spans="1:13" s="162" customFormat="1" ht="14.1" customHeight="1" x14ac:dyDescent="0.15">
      <c r="A34" s="34" t="s">
        <v>3784</v>
      </c>
      <c r="B34" s="581"/>
      <c r="C34" s="77">
        <v>100</v>
      </c>
      <c r="D34" s="94"/>
      <c r="E34" s="103"/>
      <c r="F34" s="119"/>
      <c r="G34" s="103"/>
      <c r="H34" s="103"/>
      <c r="I34" s="103"/>
      <c r="J34" s="100"/>
      <c r="K34" s="103"/>
      <c r="L34" s="119"/>
      <c r="M34" s="153"/>
    </row>
    <row r="35" spans="1:13" s="162" customFormat="1" ht="14.1" customHeight="1" x14ac:dyDescent="0.15">
      <c r="A35" s="34" t="s">
        <v>3785</v>
      </c>
      <c r="B35" s="582"/>
      <c r="C35" s="78">
        <v>150</v>
      </c>
      <c r="D35" s="96"/>
      <c r="E35" s="103"/>
      <c r="F35" s="119"/>
      <c r="G35" s="104"/>
      <c r="H35" s="104"/>
      <c r="I35" s="104"/>
      <c r="J35" s="100"/>
      <c r="K35" s="103"/>
      <c r="L35" s="119"/>
      <c r="M35" s="153"/>
    </row>
    <row r="36" spans="1:13" s="162" customFormat="1" ht="14.1" customHeight="1" x14ac:dyDescent="0.15">
      <c r="A36" s="36" t="s">
        <v>3786</v>
      </c>
      <c r="B36" s="580" t="s">
        <v>3919</v>
      </c>
      <c r="C36" s="76">
        <v>20</v>
      </c>
      <c r="D36" s="97"/>
      <c r="E36" s="109"/>
      <c r="F36" s="122"/>
      <c r="G36" s="109"/>
      <c r="H36" s="109"/>
      <c r="I36" s="109"/>
      <c r="J36" s="138"/>
      <c r="K36" s="109"/>
      <c r="L36" s="122"/>
      <c r="M36" s="156"/>
    </row>
    <row r="37" spans="1:13" s="162" customFormat="1" ht="14.1" customHeight="1" x14ac:dyDescent="0.15">
      <c r="A37" s="34" t="s">
        <v>3787</v>
      </c>
      <c r="B37" s="581"/>
      <c r="C37" s="77">
        <v>50</v>
      </c>
      <c r="D37" s="94"/>
      <c r="E37" s="103"/>
      <c r="F37" s="119"/>
      <c r="G37" s="103"/>
      <c r="H37" s="103"/>
      <c r="I37" s="103"/>
      <c r="J37" s="100"/>
      <c r="K37" s="103"/>
      <c r="L37" s="119"/>
      <c r="M37" s="153"/>
    </row>
    <row r="38" spans="1:13" s="162" customFormat="1" ht="14.1" customHeight="1" x14ac:dyDescent="0.15">
      <c r="A38" s="34" t="s">
        <v>3788</v>
      </c>
      <c r="B38" s="581"/>
      <c r="C38" s="77">
        <v>100</v>
      </c>
      <c r="D38" s="94"/>
      <c r="E38" s="103"/>
      <c r="F38" s="119"/>
      <c r="G38" s="103"/>
      <c r="H38" s="103"/>
      <c r="I38" s="103"/>
      <c r="J38" s="100"/>
      <c r="K38" s="103"/>
      <c r="L38" s="119"/>
      <c r="M38" s="153"/>
    </row>
    <row r="39" spans="1:13" s="162" customFormat="1" ht="14.1" customHeight="1" x14ac:dyDescent="0.15">
      <c r="A39" s="37" t="s">
        <v>3789</v>
      </c>
      <c r="B39" s="582"/>
      <c r="C39" s="78">
        <v>150</v>
      </c>
      <c r="D39" s="96"/>
      <c r="E39" s="104"/>
      <c r="F39" s="120"/>
      <c r="G39" s="104"/>
      <c r="H39" s="104"/>
      <c r="I39" s="104"/>
      <c r="J39" s="137"/>
      <c r="K39" s="104"/>
      <c r="L39" s="120"/>
      <c r="M39" s="154"/>
    </row>
    <row r="40" spans="1:13" s="162" customFormat="1" ht="14.1" customHeight="1" x14ac:dyDescent="0.15">
      <c r="A40" s="33" t="s">
        <v>3790</v>
      </c>
      <c r="B40" s="568" t="s">
        <v>3729</v>
      </c>
      <c r="C40" s="76">
        <v>20</v>
      </c>
      <c r="D40" s="93"/>
      <c r="E40" s="102"/>
      <c r="F40" s="121"/>
      <c r="G40" s="102"/>
      <c r="H40" s="102"/>
      <c r="I40" s="102"/>
      <c r="J40" s="99"/>
      <c r="K40" s="102"/>
      <c r="L40" s="121"/>
      <c r="M40" s="155"/>
    </row>
    <row r="41" spans="1:13" s="162" customFormat="1" ht="14.1" customHeight="1" x14ac:dyDescent="0.15">
      <c r="A41" s="33" t="s">
        <v>3791</v>
      </c>
      <c r="B41" s="569"/>
      <c r="C41" s="77">
        <v>30</v>
      </c>
      <c r="D41" s="98"/>
      <c r="E41" s="103"/>
      <c r="F41" s="119"/>
      <c r="G41" s="103"/>
      <c r="H41" s="103"/>
      <c r="I41" s="103"/>
      <c r="J41" s="100"/>
      <c r="K41" s="103"/>
      <c r="L41" s="119"/>
      <c r="M41" s="153"/>
    </row>
    <row r="42" spans="1:13" s="162" customFormat="1" ht="14.1" customHeight="1" x14ac:dyDescent="0.15">
      <c r="A42" s="33" t="s">
        <v>3792</v>
      </c>
      <c r="B42" s="569"/>
      <c r="C42" s="77">
        <v>40</v>
      </c>
      <c r="D42" s="98"/>
      <c r="E42" s="103"/>
      <c r="F42" s="119"/>
      <c r="G42" s="103"/>
      <c r="H42" s="103"/>
      <c r="I42" s="103"/>
      <c r="J42" s="100"/>
      <c r="K42" s="103"/>
      <c r="L42" s="119"/>
      <c r="M42" s="153"/>
    </row>
    <row r="43" spans="1:13" s="162" customFormat="1" ht="14.1" customHeight="1" x14ac:dyDescent="0.15">
      <c r="A43" s="31" t="s">
        <v>3793</v>
      </c>
      <c r="B43" s="569"/>
      <c r="C43" s="77">
        <v>50</v>
      </c>
      <c r="D43" s="94"/>
      <c r="E43" s="103"/>
      <c r="F43" s="119"/>
      <c r="G43" s="103"/>
      <c r="H43" s="103"/>
      <c r="I43" s="103"/>
      <c r="J43" s="100"/>
      <c r="K43" s="103"/>
      <c r="L43" s="119"/>
      <c r="M43" s="153"/>
    </row>
    <row r="44" spans="1:13" s="162" customFormat="1" ht="14.1" customHeight="1" x14ac:dyDescent="0.15">
      <c r="A44" s="33" t="s">
        <v>3794</v>
      </c>
      <c r="B44" s="569"/>
      <c r="C44" s="77">
        <v>75</v>
      </c>
      <c r="D44" s="94"/>
      <c r="E44" s="103"/>
      <c r="F44" s="119"/>
      <c r="G44" s="103"/>
      <c r="H44" s="103"/>
      <c r="I44" s="103"/>
      <c r="J44" s="100"/>
      <c r="K44" s="103"/>
      <c r="L44" s="119"/>
      <c r="M44" s="153"/>
    </row>
    <row r="45" spans="1:13" s="162" customFormat="1" ht="14.1" customHeight="1" x14ac:dyDescent="0.15">
      <c r="A45" s="31" t="s">
        <v>3795</v>
      </c>
      <c r="B45" s="569"/>
      <c r="C45" s="77">
        <v>100</v>
      </c>
      <c r="D45" s="94"/>
      <c r="E45" s="103"/>
      <c r="F45" s="119"/>
      <c r="G45" s="103"/>
      <c r="H45" s="103"/>
      <c r="I45" s="103"/>
      <c r="J45" s="100"/>
      <c r="K45" s="103"/>
      <c r="L45" s="119"/>
      <c r="M45" s="153"/>
    </row>
    <row r="46" spans="1:13" s="162" customFormat="1" ht="14.1" customHeight="1" x14ac:dyDescent="0.15">
      <c r="A46" s="34" t="s">
        <v>3796</v>
      </c>
      <c r="B46" s="569"/>
      <c r="C46" s="77">
        <v>150</v>
      </c>
      <c r="D46" s="94"/>
      <c r="E46" s="103"/>
      <c r="F46" s="119"/>
      <c r="G46" s="103"/>
      <c r="H46" s="103"/>
      <c r="I46" s="103"/>
      <c r="J46" s="100"/>
      <c r="K46" s="103"/>
      <c r="L46" s="119"/>
      <c r="M46" s="153"/>
    </row>
    <row r="47" spans="1:13" s="162" customFormat="1" ht="14.1" customHeight="1" x14ac:dyDescent="0.15">
      <c r="A47" s="37" t="s">
        <v>3797</v>
      </c>
      <c r="B47" s="570"/>
      <c r="C47" s="78">
        <v>250</v>
      </c>
      <c r="D47" s="95"/>
      <c r="E47" s="104"/>
      <c r="F47" s="120"/>
      <c r="G47" s="104"/>
      <c r="H47" s="104"/>
      <c r="I47" s="104"/>
      <c r="J47" s="137"/>
      <c r="K47" s="104"/>
      <c r="L47" s="120"/>
      <c r="M47" s="154"/>
    </row>
    <row r="48" spans="1:13" s="162" customFormat="1" ht="14.1" customHeight="1" x14ac:dyDescent="0.15">
      <c r="A48" s="38" t="s">
        <v>3798</v>
      </c>
      <c r="B48" s="713" t="s">
        <v>3920</v>
      </c>
      <c r="C48" s="76">
        <v>10</v>
      </c>
      <c r="D48" s="93"/>
      <c r="E48" s="102"/>
      <c r="F48" s="121"/>
      <c r="G48" s="102"/>
      <c r="H48" s="102"/>
      <c r="I48" s="102"/>
      <c r="J48" s="99"/>
      <c r="K48" s="102"/>
      <c r="L48" s="121"/>
      <c r="M48" s="155"/>
    </row>
    <row r="49" spans="1:13" s="162" customFormat="1" ht="14.1" customHeight="1" x14ac:dyDescent="0.15">
      <c r="A49" s="33" t="s">
        <v>3799</v>
      </c>
      <c r="B49" s="714"/>
      <c r="C49" s="77">
        <v>15</v>
      </c>
      <c r="D49" s="94"/>
      <c r="E49" s="103"/>
      <c r="F49" s="119"/>
      <c r="G49" s="103"/>
      <c r="H49" s="103"/>
      <c r="I49" s="103"/>
      <c r="J49" s="100"/>
      <c r="K49" s="103"/>
      <c r="L49" s="119"/>
      <c r="M49" s="153"/>
    </row>
    <row r="50" spans="1:13" s="162" customFormat="1" ht="14.1" customHeight="1" x14ac:dyDescent="0.15">
      <c r="A50" s="33" t="s">
        <v>3800</v>
      </c>
      <c r="B50" s="714"/>
      <c r="C50" s="77">
        <v>20</v>
      </c>
      <c r="D50" s="94"/>
      <c r="E50" s="103"/>
      <c r="F50" s="119"/>
      <c r="G50" s="103"/>
      <c r="H50" s="103"/>
      <c r="I50" s="103"/>
      <c r="J50" s="100"/>
      <c r="K50" s="103"/>
      <c r="L50" s="119"/>
      <c r="M50" s="153"/>
    </row>
    <row r="51" spans="1:13" s="162" customFormat="1" ht="14.1" customHeight="1" x14ac:dyDescent="0.15">
      <c r="A51" s="31" t="s">
        <v>3801</v>
      </c>
      <c r="B51" s="714"/>
      <c r="C51" s="77">
        <v>25</v>
      </c>
      <c r="D51" s="94"/>
      <c r="E51" s="103"/>
      <c r="F51" s="119"/>
      <c r="G51" s="103"/>
      <c r="H51" s="103"/>
      <c r="I51" s="103"/>
      <c r="J51" s="100"/>
      <c r="K51" s="103"/>
      <c r="L51" s="119"/>
      <c r="M51" s="153"/>
    </row>
    <row r="52" spans="1:13" s="162" customFormat="1" ht="14.1" customHeight="1" x14ac:dyDescent="0.15">
      <c r="A52" s="33" t="s">
        <v>3802</v>
      </c>
      <c r="B52" s="714"/>
      <c r="C52" s="77">
        <v>35</v>
      </c>
      <c r="D52" s="94"/>
      <c r="E52" s="103"/>
      <c r="F52" s="119"/>
      <c r="G52" s="103"/>
      <c r="H52" s="103"/>
      <c r="I52" s="103"/>
      <c r="J52" s="100"/>
      <c r="K52" s="103"/>
      <c r="L52" s="119"/>
      <c r="M52" s="153"/>
    </row>
    <row r="53" spans="1:13" s="162" customFormat="1" ht="14.1" customHeight="1" x14ac:dyDescent="0.15">
      <c r="A53" s="31" t="s">
        <v>3803</v>
      </c>
      <c r="B53" s="714"/>
      <c r="C53" s="77">
        <v>50</v>
      </c>
      <c r="D53" s="94"/>
      <c r="E53" s="103"/>
      <c r="F53" s="119"/>
      <c r="G53" s="103"/>
      <c r="H53" s="103"/>
      <c r="I53" s="103"/>
      <c r="J53" s="100"/>
      <c r="K53" s="103"/>
      <c r="L53" s="119"/>
      <c r="M53" s="153"/>
    </row>
    <row r="54" spans="1:13" s="162" customFormat="1" ht="14.1" customHeight="1" x14ac:dyDescent="0.15">
      <c r="A54" s="37" t="s">
        <v>3804</v>
      </c>
      <c r="B54" s="715"/>
      <c r="C54" s="78">
        <v>100</v>
      </c>
      <c r="D54" s="95"/>
      <c r="E54" s="104"/>
      <c r="F54" s="120"/>
      <c r="G54" s="104"/>
      <c r="H54" s="104"/>
      <c r="I54" s="104"/>
      <c r="J54" s="137"/>
      <c r="K54" s="104"/>
      <c r="L54" s="120"/>
      <c r="M54" s="154"/>
    </row>
    <row r="55" spans="1:13" s="162" customFormat="1" ht="14.1" customHeight="1" x14ac:dyDescent="0.15">
      <c r="A55" s="33" t="s">
        <v>3805</v>
      </c>
      <c r="B55" s="713" t="s">
        <v>3921</v>
      </c>
      <c r="C55" s="76">
        <v>20</v>
      </c>
      <c r="D55" s="93"/>
      <c r="E55" s="102"/>
      <c r="F55" s="121"/>
      <c r="G55" s="102"/>
      <c r="H55" s="102"/>
      <c r="I55" s="102"/>
      <c r="J55" s="99"/>
      <c r="K55" s="102"/>
      <c r="L55" s="121"/>
      <c r="M55" s="155"/>
    </row>
    <row r="56" spans="1:13" s="162" customFormat="1" ht="14.1" customHeight="1" x14ac:dyDescent="0.15">
      <c r="A56" s="31" t="s">
        <v>3806</v>
      </c>
      <c r="B56" s="714"/>
      <c r="C56" s="77">
        <v>50</v>
      </c>
      <c r="D56" s="94"/>
      <c r="E56" s="103"/>
      <c r="F56" s="119"/>
      <c r="G56" s="103"/>
      <c r="H56" s="103"/>
      <c r="I56" s="103"/>
      <c r="J56" s="100"/>
      <c r="K56" s="103"/>
      <c r="L56" s="119"/>
      <c r="M56" s="153"/>
    </row>
    <row r="57" spans="1:13" s="162" customFormat="1" ht="14.1" customHeight="1" x14ac:dyDescent="0.15">
      <c r="A57" s="31" t="s">
        <v>3807</v>
      </c>
      <c r="B57" s="714"/>
      <c r="C57" s="77">
        <v>75</v>
      </c>
      <c r="D57" s="94"/>
      <c r="E57" s="103"/>
      <c r="F57" s="119"/>
      <c r="G57" s="103"/>
      <c r="H57" s="103"/>
      <c r="I57" s="103"/>
      <c r="J57" s="100"/>
      <c r="K57" s="103"/>
      <c r="L57" s="119"/>
      <c r="M57" s="153"/>
    </row>
    <row r="58" spans="1:13" s="162" customFormat="1" ht="14.1" customHeight="1" x14ac:dyDescent="0.15">
      <c r="A58" s="31" t="s">
        <v>3808</v>
      </c>
      <c r="B58" s="714"/>
      <c r="C58" s="77">
        <v>85</v>
      </c>
      <c r="D58" s="94"/>
      <c r="E58" s="103"/>
      <c r="F58" s="119"/>
      <c r="G58" s="103"/>
      <c r="H58" s="103"/>
      <c r="I58" s="103"/>
      <c r="J58" s="100"/>
      <c r="K58" s="103"/>
      <c r="L58" s="119"/>
      <c r="M58" s="153"/>
    </row>
    <row r="59" spans="1:13" s="162" customFormat="1" ht="14.1" customHeight="1" x14ac:dyDescent="0.15">
      <c r="A59" s="31" t="s">
        <v>3809</v>
      </c>
      <c r="B59" s="714"/>
      <c r="C59" s="77">
        <v>100</v>
      </c>
      <c r="D59" s="94"/>
      <c r="E59" s="103"/>
      <c r="F59" s="119"/>
      <c r="G59" s="103"/>
      <c r="H59" s="103"/>
      <c r="I59" s="103"/>
      <c r="J59" s="100"/>
      <c r="K59" s="103"/>
      <c r="L59" s="119"/>
      <c r="M59" s="153"/>
    </row>
    <row r="60" spans="1:13" s="162" customFormat="1" ht="14.1" customHeight="1" x14ac:dyDescent="0.15">
      <c r="A60" s="34" t="s">
        <v>3810</v>
      </c>
      <c r="B60" s="714"/>
      <c r="C60" s="77">
        <v>150</v>
      </c>
      <c r="D60" s="94"/>
      <c r="E60" s="103"/>
      <c r="F60" s="119"/>
      <c r="G60" s="103"/>
      <c r="H60" s="103"/>
      <c r="I60" s="103"/>
      <c r="J60" s="100"/>
      <c r="K60" s="103"/>
      <c r="L60" s="119"/>
      <c r="M60" s="153"/>
    </row>
    <row r="61" spans="1:13" s="162" customFormat="1" ht="14.1" customHeight="1" x14ac:dyDescent="0.15">
      <c r="A61" s="37" t="s">
        <v>3811</v>
      </c>
      <c r="B61" s="715"/>
      <c r="C61" s="78">
        <v>250</v>
      </c>
      <c r="D61" s="95"/>
      <c r="E61" s="104"/>
      <c r="F61" s="120"/>
      <c r="G61" s="104"/>
      <c r="H61" s="104"/>
      <c r="I61" s="104"/>
      <c r="J61" s="137"/>
      <c r="K61" s="104"/>
      <c r="L61" s="120"/>
      <c r="M61" s="154"/>
    </row>
    <row r="62" spans="1:13" s="162" customFormat="1" ht="14.1" customHeight="1" x14ac:dyDescent="0.15">
      <c r="A62" s="35" t="s">
        <v>3812</v>
      </c>
      <c r="B62" s="713" t="s">
        <v>3922</v>
      </c>
      <c r="C62" s="76">
        <v>20</v>
      </c>
      <c r="D62" s="93"/>
      <c r="E62" s="102"/>
      <c r="F62" s="121"/>
      <c r="G62" s="102"/>
      <c r="H62" s="102"/>
      <c r="I62" s="102"/>
      <c r="J62" s="99"/>
      <c r="K62" s="102"/>
      <c r="L62" s="121"/>
      <c r="M62" s="155"/>
    </row>
    <row r="63" spans="1:13" s="162" customFormat="1" ht="14.1" customHeight="1" x14ac:dyDescent="0.15">
      <c r="A63" s="39" t="s">
        <v>3813</v>
      </c>
      <c r="B63" s="714"/>
      <c r="C63" s="77">
        <v>50</v>
      </c>
      <c r="D63" s="94"/>
      <c r="E63" s="103"/>
      <c r="F63" s="119"/>
      <c r="G63" s="103"/>
      <c r="H63" s="103"/>
      <c r="I63" s="103"/>
      <c r="J63" s="100"/>
      <c r="K63" s="103"/>
      <c r="L63" s="119"/>
      <c r="M63" s="153"/>
    </row>
    <row r="64" spans="1:13" s="162" customFormat="1" ht="14.1" customHeight="1" x14ac:dyDescent="0.15">
      <c r="A64" s="39" t="s">
        <v>3814</v>
      </c>
      <c r="B64" s="714"/>
      <c r="C64" s="77">
        <v>75</v>
      </c>
      <c r="D64" s="94"/>
      <c r="E64" s="103"/>
      <c r="F64" s="119"/>
      <c r="G64" s="103"/>
      <c r="H64" s="103"/>
      <c r="I64" s="103"/>
      <c r="J64" s="100"/>
      <c r="K64" s="103"/>
      <c r="L64" s="119"/>
      <c r="M64" s="153"/>
    </row>
    <row r="65" spans="1:13" s="162" customFormat="1" ht="14.1" customHeight="1" x14ac:dyDescent="0.15">
      <c r="A65" s="39" t="s">
        <v>3815</v>
      </c>
      <c r="B65" s="714"/>
      <c r="C65" s="77">
        <v>80</v>
      </c>
      <c r="D65" s="94"/>
      <c r="E65" s="103"/>
      <c r="F65" s="119"/>
      <c r="G65" s="103"/>
      <c r="H65" s="103"/>
      <c r="I65" s="103"/>
      <c r="J65" s="100"/>
      <c r="K65" s="103"/>
      <c r="L65" s="119"/>
      <c r="M65" s="153"/>
    </row>
    <row r="66" spans="1:13" s="162" customFormat="1" ht="14.1" customHeight="1" x14ac:dyDescent="0.15">
      <c r="A66" s="40" t="s">
        <v>3816</v>
      </c>
      <c r="B66" s="714"/>
      <c r="C66" s="77">
        <v>100</v>
      </c>
      <c r="D66" s="94"/>
      <c r="E66" s="103"/>
      <c r="F66" s="119"/>
      <c r="G66" s="103"/>
      <c r="H66" s="103"/>
      <c r="I66" s="103"/>
      <c r="J66" s="100"/>
      <c r="K66" s="103"/>
      <c r="L66" s="119"/>
      <c r="M66" s="153"/>
    </row>
    <row r="67" spans="1:13" s="162" customFormat="1" ht="14.1" customHeight="1" x14ac:dyDescent="0.15">
      <c r="A67" s="40" t="s">
        <v>3817</v>
      </c>
      <c r="B67" s="714"/>
      <c r="C67" s="77">
        <v>130</v>
      </c>
      <c r="D67" s="94"/>
      <c r="E67" s="103"/>
      <c r="F67" s="119"/>
      <c r="G67" s="103"/>
      <c r="H67" s="103"/>
      <c r="I67" s="103"/>
      <c r="J67" s="100"/>
      <c r="K67" s="103"/>
      <c r="L67" s="119"/>
      <c r="M67" s="153"/>
    </row>
    <row r="68" spans="1:13" s="162" customFormat="1" ht="14.1" customHeight="1" x14ac:dyDescent="0.15">
      <c r="A68" s="40" t="s">
        <v>3818</v>
      </c>
      <c r="B68" s="714"/>
      <c r="C68" s="77">
        <v>150</v>
      </c>
      <c r="D68" s="94"/>
      <c r="E68" s="103"/>
      <c r="F68" s="119"/>
      <c r="G68" s="103"/>
      <c r="H68" s="103"/>
      <c r="I68" s="103"/>
      <c r="J68" s="100"/>
      <c r="K68" s="103"/>
      <c r="L68" s="119"/>
      <c r="M68" s="153"/>
    </row>
    <row r="69" spans="1:13" s="162" customFormat="1" ht="14.1" customHeight="1" x14ac:dyDescent="0.15">
      <c r="A69" s="35" t="s">
        <v>3819</v>
      </c>
      <c r="B69" s="710" t="s">
        <v>3923</v>
      </c>
      <c r="C69" s="76">
        <v>45</v>
      </c>
      <c r="D69" s="93"/>
      <c r="E69" s="102"/>
      <c r="F69" s="121"/>
      <c r="G69" s="102"/>
      <c r="H69" s="102"/>
      <c r="I69" s="102"/>
      <c r="J69" s="99"/>
      <c r="K69" s="102"/>
      <c r="L69" s="121"/>
      <c r="M69" s="155"/>
    </row>
    <row r="70" spans="1:13" s="162" customFormat="1" ht="14.1" customHeight="1" x14ac:dyDescent="0.15">
      <c r="A70" s="40" t="s">
        <v>3820</v>
      </c>
      <c r="B70" s="711"/>
      <c r="C70" s="77">
        <v>75</v>
      </c>
      <c r="D70" s="94"/>
      <c r="E70" s="103"/>
      <c r="F70" s="119"/>
      <c r="G70" s="103"/>
      <c r="H70" s="103"/>
      <c r="I70" s="103"/>
      <c r="J70" s="100"/>
      <c r="K70" s="103"/>
      <c r="L70" s="119"/>
      <c r="M70" s="153"/>
    </row>
    <row r="71" spans="1:13" s="162" customFormat="1" ht="14.1" customHeight="1" x14ac:dyDescent="0.15">
      <c r="A71" s="41" t="s">
        <v>3821</v>
      </c>
      <c r="B71" s="712"/>
      <c r="C71" s="78">
        <v>100</v>
      </c>
      <c r="D71" s="95"/>
      <c r="E71" s="104"/>
      <c r="F71" s="120"/>
      <c r="G71" s="104"/>
      <c r="H71" s="104"/>
      <c r="I71" s="104"/>
      <c r="J71" s="137"/>
      <c r="K71" s="104"/>
      <c r="L71" s="120"/>
      <c r="M71" s="154"/>
    </row>
    <row r="72" spans="1:13" s="162" customFormat="1" ht="14.1" customHeight="1" x14ac:dyDescent="0.15">
      <c r="A72" s="33" t="s">
        <v>3822</v>
      </c>
      <c r="B72" s="713" t="s">
        <v>3924</v>
      </c>
      <c r="C72" s="79">
        <v>20</v>
      </c>
      <c r="D72" s="93"/>
      <c r="E72" s="102"/>
      <c r="F72" s="121"/>
      <c r="G72" s="102"/>
      <c r="H72" s="102"/>
      <c r="I72" s="102"/>
      <c r="J72" s="99"/>
      <c r="K72" s="102"/>
      <c r="L72" s="121"/>
      <c r="M72" s="155"/>
    </row>
    <row r="73" spans="1:13" s="162" customFormat="1" ht="14.1" customHeight="1" x14ac:dyDescent="0.15">
      <c r="A73" s="33" t="s">
        <v>3823</v>
      </c>
      <c r="B73" s="714"/>
      <c r="C73" s="79">
        <v>25</v>
      </c>
      <c r="D73" s="94"/>
      <c r="E73" s="103"/>
      <c r="F73" s="119"/>
      <c r="G73" s="103"/>
      <c r="H73" s="103"/>
      <c r="I73" s="103"/>
      <c r="J73" s="100"/>
      <c r="K73" s="103"/>
      <c r="L73" s="119"/>
      <c r="M73" s="153"/>
    </row>
    <row r="74" spans="1:13" s="162" customFormat="1" ht="14.1" customHeight="1" x14ac:dyDescent="0.15">
      <c r="A74" s="33" t="s">
        <v>3824</v>
      </c>
      <c r="B74" s="714"/>
      <c r="C74" s="79">
        <v>30</v>
      </c>
      <c r="D74" s="94"/>
      <c r="E74" s="103"/>
      <c r="F74" s="119"/>
      <c r="G74" s="103"/>
      <c r="H74" s="103"/>
      <c r="I74" s="103"/>
      <c r="J74" s="100"/>
      <c r="K74" s="103"/>
      <c r="L74" s="119"/>
      <c r="M74" s="153"/>
    </row>
    <row r="75" spans="1:13" s="162" customFormat="1" ht="14.1" customHeight="1" x14ac:dyDescent="0.15">
      <c r="A75" s="33" t="s">
        <v>3825</v>
      </c>
      <c r="B75" s="714"/>
      <c r="C75" s="79">
        <v>31.25</v>
      </c>
      <c r="D75" s="94"/>
      <c r="E75" s="103"/>
      <c r="F75" s="119"/>
      <c r="G75" s="103"/>
      <c r="H75" s="103"/>
      <c r="I75" s="103"/>
      <c r="J75" s="100"/>
      <c r="K75" s="103"/>
      <c r="L75" s="119"/>
      <c r="M75" s="153"/>
    </row>
    <row r="76" spans="1:13" s="162" customFormat="1" ht="14.1" customHeight="1" x14ac:dyDescent="0.15">
      <c r="A76" s="33" t="s">
        <v>3826</v>
      </c>
      <c r="B76" s="714"/>
      <c r="C76" s="79">
        <v>35</v>
      </c>
      <c r="D76" s="94"/>
      <c r="E76" s="103"/>
      <c r="F76" s="119"/>
      <c r="G76" s="103"/>
      <c r="H76" s="103"/>
      <c r="I76" s="103"/>
      <c r="J76" s="100"/>
      <c r="K76" s="103"/>
      <c r="L76" s="119"/>
      <c r="M76" s="153"/>
    </row>
    <row r="77" spans="1:13" s="162" customFormat="1" ht="14.1" customHeight="1" x14ac:dyDescent="0.15">
      <c r="A77" s="33" t="s">
        <v>3827</v>
      </c>
      <c r="B77" s="714"/>
      <c r="C77" s="79">
        <v>37.5</v>
      </c>
      <c r="D77" s="94"/>
      <c r="E77" s="103"/>
      <c r="F77" s="119"/>
      <c r="G77" s="103"/>
      <c r="H77" s="103"/>
      <c r="I77" s="103"/>
      <c r="J77" s="100"/>
      <c r="K77" s="103"/>
      <c r="L77" s="119"/>
      <c r="M77" s="153"/>
    </row>
    <row r="78" spans="1:13" s="162" customFormat="1" ht="14.1" customHeight="1" x14ac:dyDescent="0.15">
      <c r="A78" s="31" t="s">
        <v>3828</v>
      </c>
      <c r="B78" s="714"/>
      <c r="C78" s="77">
        <v>40</v>
      </c>
      <c r="D78" s="94"/>
      <c r="E78" s="103"/>
      <c r="F78" s="119"/>
      <c r="G78" s="103"/>
      <c r="H78" s="103"/>
      <c r="I78" s="103"/>
      <c r="J78" s="100"/>
      <c r="K78" s="103"/>
      <c r="L78" s="119"/>
      <c r="M78" s="153"/>
    </row>
    <row r="79" spans="1:13" s="162" customFormat="1" ht="14.1" customHeight="1" x14ac:dyDescent="0.15">
      <c r="A79" s="33" t="s">
        <v>3829</v>
      </c>
      <c r="B79" s="714"/>
      <c r="C79" s="79">
        <v>50</v>
      </c>
      <c r="D79" s="94"/>
      <c r="E79" s="103"/>
      <c r="F79" s="119"/>
      <c r="G79" s="103"/>
      <c r="H79" s="103"/>
      <c r="I79" s="103"/>
      <c r="J79" s="100"/>
      <c r="K79" s="103"/>
      <c r="L79" s="119"/>
      <c r="M79" s="153"/>
    </row>
    <row r="80" spans="1:13" s="162" customFormat="1" ht="14.1" customHeight="1" x14ac:dyDescent="0.15">
      <c r="A80" s="33" t="s">
        <v>3830</v>
      </c>
      <c r="B80" s="714"/>
      <c r="C80" s="79">
        <v>62.5</v>
      </c>
      <c r="D80" s="94"/>
      <c r="E80" s="103"/>
      <c r="F80" s="119"/>
      <c r="G80" s="103"/>
      <c r="H80" s="103"/>
      <c r="I80" s="103"/>
      <c r="J80" s="100"/>
      <c r="K80" s="103"/>
      <c r="L80" s="119"/>
      <c r="M80" s="153"/>
    </row>
    <row r="81" spans="1:13" s="162" customFormat="1" ht="14.1" customHeight="1" x14ac:dyDescent="0.15">
      <c r="A81" s="31" t="s">
        <v>3831</v>
      </c>
      <c r="B81" s="714"/>
      <c r="C81" s="77">
        <v>70</v>
      </c>
      <c r="D81" s="94"/>
      <c r="E81" s="103"/>
      <c r="F81" s="119"/>
      <c r="G81" s="103"/>
      <c r="H81" s="103"/>
      <c r="I81" s="103"/>
      <c r="J81" s="100"/>
      <c r="K81" s="103"/>
      <c r="L81" s="119"/>
      <c r="M81" s="153"/>
    </row>
    <row r="82" spans="1:13" s="162" customFormat="1" ht="14.1" customHeight="1" x14ac:dyDescent="0.15">
      <c r="A82" s="37" t="s">
        <v>3832</v>
      </c>
      <c r="B82" s="715"/>
      <c r="C82" s="80">
        <v>75</v>
      </c>
      <c r="D82" s="95"/>
      <c r="E82" s="104"/>
      <c r="F82" s="120"/>
      <c r="G82" s="104"/>
      <c r="H82" s="104"/>
      <c r="I82" s="104"/>
      <c r="J82" s="137"/>
      <c r="K82" s="104"/>
      <c r="L82" s="120"/>
      <c r="M82" s="154"/>
    </row>
    <row r="83" spans="1:13" s="162" customFormat="1" ht="14.1" customHeight="1" x14ac:dyDescent="0.15">
      <c r="A83" s="35" t="s">
        <v>3833</v>
      </c>
      <c r="B83" s="713" t="s">
        <v>3925</v>
      </c>
      <c r="C83" s="79">
        <v>30</v>
      </c>
      <c r="D83" s="93"/>
      <c r="E83" s="102"/>
      <c r="F83" s="121"/>
      <c r="G83" s="102"/>
      <c r="H83" s="102"/>
      <c r="I83" s="102"/>
      <c r="J83" s="99"/>
      <c r="K83" s="102"/>
      <c r="L83" s="121"/>
      <c r="M83" s="155"/>
    </row>
    <row r="84" spans="1:13" s="162" customFormat="1" ht="14.1" customHeight="1" x14ac:dyDescent="0.15">
      <c r="A84" s="33" t="s">
        <v>3834</v>
      </c>
      <c r="B84" s="714"/>
      <c r="C84" s="79">
        <v>35</v>
      </c>
      <c r="D84" s="94"/>
      <c r="E84" s="103"/>
      <c r="F84" s="119"/>
      <c r="G84" s="103"/>
      <c r="H84" s="103"/>
      <c r="I84" s="103"/>
      <c r="J84" s="100"/>
      <c r="K84" s="103"/>
      <c r="L84" s="119"/>
      <c r="M84" s="153"/>
    </row>
    <row r="85" spans="1:13" s="162" customFormat="1" ht="14.1" customHeight="1" x14ac:dyDescent="0.15">
      <c r="A85" s="33" t="s">
        <v>3835</v>
      </c>
      <c r="B85" s="714"/>
      <c r="C85" s="79">
        <v>43.75</v>
      </c>
      <c r="D85" s="94"/>
      <c r="E85" s="103"/>
      <c r="F85" s="119"/>
      <c r="G85" s="103"/>
      <c r="H85" s="103"/>
      <c r="I85" s="103"/>
      <c r="J85" s="100"/>
      <c r="K85" s="103"/>
      <c r="L85" s="119"/>
      <c r="M85" s="153"/>
    </row>
    <row r="86" spans="1:13" s="162" customFormat="1" ht="14.1" customHeight="1" x14ac:dyDescent="0.15">
      <c r="A86" s="33" t="s">
        <v>3836</v>
      </c>
      <c r="B86" s="714"/>
      <c r="C86" s="79">
        <v>45</v>
      </c>
      <c r="D86" s="94"/>
      <c r="E86" s="103"/>
      <c r="F86" s="119"/>
      <c r="G86" s="103"/>
      <c r="H86" s="103"/>
      <c r="I86" s="103"/>
      <c r="J86" s="100"/>
      <c r="K86" s="103"/>
      <c r="L86" s="119"/>
      <c r="M86" s="153"/>
    </row>
    <row r="87" spans="1:13" s="162" customFormat="1" ht="14.1" customHeight="1" x14ac:dyDescent="0.15">
      <c r="A87" s="33" t="s">
        <v>3837</v>
      </c>
      <c r="B87" s="714"/>
      <c r="C87" s="79">
        <v>56.25</v>
      </c>
      <c r="D87" s="94"/>
      <c r="E87" s="103"/>
      <c r="F87" s="119"/>
      <c r="G87" s="103"/>
      <c r="H87" s="103"/>
      <c r="I87" s="103"/>
      <c r="J87" s="100"/>
      <c r="K87" s="103"/>
      <c r="L87" s="119"/>
      <c r="M87" s="153"/>
    </row>
    <row r="88" spans="1:13" s="162" customFormat="1" ht="14.1" customHeight="1" x14ac:dyDescent="0.15">
      <c r="A88" s="33" t="s">
        <v>3838</v>
      </c>
      <c r="B88" s="714"/>
      <c r="C88" s="79">
        <v>60</v>
      </c>
      <c r="D88" s="94"/>
      <c r="E88" s="103"/>
      <c r="F88" s="119"/>
      <c r="G88" s="103"/>
      <c r="H88" s="103"/>
      <c r="I88" s="103"/>
      <c r="J88" s="100"/>
      <c r="K88" s="103"/>
      <c r="L88" s="119"/>
      <c r="M88" s="153"/>
    </row>
    <row r="89" spans="1:13" s="162" customFormat="1" ht="14.1" customHeight="1" x14ac:dyDescent="0.15">
      <c r="A89" s="31" t="s">
        <v>3839</v>
      </c>
      <c r="B89" s="714"/>
      <c r="C89" s="77">
        <v>75</v>
      </c>
      <c r="D89" s="94"/>
      <c r="E89" s="103"/>
      <c r="F89" s="119"/>
      <c r="G89" s="103"/>
      <c r="H89" s="103"/>
      <c r="I89" s="103"/>
      <c r="J89" s="100"/>
      <c r="K89" s="103"/>
      <c r="L89" s="119"/>
      <c r="M89" s="153"/>
    </row>
    <row r="90" spans="1:13" s="162" customFormat="1" ht="14.1" customHeight="1" x14ac:dyDescent="0.15">
      <c r="A90" s="33" t="s">
        <v>3840</v>
      </c>
      <c r="B90" s="714"/>
      <c r="C90" s="79">
        <v>93.75</v>
      </c>
      <c r="D90" s="94"/>
      <c r="E90" s="103"/>
      <c r="F90" s="119"/>
      <c r="G90" s="103"/>
      <c r="H90" s="103"/>
      <c r="I90" s="103"/>
      <c r="J90" s="100"/>
      <c r="K90" s="103"/>
      <c r="L90" s="119"/>
      <c r="M90" s="153"/>
    </row>
    <row r="91" spans="1:13" s="162" customFormat="1" ht="14.1" customHeight="1" x14ac:dyDescent="0.15">
      <c r="A91" s="33" t="s">
        <v>3841</v>
      </c>
      <c r="B91" s="714"/>
      <c r="C91" s="79">
        <v>105</v>
      </c>
      <c r="D91" s="94"/>
      <c r="E91" s="103"/>
      <c r="F91" s="119"/>
      <c r="G91" s="103"/>
      <c r="H91" s="103"/>
      <c r="I91" s="103"/>
      <c r="J91" s="100"/>
      <c r="K91" s="103"/>
      <c r="L91" s="119"/>
      <c r="M91" s="153"/>
    </row>
    <row r="92" spans="1:13" s="162" customFormat="1" ht="14.1" customHeight="1" x14ac:dyDescent="0.15">
      <c r="A92" s="37" t="s">
        <v>3842</v>
      </c>
      <c r="B92" s="715"/>
      <c r="C92" s="80">
        <v>150</v>
      </c>
      <c r="D92" s="95"/>
      <c r="E92" s="104"/>
      <c r="F92" s="120"/>
      <c r="G92" s="104"/>
      <c r="H92" s="104"/>
      <c r="I92" s="104"/>
      <c r="J92" s="137"/>
      <c r="K92" s="104"/>
      <c r="L92" s="120"/>
      <c r="M92" s="154"/>
    </row>
    <row r="93" spans="1:13" s="162" customFormat="1" ht="14.1" customHeight="1" x14ac:dyDescent="0.15">
      <c r="A93" s="33" t="s">
        <v>3843</v>
      </c>
      <c r="B93" s="710" t="s">
        <v>3926</v>
      </c>
      <c r="C93" s="79">
        <v>70</v>
      </c>
      <c r="D93" s="93"/>
      <c r="E93" s="102"/>
      <c r="F93" s="121"/>
      <c r="G93" s="102"/>
      <c r="H93" s="102"/>
      <c r="I93" s="102"/>
      <c r="J93" s="99"/>
      <c r="K93" s="102"/>
      <c r="L93" s="121"/>
      <c r="M93" s="155"/>
    </row>
    <row r="94" spans="1:13" s="162" customFormat="1" ht="14.1" customHeight="1" x14ac:dyDescent="0.15">
      <c r="A94" s="33" t="s">
        <v>3844</v>
      </c>
      <c r="B94" s="711"/>
      <c r="C94" s="79">
        <v>90</v>
      </c>
      <c r="D94" s="94"/>
      <c r="E94" s="103"/>
      <c r="F94" s="119"/>
      <c r="G94" s="103"/>
      <c r="H94" s="103"/>
      <c r="I94" s="103"/>
      <c r="J94" s="100"/>
      <c r="K94" s="103"/>
      <c r="L94" s="119"/>
      <c r="M94" s="153"/>
    </row>
    <row r="95" spans="1:13" s="162" customFormat="1" ht="14.1" customHeight="1" x14ac:dyDescent="0.15">
      <c r="A95" s="33" t="s">
        <v>3845</v>
      </c>
      <c r="B95" s="711"/>
      <c r="C95" s="79">
        <v>110</v>
      </c>
      <c r="D95" s="94"/>
      <c r="E95" s="103"/>
      <c r="F95" s="119"/>
      <c r="G95" s="103"/>
      <c r="H95" s="103"/>
      <c r="I95" s="103"/>
      <c r="J95" s="100"/>
      <c r="K95" s="103"/>
      <c r="L95" s="119"/>
      <c r="M95" s="153"/>
    </row>
    <row r="96" spans="1:13" s="162" customFormat="1" ht="14.1" customHeight="1" x14ac:dyDescent="0.15">
      <c r="A96" s="33" t="s">
        <v>3846</v>
      </c>
      <c r="B96" s="716"/>
      <c r="C96" s="79">
        <v>112.5</v>
      </c>
      <c r="D96" s="94"/>
      <c r="E96" s="103"/>
      <c r="F96" s="119"/>
      <c r="G96" s="103"/>
      <c r="H96" s="103"/>
      <c r="I96" s="103"/>
      <c r="J96" s="100"/>
      <c r="K96" s="103"/>
      <c r="L96" s="119"/>
      <c r="M96" s="153"/>
    </row>
    <row r="97" spans="1:14" s="162" customFormat="1" ht="14.1" customHeight="1" x14ac:dyDescent="0.15">
      <c r="A97" s="37" t="s">
        <v>3847</v>
      </c>
      <c r="B97" s="712"/>
      <c r="C97" s="80">
        <v>150</v>
      </c>
      <c r="D97" s="95"/>
      <c r="E97" s="104"/>
      <c r="F97" s="120"/>
      <c r="G97" s="104"/>
      <c r="H97" s="104"/>
      <c r="I97" s="104"/>
      <c r="J97" s="137"/>
      <c r="K97" s="104"/>
      <c r="L97" s="120"/>
      <c r="M97" s="154"/>
    </row>
    <row r="98" spans="1:14" s="162" customFormat="1" ht="14.1" customHeight="1" x14ac:dyDescent="0.15">
      <c r="A98" s="42" t="s">
        <v>3848</v>
      </c>
      <c r="B98" s="66" t="s">
        <v>3927</v>
      </c>
      <c r="C98" s="71">
        <v>60</v>
      </c>
      <c r="D98" s="96"/>
      <c r="E98" s="102"/>
      <c r="F98" s="121"/>
      <c r="G98" s="102"/>
      <c r="H98" s="102"/>
      <c r="I98" s="102"/>
      <c r="J98" s="99"/>
      <c r="K98" s="102"/>
      <c r="L98" s="121"/>
      <c r="M98" s="155"/>
    </row>
    <row r="99" spans="1:14" s="162" customFormat="1" ht="14.1" customHeight="1" x14ac:dyDescent="0.15">
      <c r="A99" s="33" t="s">
        <v>3849</v>
      </c>
      <c r="B99" s="568" t="s">
        <v>3928</v>
      </c>
      <c r="C99" s="79">
        <v>100</v>
      </c>
      <c r="D99" s="93"/>
      <c r="E99" s="102"/>
      <c r="F99" s="121"/>
      <c r="G99" s="102"/>
      <c r="H99" s="102"/>
      <c r="I99" s="102"/>
      <c r="J99" s="99"/>
      <c r="K99" s="102"/>
      <c r="L99" s="121"/>
      <c r="M99" s="155"/>
    </row>
    <row r="100" spans="1:14" s="162" customFormat="1" ht="14.1" customHeight="1" x14ac:dyDescent="0.15">
      <c r="A100" s="37" t="s">
        <v>3850</v>
      </c>
      <c r="B100" s="570"/>
      <c r="C100" s="80">
        <v>150</v>
      </c>
      <c r="D100" s="95"/>
      <c r="E100" s="104"/>
      <c r="F100" s="120"/>
      <c r="G100" s="104"/>
      <c r="H100" s="104"/>
      <c r="I100" s="104"/>
      <c r="J100" s="137"/>
      <c r="K100" s="104"/>
      <c r="L100" s="120"/>
      <c r="M100" s="154"/>
    </row>
    <row r="101" spans="1:14" s="162" customFormat="1" ht="14.1" customHeight="1" x14ac:dyDescent="0.15">
      <c r="A101" s="33" t="s">
        <v>3851</v>
      </c>
      <c r="B101" s="568" t="s">
        <v>3929</v>
      </c>
      <c r="C101" s="79">
        <v>100</v>
      </c>
      <c r="D101" s="93"/>
      <c r="E101" s="102"/>
      <c r="F101" s="121"/>
      <c r="G101" s="102"/>
      <c r="H101" s="102"/>
      <c r="I101" s="102"/>
      <c r="J101" s="99"/>
      <c r="K101" s="102"/>
      <c r="L101" s="121"/>
      <c r="M101" s="155"/>
    </row>
    <row r="102" spans="1:14" s="162" customFormat="1" ht="14.1" customHeight="1" x14ac:dyDescent="0.15">
      <c r="A102" s="33" t="s">
        <v>3852</v>
      </c>
      <c r="B102" s="569"/>
      <c r="C102" s="79">
        <v>125</v>
      </c>
      <c r="D102" s="96"/>
      <c r="E102" s="103"/>
      <c r="F102" s="119"/>
      <c r="G102" s="103"/>
      <c r="H102" s="103"/>
      <c r="I102" s="103"/>
      <c r="J102" s="100"/>
      <c r="K102" s="103"/>
      <c r="L102" s="119"/>
      <c r="M102" s="153"/>
    </row>
    <row r="103" spans="1:14" s="162" customFormat="1" ht="14.1" customHeight="1" x14ac:dyDescent="0.15">
      <c r="A103" s="37" t="s">
        <v>3853</v>
      </c>
      <c r="B103" s="570"/>
      <c r="C103" s="80">
        <v>150</v>
      </c>
      <c r="D103" s="95"/>
      <c r="E103" s="104"/>
      <c r="F103" s="120"/>
      <c r="G103" s="104"/>
      <c r="H103" s="104"/>
      <c r="I103" s="104"/>
      <c r="J103" s="137"/>
      <c r="K103" s="104"/>
      <c r="L103" s="120"/>
      <c r="M103" s="154"/>
    </row>
    <row r="104" spans="1:14" ht="14.1" customHeight="1" x14ac:dyDescent="0.15">
      <c r="A104" s="43" t="s">
        <v>3854</v>
      </c>
      <c r="B104" s="713" t="s">
        <v>3930</v>
      </c>
      <c r="C104" s="81">
        <v>50</v>
      </c>
      <c r="D104" s="99"/>
      <c r="E104" s="110"/>
      <c r="F104" s="121"/>
      <c r="G104" s="110"/>
      <c r="H104" s="110"/>
      <c r="I104" s="110"/>
      <c r="J104" s="99"/>
      <c r="K104" s="110"/>
      <c r="L104" s="121"/>
      <c r="M104" s="155"/>
    </row>
    <row r="105" spans="1:14" ht="14.1" customHeight="1" x14ac:dyDescent="0.15">
      <c r="A105" s="44" t="s">
        <v>3855</v>
      </c>
      <c r="B105" s="714"/>
      <c r="C105" s="82">
        <v>100</v>
      </c>
      <c r="D105" s="100"/>
      <c r="E105" s="111"/>
      <c r="F105" s="119"/>
      <c r="G105" s="111"/>
      <c r="H105" s="111"/>
      <c r="I105" s="111"/>
      <c r="J105" s="100"/>
      <c r="K105" s="111"/>
      <c r="L105" s="119"/>
      <c r="M105" s="153"/>
    </row>
    <row r="106" spans="1:14" ht="14.1" customHeight="1" x14ac:dyDescent="0.15">
      <c r="A106" s="34" t="s">
        <v>3856</v>
      </c>
      <c r="B106" s="715"/>
      <c r="C106" s="74">
        <v>150</v>
      </c>
      <c r="D106" s="95"/>
      <c r="E106" s="104"/>
      <c r="F106" s="120"/>
      <c r="G106" s="104"/>
      <c r="H106" s="104"/>
      <c r="I106" s="104"/>
      <c r="J106" s="137"/>
      <c r="K106" s="104"/>
      <c r="L106" s="120"/>
      <c r="M106" s="154"/>
    </row>
    <row r="107" spans="1:14" ht="14.1" customHeight="1" x14ac:dyDescent="0.15">
      <c r="A107" s="45" t="s">
        <v>3857</v>
      </c>
      <c r="B107" s="67" t="s">
        <v>3931</v>
      </c>
      <c r="C107" s="83">
        <v>20</v>
      </c>
      <c r="D107" s="101"/>
      <c r="E107" s="112"/>
      <c r="F107" s="123"/>
      <c r="G107" s="112"/>
      <c r="H107" s="112"/>
      <c r="I107" s="112"/>
      <c r="J107" s="101"/>
      <c r="K107" s="112"/>
      <c r="L107" s="123"/>
      <c r="M107" s="157"/>
    </row>
    <row r="108" spans="1:14" ht="14.1" customHeight="1" x14ac:dyDescent="0.15">
      <c r="A108" s="45" t="s">
        <v>3858</v>
      </c>
      <c r="B108" s="68" t="s">
        <v>3932</v>
      </c>
      <c r="C108" s="83">
        <v>10</v>
      </c>
      <c r="D108" s="101"/>
      <c r="E108" s="112"/>
      <c r="F108" s="123"/>
      <c r="G108" s="112"/>
      <c r="H108" s="112"/>
      <c r="I108" s="112"/>
      <c r="J108" s="101"/>
      <c r="K108" s="112"/>
      <c r="L108" s="123"/>
      <c r="M108" s="157"/>
    </row>
    <row r="109" spans="1:14" ht="30" customHeight="1" x14ac:dyDescent="0.15">
      <c r="A109" s="45" t="s">
        <v>3859</v>
      </c>
      <c r="B109" s="68" t="s">
        <v>3933</v>
      </c>
      <c r="C109" s="83">
        <v>10</v>
      </c>
      <c r="D109" s="101"/>
      <c r="E109" s="112"/>
      <c r="F109" s="123"/>
      <c r="G109" s="112"/>
      <c r="H109" s="112"/>
      <c r="I109" s="112"/>
      <c r="J109" s="101"/>
      <c r="K109" s="112"/>
      <c r="L109" s="123"/>
      <c r="M109" s="157"/>
    </row>
    <row r="110" spans="1:14" ht="30" customHeight="1" x14ac:dyDescent="0.15">
      <c r="A110" s="35" t="s">
        <v>3860</v>
      </c>
      <c r="B110" s="568" t="s">
        <v>3728</v>
      </c>
      <c r="C110" s="76">
        <v>100</v>
      </c>
      <c r="D110" s="93"/>
      <c r="E110" s="102"/>
      <c r="F110" s="121"/>
      <c r="G110" s="102"/>
      <c r="H110" s="102"/>
      <c r="I110" s="102"/>
      <c r="J110" s="99"/>
      <c r="K110" s="102"/>
      <c r="L110" s="121"/>
      <c r="M110" s="155"/>
      <c r="N110" s="162"/>
    </row>
    <row r="111" spans="1:14" s="162" customFormat="1" ht="14.1" customHeight="1" x14ac:dyDescent="0.15">
      <c r="A111" s="46" t="s">
        <v>3861</v>
      </c>
      <c r="B111" s="569"/>
      <c r="C111" s="77">
        <v>130</v>
      </c>
      <c r="D111" s="94"/>
      <c r="E111" s="103"/>
      <c r="F111" s="119"/>
      <c r="G111" s="103"/>
      <c r="H111" s="103"/>
      <c r="I111" s="103"/>
      <c r="J111" s="100"/>
      <c r="K111" s="103"/>
      <c r="L111" s="119"/>
      <c r="M111" s="153"/>
    </row>
    <row r="112" spans="1:14" s="162" customFormat="1" ht="14.1" customHeight="1" x14ac:dyDescent="0.15">
      <c r="A112" s="40" t="s">
        <v>3862</v>
      </c>
      <c r="B112" s="569"/>
      <c r="C112" s="84">
        <v>160</v>
      </c>
      <c r="D112" s="94"/>
      <c r="E112" s="103"/>
      <c r="F112" s="119"/>
      <c r="G112" s="103"/>
      <c r="H112" s="103"/>
      <c r="I112" s="103"/>
      <c r="J112" s="100"/>
      <c r="K112" s="103"/>
      <c r="L112" s="119"/>
      <c r="M112" s="153"/>
    </row>
    <row r="113" spans="1:13" s="162" customFormat="1" ht="14.1" customHeight="1" x14ac:dyDescent="0.15">
      <c r="A113" s="40" t="s">
        <v>3863</v>
      </c>
      <c r="B113" s="569"/>
      <c r="C113" s="77">
        <v>190</v>
      </c>
      <c r="D113" s="94"/>
      <c r="E113" s="103"/>
      <c r="F113" s="119"/>
      <c r="G113" s="103"/>
      <c r="H113" s="103"/>
      <c r="I113" s="103"/>
      <c r="J113" s="100"/>
      <c r="K113" s="103"/>
      <c r="L113" s="119"/>
      <c r="M113" s="153"/>
    </row>
    <row r="114" spans="1:13" s="162" customFormat="1" ht="14.1" customHeight="1" x14ac:dyDescent="0.15">
      <c r="A114" s="40" t="s">
        <v>3864</v>
      </c>
      <c r="B114" s="569"/>
      <c r="C114" s="77">
        <v>220</v>
      </c>
      <c r="D114" s="94"/>
      <c r="E114" s="103"/>
      <c r="F114" s="119"/>
      <c r="G114" s="103"/>
      <c r="H114" s="103"/>
      <c r="I114" s="103"/>
      <c r="J114" s="100"/>
      <c r="K114" s="103"/>
      <c r="L114" s="119"/>
      <c r="M114" s="153"/>
    </row>
    <row r="115" spans="1:13" s="162" customFormat="1" ht="14.1" customHeight="1" x14ac:dyDescent="0.15">
      <c r="A115" s="46" t="s">
        <v>3865</v>
      </c>
      <c r="B115" s="569"/>
      <c r="C115" s="77">
        <v>250</v>
      </c>
      <c r="D115" s="94"/>
      <c r="E115" s="103"/>
      <c r="F115" s="119"/>
      <c r="G115" s="103"/>
      <c r="H115" s="103"/>
      <c r="I115" s="103"/>
      <c r="J115" s="100"/>
      <c r="K115" s="103"/>
      <c r="L115" s="119"/>
      <c r="M115" s="153"/>
    </row>
    <row r="116" spans="1:13" s="162" customFormat="1" ht="14.1" customHeight="1" x14ac:dyDescent="0.15">
      <c r="A116" s="40" t="s">
        <v>3866</v>
      </c>
      <c r="B116" s="569"/>
      <c r="C116" s="77">
        <v>280</v>
      </c>
      <c r="D116" s="94"/>
      <c r="E116" s="103"/>
      <c r="F116" s="119"/>
      <c r="G116" s="103"/>
      <c r="H116" s="103"/>
      <c r="I116" s="103"/>
      <c r="J116" s="100"/>
      <c r="K116" s="103"/>
      <c r="L116" s="119"/>
      <c r="M116" s="153"/>
    </row>
    <row r="117" spans="1:13" s="162" customFormat="1" ht="14.1" customHeight="1" x14ac:dyDescent="0.15">
      <c r="A117" s="46" t="s">
        <v>3867</v>
      </c>
      <c r="B117" s="569"/>
      <c r="C117" s="77">
        <v>340</v>
      </c>
      <c r="D117" s="94"/>
      <c r="E117" s="103"/>
      <c r="F117" s="119"/>
      <c r="G117" s="103"/>
      <c r="H117" s="103"/>
      <c r="I117" s="103"/>
      <c r="J117" s="100"/>
      <c r="K117" s="103"/>
      <c r="L117" s="119"/>
      <c r="M117" s="153"/>
    </row>
    <row r="118" spans="1:13" s="162" customFormat="1" ht="14.1" customHeight="1" x14ac:dyDescent="0.15">
      <c r="A118" s="37" t="s">
        <v>3868</v>
      </c>
      <c r="B118" s="570"/>
      <c r="C118" s="78">
        <v>400</v>
      </c>
      <c r="D118" s="95"/>
      <c r="E118" s="107"/>
      <c r="F118" s="124"/>
      <c r="G118" s="107"/>
      <c r="H118" s="107"/>
      <c r="I118" s="107"/>
      <c r="J118" s="139"/>
      <c r="K118" s="107"/>
      <c r="L118" s="124"/>
      <c r="M118" s="158"/>
    </row>
    <row r="119" spans="1:13" s="162" customFormat="1" ht="14.1" customHeight="1" x14ac:dyDescent="0.15">
      <c r="A119" s="42" t="s">
        <v>3869</v>
      </c>
      <c r="B119" s="60" t="s">
        <v>3934</v>
      </c>
      <c r="C119" s="71">
        <v>1250</v>
      </c>
      <c r="D119" s="92"/>
      <c r="E119" s="108"/>
      <c r="F119" s="123"/>
      <c r="G119" s="108"/>
      <c r="H119" s="108"/>
      <c r="I119" s="108"/>
      <c r="J119" s="101"/>
      <c r="K119" s="108"/>
      <c r="L119" s="123"/>
      <c r="M119" s="157"/>
    </row>
    <row r="120" spans="1:13" s="162" customFormat="1" ht="14.1" customHeight="1" x14ac:dyDescent="0.15">
      <c r="A120" s="33" t="s">
        <v>3870</v>
      </c>
      <c r="B120" s="568" t="s">
        <v>3935</v>
      </c>
      <c r="C120" s="79">
        <v>150</v>
      </c>
      <c r="D120" s="93"/>
      <c r="E120" s="102"/>
      <c r="F120" s="121"/>
      <c r="G120" s="102"/>
      <c r="H120" s="102"/>
      <c r="I120" s="102"/>
      <c r="J120" s="99"/>
      <c r="K120" s="102"/>
      <c r="L120" s="121"/>
      <c r="M120" s="155"/>
    </row>
    <row r="121" spans="1:13" s="162" customFormat="1" ht="14.1" customHeight="1" x14ac:dyDescent="0.15">
      <c r="A121" s="37" t="s">
        <v>3871</v>
      </c>
      <c r="B121" s="570"/>
      <c r="C121" s="80">
        <v>250</v>
      </c>
      <c r="D121" s="95"/>
      <c r="E121" s="104"/>
      <c r="F121" s="120"/>
      <c r="G121" s="104"/>
      <c r="H121" s="104"/>
      <c r="I121" s="104"/>
      <c r="J121" s="137"/>
      <c r="K121" s="104"/>
      <c r="L121" s="120"/>
      <c r="M121" s="154"/>
    </row>
    <row r="122" spans="1:13" s="162" customFormat="1" ht="14.1" customHeight="1" x14ac:dyDescent="0.15">
      <c r="A122" s="33" t="s">
        <v>3872</v>
      </c>
      <c r="B122" s="713" t="s">
        <v>3936</v>
      </c>
      <c r="C122" s="79">
        <v>30</v>
      </c>
      <c r="D122" s="93"/>
      <c r="E122" s="102"/>
      <c r="F122" s="121"/>
      <c r="G122" s="102"/>
      <c r="H122" s="102"/>
      <c r="I122" s="102"/>
      <c r="J122" s="99"/>
      <c r="K122" s="102"/>
      <c r="L122" s="121"/>
      <c r="M122" s="155"/>
    </row>
    <row r="123" spans="1:13" s="162" customFormat="1" ht="14.1" customHeight="1" x14ac:dyDescent="0.15">
      <c r="A123" s="33" t="s">
        <v>3873</v>
      </c>
      <c r="B123" s="714"/>
      <c r="C123" s="79">
        <f>25*1.5</f>
        <v>37.5</v>
      </c>
      <c r="D123" s="94"/>
      <c r="E123" s="103"/>
      <c r="F123" s="119"/>
      <c r="G123" s="103"/>
      <c r="H123" s="103"/>
      <c r="I123" s="103"/>
      <c r="J123" s="100"/>
      <c r="K123" s="103"/>
      <c r="L123" s="119"/>
      <c r="M123" s="153"/>
    </row>
    <row r="124" spans="1:13" s="162" customFormat="1" ht="14.1" customHeight="1" x14ac:dyDescent="0.15">
      <c r="A124" s="33" t="s">
        <v>3874</v>
      </c>
      <c r="B124" s="714"/>
      <c r="C124" s="79">
        <v>45</v>
      </c>
      <c r="D124" s="94"/>
      <c r="E124" s="103"/>
      <c r="F124" s="119"/>
      <c r="G124" s="103"/>
      <c r="H124" s="103"/>
      <c r="I124" s="103"/>
      <c r="J124" s="100"/>
      <c r="K124" s="103"/>
      <c r="L124" s="119"/>
      <c r="M124" s="153"/>
    </row>
    <row r="125" spans="1:13" s="162" customFormat="1" ht="14.1" customHeight="1" x14ac:dyDescent="0.15">
      <c r="A125" s="33" t="s">
        <v>3875</v>
      </c>
      <c r="B125" s="714"/>
      <c r="C125" s="79">
        <v>46.875</v>
      </c>
      <c r="D125" s="94"/>
      <c r="E125" s="103"/>
      <c r="F125" s="119"/>
      <c r="G125" s="103"/>
      <c r="H125" s="103"/>
      <c r="I125" s="103"/>
      <c r="J125" s="100"/>
      <c r="K125" s="103"/>
      <c r="L125" s="119"/>
      <c r="M125" s="153"/>
    </row>
    <row r="126" spans="1:13" s="162" customFormat="1" ht="14.1" customHeight="1" x14ac:dyDescent="0.15">
      <c r="A126" s="33" t="s">
        <v>3876</v>
      </c>
      <c r="B126" s="714"/>
      <c r="C126" s="79">
        <f>35*1.5</f>
        <v>52.5</v>
      </c>
      <c r="D126" s="94"/>
      <c r="E126" s="103"/>
      <c r="F126" s="119"/>
      <c r="G126" s="103"/>
      <c r="H126" s="103"/>
      <c r="I126" s="103"/>
      <c r="J126" s="100"/>
      <c r="K126" s="103"/>
      <c r="L126" s="119"/>
      <c r="M126" s="153"/>
    </row>
    <row r="127" spans="1:13" s="162" customFormat="1" ht="14.1" customHeight="1" x14ac:dyDescent="0.15">
      <c r="A127" s="33" t="s">
        <v>3877</v>
      </c>
      <c r="B127" s="714"/>
      <c r="C127" s="79">
        <v>56.25</v>
      </c>
      <c r="D127" s="94"/>
      <c r="E127" s="103"/>
      <c r="F127" s="119"/>
      <c r="G127" s="103"/>
      <c r="H127" s="103"/>
      <c r="I127" s="103"/>
      <c r="J127" s="100"/>
      <c r="K127" s="103"/>
      <c r="L127" s="119"/>
      <c r="M127" s="153"/>
    </row>
    <row r="128" spans="1:13" s="162" customFormat="1" ht="14.1" customHeight="1" x14ac:dyDescent="0.15">
      <c r="A128" s="31" t="s">
        <v>3878</v>
      </c>
      <c r="B128" s="714"/>
      <c r="C128" s="77">
        <v>60</v>
      </c>
      <c r="D128" s="94"/>
      <c r="E128" s="103"/>
      <c r="F128" s="119"/>
      <c r="G128" s="103"/>
      <c r="H128" s="103"/>
      <c r="I128" s="103"/>
      <c r="J128" s="100"/>
      <c r="K128" s="103"/>
      <c r="L128" s="119"/>
      <c r="M128" s="153"/>
    </row>
    <row r="129" spans="1:13" s="162" customFormat="1" ht="14.1" customHeight="1" x14ac:dyDescent="0.15">
      <c r="A129" s="31" t="s">
        <v>3879</v>
      </c>
      <c r="B129" s="714"/>
      <c r="C129" s="77">
        <v>65.625</v>
      </c>
      <c r="D129" s="94"/>
      <c r="E129" s="103"/>
      <c r="F129" s="119"/>
      <c r="G129" s="103"/>
      <c r="H129" s="103"/>
      <c r="I129" s="103"/>
      <c r="J129" s="100"/>
      <c r="K129" s="103"/>
      <c r="L129" s="119"/>
      <c r="M129" s="153"/>
    </row>
    <row r="130" spans="1:13" s="162" customFormat="1" ht="14.1" customHeight="1" x14ac:dyDescent="0.15">
      <c r="A130" s="33" t="s">
        <v>3880</v>
      </c>
      <c r="B130" s="714"/>
      <c r="C130" s="79">
        <f>45*1.5</f>
        <v>67.5</v>
      </c>
      <c r="D130" s="94"/>
      <c r="E130" s="103"/>
      <c r="F130" s="119"/>
      <c r="G130" s="103"/>
      <c r="H130" s="103"/>
      <c r="I130" s="103"/>
      <c r="J130" s="100"/>
      <c r="K130" s="103"/>
      <c r="L130" s="119"/>
      <c r="M130" s="153"/>
    </row>
    <row r="131" spans="1:13" s="162" customFormat="1" ht="14.1" customHeight="1" x14ac:dyDescent="0.15">
      <c r="A131" s="33" t="s">
        <v>3881</v>
      </c>
      <c r="B131" s="714"/>
      <c r="C131" s="79">
        <v>75</v>
      </c>
      <c r="D131" s="94"/>
      <c r="E131" s="103"/>
      <c r="F131" s="119"/>
      <c r="G131" s="103"/>
      <c r="H131" s="103"/>
      <c r="I131" s="103"/>
      <c r="J131" s="100"/>
      <c r="K131" s="103"/>
      <c r="L131" s="119"/>
      <c r="M131" s="153"/>
    </row>
    <row r="132" spans="1:13" s="162" customFormat="1" ht="14.1" customHeight="1" x14ac:dyDescent="0.15">
      <c r="A132" s="33" t="s">
        <v>3882</v>
      </c>
      <c r="B132" s="714"/>
      <c r="C132" s="79">
        <v>84.375</v>
      </c>
      <c r="D132" s="94"/>
      <c r="E132" s="103"/>
      <c r="F132" s="119"/>
      <c r="G132" s="103"/>
      <c r="H132" s="103"/>
      <c r="I132" s="103"/>
      <c r="J132" s="100"/>
      <c r="K132" s="103"/>
      <c r="L132" s="119"/>
      <c r="M132" s="153"/>
    </row>
    <row r="133" spans="1:13" s="162" customFormat="1" ht="14.1" customHeight="1" x14ac:dyDescent="0.15">
      <c r="A133" s="33" t="s">
        <v>3883</v>
      </c>
      <c r="B133" s="714"/>
      <c r="C133" s="79">
        <v>90</v>
      </c>
      <c r="D133" s="94"/>
      <c r="E133" s="103"/>
      <c r="F133" s="119"/>
      <c r="G133" s="103"/>
      <c r="H133" s="103"/>
      <c r="I133" s="103"/>
      <c r="J133" s="100"/>
      <c r="K133" s="103"/>
      <c r="L133" s="119"/>
      <c r="M133" s="153"/>
    </row>
    <row r="134" spans="1:13" s="162" customFormat="1" ht="14.1" customHeight="1" x14ac:dyDescent="0.15">
      <c r="A134" s="33" t="s">
        <v>3884</v>
      </c>
      <c r="B134" s="714"/>
      <c r="C134" s="79">
        <v>93.75</v>
      </c>
      <c r="D134" s="94"/>
      <c r="E134" s="103"/>
      <c r="F134" s="119"/>
      <c r="G134" s="103"/>
      <c r="H134" s="103"/>
      <c r="I134" s="103"/>
      <c r="J134" s="100"/>
      <c r="K134" s="103"/>
      <c r="L134" s="119"/>
      <c r="M134" s="153"/>
    </row>
    <row r="135" spans="1:13" s="162" customFormat="1" ht="14.1" customHeight="1" x14ac:dyDescent="0.15">
      <c r="A135" s="31" t="s">
        <v>3885</v>
      </c>
      <c r="B135" s="714"/>
      <c r="C135" s="77">
        <v>105</v>
      </c>
      <c r="D135" s="94"/>
      <c r="E135" s="103"/>
      <c r="F135" s="119"/>
      <c r="G135" s="103"/>
      <c r="H135" s="103"/>
      <c r="I135" s="103"/>
      <c r="J135" s="100"/>
      <c r="K135" s="103"/>
      <c r="L135" s="119"/>
      <c r="M135" s="153"/>
    </row>
    <row r="136" spans="1:13" s="162" customFormat="1" ht="14.1" customHeight="1" x14ac:dyDescent="0.15">
      <c r="A136" s="34" t="s">
        <v>3886</v>
      </c>
      <c r="B136" s="714"/>
      <c r="C136" s="85">
        <f>75*1.5</f>
        <v>112.5</v>
      </c>
      <c r="D136" s="94"/>
      <c r="E136" s="103"/>
      <c r="F136" s="119"/>
      <c r="G136" s="103"/>
      <c r="H136" s="103"/>
      <c r="I136" s="103"/>
      <c r="J136" s="100"/>
      <c r="K136" s="103"/>
      <c r="L136" s="119"/>
      <c r="M136" s="153"/>
    </row>
    <row r="137" spans="1:13" s="162" customFormat="1" ht="14.1" customHeight="1" x14ac:dyDescent="0.15">
      <c r="A137" s="34" t="s">
        <v>3887</v>
      </c>
      <c r="B137" s="714"/>
      <c r="C137" s="85">
        <v>140.625</v>
      </c>
      <c r="D137" s="94"/>
      <c r="E137" s="103"/>
      <c r="F137" s="119"/>
      <c r="G137" s="103"/>
      <c r="H137" s="103"/>
      <c r="I137" s="103"/>
      <c r="J137" s="100"/>
      <c r="K137" s="103"/>
      <c r="L137" s="119"/>
      <c r="M137" s="153"/>
    </row>
    <row r="138" spans="1:13" s="162" customFormat="1" ht="14.1" customHeight="1" x14ac:dyDescent="0.15">
      <c r="A138" s="37" t="s">
        <v>3888</v>
      </c>
      <c r="B138" s="715"/>
      <c r="C138" s="80">
        <v>150</v>
      </c>
      <c r="D138" s="95"/>
      <c r="E138" s="104"/>
      <c r="F138" s="120"/>
      <c r="G138" s="104"/>
      <c r="H138" s="104"/>
      <c r="I138" s="104"/>
      <c r="J138" s="137"/>
      <c r="K138" s="104"/>
      <c r="L138" s="120"/>
      <c r="M138" s="154"/>
    </row>
    <row r="139" spans="1:13" ht="14.1" customHeight="1" x14ac:dyDescent="0.15">
      <c r="A139" s="47" t="s">
        <v>3733</v>
      </c>
      <c r="B139" s="69" t="s">
        <v>3937</v>
      </c>
      <c r="C139" s="71">
        <v>100</v>
      </c>
      <c r="D139" s="92"/>
      <c r="E139" s="108"/>
      <c r="F139" s="123"/>
      <c r="G139" s="108"/>
      <c r="H139" s="108"/>
      <c r="I139" s="108"/>
      <c r="J139" s="101"/>
      <c r="K139" s="108"/>
      <c r="L139" s="123"/>
      <c r="M139" s="157"/>
    </row>
    <row r="140" spans="1:13" ht="14.1" customHeight="1" x14ac:dyDescent="0.15">
      <c r="A140" s="48" t="s">
        <v>3889</v>
      </c>
      <c r="B140" s="710" t="s">
        <v>3938</v>
      </c>
      <c r="C140" s="86" t="s">
        <v>3947</v>
      </c>
      <c r="D140" s="93"/>
      <c r="E140" s="102"/>
      <c r="F140" s="121"/>
      <c r="G140" s="102"/>
      <c r="H140" s="102"/>
      <c r="I140" s="102"/>
      <c r="J140" s="99"/>
      <c r="K140" s="102"/>
      <c r="L140" s="116"/>
      <c r="M140" s="150"/>
    </row>
    <row r="141" spans="1:13" ht="14.1" customHeight="1" x14ac:dyDescent="0.15">
      <c r="A141" s="31" t="s">
        <v>3890</v>
      </c>
      <c r="B141" s="711"/>
      <c r="C141" s="87" t="s">
        <v>3948</v>
      </c>
      <c r="D141" s="94"/>
      <c r="E141" s="103"/>
      <c r="F141" s="119"/>
      <c r="G141" s="103"/>
      <c r="H141" s="103"/>
      <c r="I141" s="103"/>
      <c r="J141" s="100"/>
      <c r="K141" s="103"/>
      <c r="L141" s="117"/>
      <c r="M141" s="151"/>
    </row>
    <row r="142" spans="1:13" ht="14.1" customHeight="1" x14ac:dyDescent="0.15">
      <c r="A142" s="31" t="s">
        <v>3891</v>
      </c>
      <c r="B142" s="711"/>
      <c r="C142" s="87" t="s">
        <v>3949</v>
      </c>
      <c r="D142" s="94"/>
      <c r="E142" s="103"/>
      <c r="F142" s="119"/>
      <c r="G142" s="103"/>
      <c r="H142" s="103"/>
      <c r="I142" s="103"/>
      <c r="J142" s="100"/>
      <c r="K142" s="103"/>
      <c r="L142" s="117"/>
      <c r="M142" s="151"/>
    </row>
    <row r="143" spans="1:13" ht="14.1" customHeight="1" x14ac:dyDescent="0.15">
      <c r="A143" s="31" t="s">
        <v>3892</v>
      </c>
      <c r="B143" s="711"/>
      <c r="C143" s="87" t="s">
        <v>3950</v>
      </c>
      <c r="D143" s="94"/>
      <c r="E143" s="103"/>
      <c r="F143" s="119"/>
      <c r="G143" s="103"/>
      <c r="H143" s="103"/>
      <c r="I143" s="103"/>
      <c r="J143" s="100"/>
      <c r="K143" s="103"/>
      <c r="L143" s="117"/>
      <c r="M143" s="151"/>
    </row>
    <row r="144" spans="1:13" ht="14.1" customHeight="1" x14ac:dyDescent="0.15">
      <c r="A144" s="34" t="s">
        <v>3893</v>
      </c>
      <c r="B144" s="712"/>
      <c r="C144" s="88">
        <v>1250</v>
      </c>
      <c r="D144" s="95"/>
      <c r="E144" s="104"/>
      <c r="F144" s="120"/>
      <c r="G144" s="104"/>
      <c r="H144" s="104"/>
      <c r="I144" s="104"/>
      <c r="J144" s="137"/>
      <c r="K144" s="104"/>
      <c r="L144" s="118"/>
      <c r="M144" s="152"/>
    </row>
    <row r="145" spans="1:13" ht="14.1" customHeight="1" x14ac:dyDescent="0.15">
      <c r="A145" s="48" t="s">
        <v>3894</v>
      </c>
      <c r="B145" s="710" t="s">
        <v>3939</v>
      </c>
      <c r="C145" s="86" t="s">
        <v>3951</v>
      </c>
      <c r="D145" s="93"/>
      <c r="E145" s="102"/>
      <c r="F145" s="121"/>
      <c r="G145" s="102"/>
      <c r="H145" s="102"/>
      <c r="I145" s="102"/>
      <c r="J145" s="99"/>
      <c r="K145" s="102"/>
      <c r="L145" s="116"/>
      <c r="M145" s="150"/>
    </row>
    <row r="146" spans="1:13" ht="14.1" customHeight="1" x14ac:dyDescent="0.15">
      <c r="A146" s="31" t="s">
        <v>3895</v>
      </c>
      <c r="B146" s="711"/>
      <c r="C146" s="87" t="s">
        <v>3952</v>
      </c>
      <c r="D146" s="94"/>
      <c r="E146" s="103"/>
      <c r="F146" s="119"/>
      <c r="G146" s="103"/>
      <c r="H146" s="103"/>
      <c r="I146" s="103"/>
      <c r="J146" s="100"/>
      <c r="K146" s="103"/>
      <c r="L146" s="117"/>
      <c r="M146" s="151"/>
    </row>
    <row r="147" spans="1:13" ht="14.1" customHeight="1" x14ac:dyDescent="0.15">
      <c r="A147" s="31" t="s">
        <v>3896</v>
      </c>
      <c r="B147" s="711"/>
      <c r="C147" s="87" t="s">
        <v>3953</v>
      </c>
      <c r="D147" s="94"/>
      <c r="E147" s="103"/>
      <c r="F147" s="119"/>
      <c r="G147" s="103"/>
      <c r="H147" s="103"/>
      <c r="I147" s="103"/>
      <c r="J147" s="100"/>
      <c r="K147" s="103"/>
      <c r="L147" s="117"/>
      <c r="M147" s="151"/>
    </row>
    <row r="148" spans="1:13" ht="14.1" customHeight="1" x14ac:dyDescent="0.15">
      <c r="A148" s="31" t="s">
        <v>3897</v>
      </c>
      <c r="B148" s="711"/>
      <c r="C148" s="87" t="s">
        <v>3954</v>
      </c>
      <c r="D148" s="94"/>
      <c r="E148" s="103"/>
      <c r="F148" s="119"/>
      <c r="G148" s="103"/>
      <c r="H148" s="103"/>
      <c r="I148" s="103"/>
      <c r="J148" s="100"/>
      <c r="K148" s="103"/>
      <c r="L148" s="117"/>
      <c r="M148" s="151"/>
    </row>
    <row r="149" spans="1:13" ht="14.1" customHeight="1" x14ac:dyDescent="0.15">
      <c r="A149" s="34" t="s">
        <v>3898</v>
      </c>
      <c r="B149" s="712"/>
      <c r="C149" s="88">
        <v>1250</v>
      </c>
      <c r="D149" s="95"/>
      <c r="E149" s="104"/>
      <c r="F149" s="120"/>
      <c r="G149" s="104"/>
      <c r="H149" s="104"/>
      <c r="I149" s="104"/>
      <c r="J149" s="137"/>
      <c r="K149" s="104"/>
      <c r="L149" s="118"/>
      <c r="M149" s="152"/>
    </row>
    <row r="150" spans="1:13" ht="14.1" customHeight="1" x14ac:dyDescent="0.15">
      <c r="A150" s="30" t="s">
        <v>3899</v>
      </c>
      <c r="B150" s="710" t="s">
        <v>3940</v>
      </c>
      <c r="C150" s="86" t="s">
        <v>3955</v>
      </c>
      <c r="D150" s="93"/>
      <c r="E150" s="102"/>
      <c r="F150" s="121"/>
      <c r="G150" s="102"/>
      <c r="H150" s="102"/>
      <c r="I150" s="102"/>
      <c r="J150" s="99"/>
      <c r="K150" s="102"/>
      <c r="L150" s="116"/>
      <c r="M150" s="150"/>
    </row>
    <row r="151" spans="1:13" ht="14.1" customHeight="1" x14ac:dyDescent="0.15">
      <c r="A151" s="31" t="s">
        <v>3900</v>
      </c>
      <c r="B151" s="711"/>
      <c r="C151" s="87" t="s">
        <v>3956</v>
      </c>
      <c r="D151" s="94"/>
      <c r="E151" s="103"/>
      <c r="F151" s="119"/>
      <c r="G151" s="103"/>
      <c r="H151" s="103"/>
      <c r="I151" s="103"/>
      <c r="J151" s="100"/>
      <c r="K151" s="103"/>
      <c r="L151" s="117"/>
      <c r="M151" s="151"/>
    </row>
    <row r="152" spans="1:13" ht="14.1" customHeight="1" x14ac:dyDescent="0.15">
      <c r="A152" s="31" t="s">
        <v>3901</v>
      </c>
      <c r="B152" s="711"/>
      <c r="C152" s="87" t="s">
        <v>3957</v>
      </c>
      <c r="D152" s="94"/>
      <c r="E152" s="103"/>
      <c r="F152" s="119"/>
      <c r="G152" s="103"/>
      <c r="H152" s="103"/>
      <c r="I152" s="103"/>
      <c r="J152" s="100"/>
      <c r="K152" s="103"/>
      <c r="L152" s="117"/>
      <c r="M152" s="151"/>
    </row>
    <row r="153" spans="1:13" ht="14.1" customHeight="1" x14ac:dyDescent="0.15">
      <c r="A153" s="31" t="s">
        <v>3902</v>
      </c>
      <c r="B153" s="716"/>
      <c r="C153" s="87" t="s">
        <v>3954</v>
      </c>
      <c r="D153" s="94"/>
      <c r="E153" s="103"/>
      <c r="F153" s="119"/>
      <c r="G153" s="103"/>
      <c r="H153" s="103"/>
      <c r="I153" s="103"/>
      <c r="J153" s="100"/>
      <c r="K153" s="103"/>
      <c r="L153" s="117"/>
      <c r="M153" s="151"/>
    </row>
    <row r="154" spans="1:13" ht="14.1" customHeight="1" x14ac:dyDescent="0.15">
      <c r="A154" s="34" t="s">
        <v>3903</v>
      </c>
      <c r="B154" s="712"/>
      <c r="C154" s="88">
        <v>1250</v>
      </c>
      <c r="D154" s="95"/>
      <c r="E154" s="104"/>
      <c r="F154" s="120"/>
      <c r="G154" s="104"/>
      <c r="H154" s="104"/>
      <c r="I154" s="104"/>
      <c r="J154" s="137"/>
      <c r="K154" s="104"/>
      <c r="L154" s="118"/>
      <c r="M154" s="152"/>
    </row>
    <row r="155" spans="1:13" ht="13.5" customHeight="1" x14ac:dyDescent="0.15">
      <c r="A155" s="49" t="s">
        <v>3904</v>
      </c>
      <c r="B155" s="726" t="s">
        <v>3941</v>
      </c>
      <c r="C155" s="72">
        <v>0</v>
      </c>
      <c r="D155" s="102"/>
      <c r="E155" s="102"/>
      <c r="F155" s="121"/>
      <c r="G155" s="102"/>
      <c r="H155" s="102"/>
      <c r="I155" s="102"/>
      <c r="J155" s="101"/>
      <c r="K155" s="102"/>
      <c r="L155" s="116"/>
      <c r="M155" s="150"/>
    </row>
    <row r="156" spans="1:13" ht="14.1" customHeight="1" x14ac:dyDescent="0.15">
      <c r="A156" s="50" t="s">
        <v>3905</v>
      </c>
      <c r="B156" s="727"/>
      <c r="C156" s="73">
        <v>2</v>
      </c>
      <c r="D156" s="103"/>
      <c r="E156" s="103"/>
      <c r="F156" s="119"/>
      <c r="G156" s="103"/>
      <c r="H156" s="103"/>
      <c r="I156" s="103"/>
      <c r="J156" s="101"/>
      <c r="K156" s="103"/>
      <c r="L156" s="117"/>
      <c r="M156" s="151"/>
    </row>
    <row r="157" spans="1:13" ht="14.1" customHeight="1" x14ac:dyDescent="0.15">
      <c r="A157" s="50" t="s">
        <v>3906</v>
      </c>
      <c r="B157" s="727"/>
      <c r="C157" s="73">
        <v>4</v>
      </c>
      <c r="D157" s="103"/>
      <c r="E157" s="103"/>
      <c r="F157" s="119"/>
      <c r="G157" s="103"/>
      <c r="H157" s="103"/>
      <c r="I157" s="103"/>
      <c r="J157" s="101"/>
      <c r="K157" s="103">
        <v>98802939</v>
      </c>
      <c r="L157" s="117"/>
      <c r="M157" s="151"/>
    </row>
    <row r="158" spans="1:13" ht="14.1" customHeight="1" thickBot="1" x14ac:dyDescent="0.2">
      <c r="A158" s="51" t="s">
        <v>3907</v>
      </c>
      <c r="B158" s="728"/>
      <c r="C158" s="89">
        <v>20</v>
      </c>
      <c r="D158" s="104"/>
      <c r="E158" s="104"/>
      <c r="F158" s="125"/>
      <c r="G158" s="104"/>
      <c r="H158" s="104"/>
      <c r="I158" s="104"/>
      <c r="J158" s="138"/>
      <c r="K158" s="104"/>
      <c r="L158" s="144"/>
      <c r="M158" s="159"/>
    </row>
    <row r="159" spans="1:13" ht="14.1" customHeight="1" thickBot="1" x14ac:dyDescent="0.2">
      <c r="A159" s="52"/>
      <c r="B159" s="729" t="s">
        <v>3942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3943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98802939</v>
      </c>
      <c r="L160" s="145"/>
      <c r="M160" s="160"/>
    </row>
    <row r="161" spans="1:13" ht="14.1" customHeight="1" thickBot="1" x14ac:dyDescent="0.2">
      <c r="A161" s="53"/>
      <c r="B161" s="729" t="s">
        <v>3944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98802939</v>
      </c>
      <c r="L161" s="145"/>
      <c r="M161" s="160"/>
    </row>
    <row r="163" spans="1:13" ht="13.5" customHeight="1" x14ac:dyDescent="0.15">
      <c r="A163" s="731" t="s">
        <v>3908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3756</v>
      </c>
      <c r="B1" s="761"/>
      <c r="C1" s="761"/>
      <c r="D1" s="761"/>
      <c r="E1" s="761"/>
      <c r="F1" s="761"/>
      <c r="G1" s="761"/>
      <c r="H1" s="761"/>
    </row>
    <row r="2" spans="1:8" x14ac:dyDescent="0.15">
      <c r="A2" s="763" t="s">
        <v>7</v>
      </c>
      <c r="B2" s="763"/>
      <c r="C2" s="763"/>
      <c r="D2" s="763"/>
      <c r="E2" s="763"/>
      <c r="F2" s="763"/>
      <c r="G2" s="763"/>
      <c r="H2" s="764" t="s">
        <v>3970</v>
      </c>
    </row>
    <row r="3" spans="1:8" x14ac:dyDescent="0.15">
      <c r="A3" s="765" t="s">
        <v>4085</v>
      </c>
      <c r="B3" s="765"/>
      <c r="C3" s="766"/>
      <c r="D3" s="767"/>
      <c r="E3" s="761"/>
      <c r="F3" s="768"/>
      <c r="G3" s="769"/>
      <c r="H3" s="761" t="s">
        <v>88</v>
      </c>
    </row>
    <row r="4" spans="1:8" ht="19.5" thickBot="1" x14ac:dyDescent="0.2">
      <c r="A4" s="770"/>
      <c r="B4" s="770"/>
      <c r="C4" s="766"/>
      <c r="D4" s="767"/>
      <c r="E4" s="761"/>
      <c r="F4" s="768"/>
      <c r="G4" s="769"/>
      <c r="H4" s="765"/>
    </row>
    <row r="5" spans="1:8" ht="23.25" customHeight="1" thickBot="1" x14ac:dyDescent="0.2">
      <c r="A5" s="771" t="s">
        <v>4086</v>
      </c>
      <c r="B5" s="772"/>
      <c r="C5" s="773" t="s">
        <v>4087</v>
      </c>
      <c r="D5" s="774" t="s">
        <v>4088</v>
      </c>
      <c r="E5" s="775" t="s">
        <v>4089</v>
      </c>
      <c r="F5" s="776"/>
      <c r="G5" s="776"/>
      <c r="H5" s="777"/>
    </row>
    <row r="6" spans="1:8" ht="30" customHeight="1" x14ac:dyDescent="0.15">
      <c r="A6" s="778" t="s">
        <v>4090</v>
      </c>
      <c r="B6" s="779"/>
      <c r="C6" s="780" t="s">
        <v>9</v>
      </c>
      <c r="D6" s="781"/>
      <c r="E6" s="782"/>
      <c r="F6" s="783"/>
      <c r="G6" s="783"/>
      <c r="H6" s="784"/>
    </row>
    <row r="7" spans="1:8" ht="30" customHeight="1" x14ac:dyDescent="0.15">
      <c r="A7" s="785" t="s">
        <v>4091</v>
      </c>
      <c r="B7" s="786"/>
      <c r="C7" s="787" t="s">
        <v>9</v>
      </c>
      <c r="D7" s="788"/>
      <c r="E7" s="789"/>
      <c r="F7" s="783"/>
      <c r="G7" s="783"/>
      <c r="H7" s="784"/>
    </row>
    <row r="8" spans="1:8" ht="27" customHeight="1" x14ac:dyDescent="0.15">
      <c r="A8" s="790" t="s">
        <v>4092</v>
      </c>
      <c r="B8" s="791"/>
      <c r="C8" s="792">
        <v>98802939</v>
      </c>
      <c r="D8" s="793"/>
      <c r="E8" s="794"/>
      <c r="F8" s="783"/>
      <c r="G8" s="783"/>
      <c r="H8" s="784"/>
    </row>
    <row r="9" spans="1:8" x14ac:dyDescent="0.15">
      <c r="A9" s="790" t="s">
        <v>4093</v>
      </c>
      <c r="B9" s="791"/>
      <c r="C9" s="795">
        <v>68719707</v>
      </c>
      <c r="D9" s="795">
        <v>35802458</v>
      </c>
      <c r="E9" s="796">
        <v>10010680</v>
      </c>
      <c r="F9" s="797"/>
      <c r="G9" s="797"/>
      <c r="H9" s="798"/>
    </row>
    <row r="10" spans="1:8" x14ac:dyDescent="0.15">
      <c r="A10" s="790" t="s">
        <v>4094</v>
      </c>
      <c r="B10" s="791"/>
      <c r="C10" s="795" t="s">
        <v>9</v>
      </c>
      <c r="D10" s="795" t="s">
        <v>9</v>
      </c>
      <c r="E10" s="796" t="s">
        <v>9</v>
      </c>
      <c r="F10" s="797"/>
      <c r="G10" s="797"/>
      <c r="H10" s="798"/>
    </row>
    <row r="11" spans="1:8" x14ac:dyDescent="0.15">
      <c r="A11" s="790" t="s">
        <v>4095</v>
      </c>
      <c r="B11" s="791"/>
      <c r="C11" s="795" t="s">
        <v>9</v>
      </c>
      <c r="D11" s="795" t="s">
        <v>9</v>
      </c>
      <c r="E11" s="796" t="s">
        <v>9</v>
      </c>
      <c r="F11" s="797"/>
      <c r="G11" s="797"/>
      <c r="H11" s="798"/>
    </row>
    <row r="12" spans="1:8" x14ac:dyDescent="0.15">
      <c r="A12" s="790" t="s">
        <v>4096</v>
      </c>
      <c r="B12" s="791"/>
      <c r="C12" s="795">
        <v>53511637</v>
      </c>
      <c r="D12" s="795">
        <v>5928176</v>
      </c>
      <c r="E12" s="796">
        <v>47583461</v>
      </c>
      <c r="F12" s="797"/>
      <c r="G12" s="797"/>
      <c r="H12" s="798"/>
    </row>
    <row r="13" spans="1:8" x14ac:dyDescent="0.15">
      <c r="A13" s="790" t="s">
        <v>4097</v>
      </c>
      <c r="B13" s="791"/>
      <c r="C13" s="795" t="s">
        <v>9</v>
      </c>
      <c r="D13" s="795" t="s">
        <v>9</v>
      </c>
      <c r="E13" s="796" t="s">
        <v>9</v>
      </c>
      <c r="F13" s="797"/>
      <c r="G13" s="797"/>
      <c r="H13" s="798"/>
    </row>
    <row r="14" spans="1:8" x14ac:dyDescent="0.15">
      <c r="A14" s="790" t="s">
        <v>4098</v>
      </c>
      <c r="B14" s="791"/>
      <c r="C14" s="795" t="s">
        <v>9</v>
      </c>
      <c r="D14" s="795" t="s">
        <v>9</v>
      </c>
      <c r="E14" s="796" t="s">
        <v>9</v>
      </c>
      <c r="F14" s="797"/>
      <c r="G14" s="797"/>
      <c r="H14" s="798"/>
    </row>
    <row r="15" spans="1:8" ht="26.25" customHeight="1" x14ac:dyDescent="0.15">
      <c r="A15" s="790" t="s">
        <v>4099</v>
      </c>
      <c r="B15" s="791"/>
      <c r="C15" s="795" t="s">
        <v>9</v>
      </c>
      <c r="D15" s="795" t="s">
        <v>9</v>
      </c>
      <c r="E15" s="796" t="s">
        <v>9</v>
      </c>
      <c r="F15" s="797"/>
      <c r="G15" s="797"/>
      <c r="H15" s="798"/>
    </row>
    <row r="16" spans="1:8" x14ac:dyDescent="0.15">
      <c r="A16" s="790" t="s">
        <v>4100</v>
      </c>
      <c r="B16" s="791"/>
      <c r="C16" s="792" t="s">
        <v>9</v>
      </c>
      <c r="D16" s="792" t="s">
        <v>9</v>
      </c>
      <c r="E16" s="799" t="s">
        <v>9</v>
      </c>
      <c r="F16" s="783"/>
      <c r="G16" s="783"/>
      <c r="H16" s="798"/>
    </row>
    <row r="17" spans="1:8" ht="19.5" thickBot="1" x14ac:dyDescent="0.2">
      <c r="A17" s="800" t="s">
        <v>4101</v>
      </c>
      <c r="B17" s="801"/>
      <c r="C17" s="802" t="s">
        <v>9</v>
      </c>
      <c r="D17" s="803"/>
      <c r="E17" s="804" t="s">
        <v>9</v>
      </c>
      <c r="F17" s="783"/>
      <c r="G17" s="783"/>
      <c r="H17" s="798"/>
    </row>
    <row r="18" spans="1:8" ht="18.75" customHeight="1" thickBot="1" x14ac:dyDescent="0.2">
      <c r="A18" s="805" t="s">
        <v>4102</v>
      </c>
      <c r="B18" s="806"/>
      <c r="C18" s="807">
        <v>221034283</v>
      </c>
      <c r="D18" s="807">
        <v>41730634</v>
      </c>
      <c r="E18" s="808">
        <v>57594141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4103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0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194</v>
      </c>
      <c r="F2" s="15" t="s">
        <v>88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17</v>
      </c>
      <c r="D4" s="734" t="s">
        <v>33</v>
      </c>
      <c r="E4" s="734" t="s">
        <v>1372</v>
      </c>
      <c r="F4" s="734" t="s">
        <v>67</v>
      </c>
      <c r="G4" s="734" t="s">
        <v>157</v>
      </c>
      <c r="H4" s="736" t="s">
        <v>108</v>
      </c>
      <c r="I4" s="737"/>
      <c r="J4" s="737"/>
      <c r="K4" s="738"/>
      <c r="L4" s="736" t="s">
        <v>111</v>
      </c>
      <c r="M4" s="737"/>
      <c r="N4" s="737"/>
      <c r="O4" s="738"/>
      <c r="P4" s="739" t="s">
        <v>3734</v>
      </c>
      <c r="Q4" s="739" t="s">
        <v>3735</v>
      </c>
      <c r="R4" s="739" t="s">
        <v>3736</v>
      </c>
      <c r="S4" s="739" t="s">
        <v>3737</v>
      </c>
      <c r="T4" s="739" t="s">
        <v>3738</v>
      </c>
      <c r="U4" s="739" t="s">
        <v>3740</v>
      </c>
      <c r="V4" s="732" t="s">
        <v>3741</v>
      </c>
      <c r="W4" s="732" t="s">
        <v>129</v>
      </c>
      <c r="X4" s="732" t="s">
        <v>130</v>
      </c>
      <c r="Y4" s="732" t="s">
        <v>3743</v>
      </c>
      <c r="Z4" s="732" t="s">
        <v>3744</v>
      </c>
      <c r="AA4" s="732" t="s">
        <v>3745</v>
      </c>
      <c r="AB4" s="732" t="s">
        <v>3746</v>
      </c>
      <c r="AC4" s="732" t="s">
        <v>3747</v>
      </c>
      <c r="AD4" s="732" t="s">
        <v>146</v>
      </c>
      <c r="AE4" s="732" t="s">
        <v>147</v>
      </c>
      <c r="AF4" s="732" t="s">
        <v>148</v>
      </c>
      <c r="AG4" s="732" t="s">
        <v>149</v>
      </c>
      <c r="AH4" s="732" t="s">
        <v>150</v>
      </c>
      <c r="AI4" s="732" t="s">
        <v>151</v>
      </c>
      <c r="AJ4" s="732" t="s">
        <v>152</v>
      </c>
      <c r="AK4" s="732" t="s">
        <v>153</v>
      </c>
      <c r="AL4" s="732" t="s">
        <v>154</v>
      </c>
      <c r="AM4" s="732" t="s">
        <v>155</v>
      </c>
      <c r="AN4" s="732" t="s">
        <v>156</v>
      </c>
      <c r="AO4" s="732" t="s">
        <v>157</v>
      </c>
      <c r="AP4" s="732" t="s">
        <v>159</v>
      </c>
      <c r="AQ4" s="732" t="s">
        <v>160</v>
      </c>
      <c r="AR4" s="732" t="s">
        <v>162</v>
      </c>
      <c r="AS4" s="732" t="s">
        <v>165</v>
      </c>
    </row>
    <row r="5" spans="1:45" ht="32.450000000000003" customHeight="1" x14ac:dyDescent="0.15">
      <c r="A5" s="732"/>
      <c r="B5" s="732"/>
      <c r="C5" s="743"/>
      <c r="D5" s="735"/>
      <c r="E5" s="735"/>
      <c r="F5" s="735"/>
      <c r="G5" s="735"/>
      <c r="H5" s="5" t="s">
        <v>103</v>
      </c>
      <c r="I5" s="7" t="s">
        <v>3731</v>
      </c>
      <c r="J5" s="7" t="s">
        <v>3732</v>
      </c>
      <c r="K5" s="5" t="s">
        <v>110</v>
      </c>
      <c r="L5" s="5" t="s">
        <v>103</v>
      </c>
      <c r="M5" s="7" t="s">
        <v>3731</v>
      </c>
      <c r="N5" s="7" t="s">
        <v>3732</v>
      </c>
      <c r="O5" s="5" t="s">
        <v>110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166</v>
      </c>
      <c r="B6" s="14" t="s">
        <v>169</v>
      </c>
      <c r="C6" s="14" t="s">
        <v>21</v>
      </c>
      <c r="D6" s="14" t="s">
        <v>195</v>
      </c>
      <c r="E6" s="14" t="s">
        <v>1373</v>
      </c>
      <c r="F6" s="14" t="s">
        <v>2545</v>
      </c>
      <c r="G6" s="14" t="s">
        <v>193</v>
      </c>
      <c r="H6" s="14" t="s">
        <v>3728</v>
      </c>
      <c r="I6" s="17">
        <v>403562.02484650462</v>
      </c>
      <c r="J6" s="14" t="s">
        <v>114</v>
      </c>
      <c r="K6" s="17">
        <v>403562.02484650462</v>
      </c>
      <c r="L6" s="14" t="s">
        <v>3728</v>
      </c>
      <c r="M6" s="17">
        <v>403562.02484650462</v>
      </c>
      <c r="N6" s="14" t="s">
        <v>114</v>
      </c>
      <c r="O6" s="17">
        <v>403562.02484650462</v>
      </c>
      <c r="P6" s="17">
        <v>403562.02484650456</v>
      </c>
      <c r="Q6" s="17">
        <v>0</v>
      </c>
      <c r="R6" s="17">
        <v>0</v>
      </c>
      <c r="S6" s="18">
        <v>0</v>
      </c>
      <c r="T6" s="14" t="s">
        <v>161</v>
      </c>
      <c r="U6" s="14" t="s">
        <v>193</v>
      </c>
      <c r="V6" s="14" t="s">
        <v>3742</v>
      </c>
      <c r="W6" s="18">
        <v>4.0849009014299877</v>
      </c>
      <c r="X6" s="18">
        <v>1</v>
      </c>
      <c r="Y6" s="14" t="s">
        <v>193</v>
      </c>
      <c r="Z6" s="14" t="s">
        <v>193</v>
      </c>
      <c r="AA6" s="18" t="s">
        <v>193</v>
      </c>
      <c r="AB6" s="18" t="s">
        <v>193</v>
      </c>
      <c r="AC6" s="14" t="s">
        <v>193</v>
      </c>
      <c r="AD6" s="748">
        <v>52.286731538303847</v>
      </c>
      <c r="AE6" s="749">
        <v>46.46</v>
      </c>
      <c r="AF6" s="748">
        <v>393731.46573315928</v>
      </c>
      <c r="AG6" s="749">
        <v>47.62</v>
      </c>
      <c r="AH6" s="750">
        <v>162.08000000000001</v>
      </c>
      <c r="AI6" s="748">
        <v>0</v>
      </c>
      <c r="AJ6" s="748">
        <v>0</v>
      </c>
      <c r="AK6" s="748">
        <v>0</v>
      </c>
      <c r="AL6" s="751" t="s">
        <v>193</v>
      </c>
      <c r="AM6" s="748">
        <v>403562.02484650462</v>
      </c>
      <c r="AN6" s="748">
        <v>0</v>
      </c>
      <c r="AO6" s="752" t="s">
        <v>193</v>
      </c>
      <c r="AP6" s="753">
        <v>0</v>
      </c>
      <c r="AQ6" s="752" t="s">
        <v>3739</v>
      </c>
      <c r="AR6" s="752" t="s">
        <v>193</v>
      </c>
      <c r="AS6" s="752" t="s">
        <v>193</v>
      </c>
    </row>
    <row r="7" spans="1:45" x14ac:dyDescent="0.15">
      <c r="A7" s="14" t="s">
        <v>166</v>
      </c>
      <c r="B7" s="14" t="s">
        <v>169</v>
      </c>
      <c r="C7" s="14" t="s">
        <v>21</v>
      </c>
      <c r="D7" s="14" t="s">
        <v>196</v>
      </c>
      <c r="E7" s="14" t="s">
        <v>1374</v>
      </c>
      <c r="F7" s="14" t="s">
        <v>2546</v>
      </c>
      <c r="G7" s="14" t="s">
        <v>193</v>
      </c>
      <c r="H7" s="14" t="s">
        <v>3728</v>
      </c>
      <c r="I7" s="17">
        <v>260157.98398901167</v>
      </c>
      <c r="J7" s="14" t="s">
        <v>114</v>
      </c>
      <c r="K7" s="17">
        <v>260157.98398901167</v>
      </c>
      <c r="L7" s="14" t="s">
        <v>3728</v>
      </c>
      <c r="M7" s="17">
        <v>260157.98398901167</v>
      </c>
      <c r="N7" s="14" t="s">
        <v>114</v>
      </c>
      <c r="O7" s="17">
        <v>260157.98398901167</v>
      </c>
      <c r="P7" s="17">
        <v>260157.98398901164</v>
      </c>
      <c r="Q7" s="17">
        <v>0</v>
      </c>
      <c r="R7" s="17">
        <v>0</v>
      </c>
      <c r="S7" s="18">
        <v>0</v>
      </c>
      <c r="T7" s="14" t="s">
        <v>161</v>
      </c>
      <c r="U7" s="14" t="s">
        <v>193</v>
      </c>
      <c r="V7" s="14" t="s">
        <v>3742</v>
      </c>
      <c r="W7" s="18">
        <v>4.0849009014299877</v>
      </c>
      <c r="X7" s="18">
        <v>1</v>
      </c>
      <c r="Y7" s="14" t="s">
        <v>193</v>
      </c>
      <c r="Z7" s="14" t="s">
        <v>193</v>
      </c>
      <c r="AA7" s="18" t="s">
        <v>193</v>
      </c>
      <c r="AB7" s="18" t="s">
        <v>193</v>
      </c>
      <c r="AC7" s="14" t="s">
        <v>193</v>
      </c>
      <c r="AD7" s="748">
        <v>24.100915318436929</v>
      </c>
      <c r="AE7" s="749">
        <v>70.55</v>
      </c>
      <c r="AF7" s="748">
        <v>275587.75761695614</v>
      </c>
      <c r="AG7" s="749">
        <v>66.599999999999994</v>
      </c>
      <c r="AH7" s="750">
        <v>162.08000000000001</v>
      </c>
      <c r="AI7" s="748">
        <v>0</v>
      </c>
      <c r="AJ7" s="748">
        <v>0</v>
      </c>
      <c r="AK7" s="748">
        <v>0</v>
      </c>
      <c r="AL7" s="751" t="s">
        <v>193</v>
      </c>
      <c r="AM7" s="748">
        <v>260157.98398901167</v>
      </c>
      <c r="AN7" s="748">
        <v>0</v>
      </c>
      <c r="AO7" s="752" t="s">
        <v>193</v>
      </c>
      <c r="AP7" s="753">
        <v>0</v>
      </c>
      <c r="AQ7" s="752" t="s">
        <v>3739</v>
      </c>
      <c r="AR7" s="752" t="s">
        <v>193</v>
      </c>
      <c r="AS7" s="752" t="s">
        <v>193</v>
      </c>
    </row>
    <row r="8" spans="1:45" x14ac:dyDescent="0.15">
      <c r="A8" s="14" t="s">
        <v>166</v>
      </c>
      <c r="B8" s="14" t="s">
        <v>169</v>
      </c>
      <c r="C8" s="14" t="s">
        <v>21</v>
      </c>
      <c r="D8" s="14" t="s">
        <v>197</v>
      </c>
      <c r="E8" s="14" t="s">
        <v>1375</v>
      </c>
      <c r="F8" s="14" t="s">
        <v>2547</v>
      </c>
      <c r="G8" s="14" t="s">
        <v>193</v>
      </c>
      <c r="H8" s="14" t="s">
        <v>3728</v>
      </c>
      <c r="I8" s="17">
        <v>1138443.8668155624</v>
      </c>
      <c r="J8" s="14" t="s">
        <v>114</v>
      </c>
      <c r="K8" s="17">
        <v>1138443.8668155624</v>
      </c>
      <c r="L8" s="14" t="s">
        <v>3728</v>
      </c>
      <c r="M8" s="17">
        <v>1138443.8668155624</v>
      </c>
      <c r="N8" s="14" t="s">
        <v>114</v>
      </c>
      <c r="O8" s="17">
        <v>1138443.8668155624</v>
      </c>
      <c r="P8" s="17">
        <v>1138443.8668155621</v>
      </c>
      <c r="Q8" s="17">
        <v>0</v>
      </c>
      <c r="R8" s="17">
        <v>0</v>
      </c>
      <c r="S8" s="18">
        <v>0</v>
      </c>
      <c r="T8" s="14" t="s">
        <v>3739</v>
      </c>
      <c r="U8" s="14" t="s">
        <v>3739</v>
      </c>
      <c r="V8" s="14" t="s">
        <v>3739</v>
      </c>
      <c r="W8" s="18">
        <v>4.0849009014299877</v>
      </c>
      <c r="X8" s="18">
        <v>1</v>
      </c>
      <c r="Y8" s="14" t="s">
        <v>193</v>
      </c>
      <c r="Z8" s="14" t="s">
        <v>193</v>
      </c>
      <c r="AA8" s="18" t="s">
        <v>193</v>
      </c>
      <c r="AB8" s="18" t="s">
        <v>193</v>
      </c>
      <c r="AC8" s="14" t="s">
        <v>193</v>
      </c>
      <c r="AD8" s="748">
        <v>107.43289370760868</v>
      </c>
      <c r="AE8" s="749">
        <v>46.9</v>
      </c>
      <c r="AF8" s="748">
        <v>816656.73783262237</v>
      </c>
      <c r="AG8" s="749">
        <v>65.38</v>
      </c>
      <c r="AH8" s="750">
        <v>162.08000000000001</v>
      </c>
      <c r="AI8" s="748">
        <v>0</v>
      </c>
      <c r="AJ8" s="748">
        <v>0</v>
      </c>
      <c r="AK8" s="748">
        <v>0</v>
      </c>
      <c r="AL8" s="751" t="s">
        <v>193</v>
      </c>
      <c r="AM8" s="748">
        <v>1138443.8668155624</v>
      </c>
      <c r="AN8" s="748">
        <v>0</v>
      </c>
      <c r="AO8" s="752" t="s">
        <v>193</v>
      </c>
      <c r="AP8" s="753">
        <v>0</v>
      </c>
      <c r="AQ8" s="752" t="s">
        <v>3739</v>
      </c>
      <c r="AR8" s="752" t="s">
        <v>193</v>
      </c>
      <c r="AS8" s="752" t="s">
        <v>193</v>
      </c>
    </row>
    <row r="9" spans="1:45" x14ac:dyDescent="0.15">
      <c r="A9" s="14" t="s">
        <v>166</v>
      </c>
      <c r="B9" s="14" t="s">
        <v>10</v>
      </c>
      <c r="C9" s="14" t="s">
        <v>18</v>
      </c>
      <c r="D9" s="14" t="s">
        <v>198</v>
      </c>
      <c r="E9" s="14" t="s">
        <v>1376</v>
      </c>
      <c r="F9" s="14" t="s">
        <v>2548</v>
      </c>
      <c r="G9" s="14" t="s">
        <v>193</v>
      </c>
      <c r="H9" s="14" t="s">
        <v>3728</v>
      </c>
      <c r="I9" s="17">
        <v>2924031.7047967464</v>
      </c>
      <c r="J9" s="14" t="s">
        <v>114</v>
      </c>
      <c r="K9" s="17">
        <v>2924031.7047967464</v>
      </c>
      <c r="L9" s="14" t="s">
        <v>3728</v>
      </c>
      <c r="M9" s="17">
        <v>2924031.7047967464</v>
      </c>
      <c r="N9" s="14" t="s">
        <v>114</v>
      </c>
      <c r="O9" s="17">
        <v>2924031.7047967464</v>
      </c>
      <c r="P9" s="17">
        <v>2924031.7047967459</v>
      </c>
      <c r="Q9" s="17">
        <v>0</v>
      </c>
      <c r="R9" s="17">
        <v>0</v>
      </c>
      <c r="S9" s="18">
        <v>0</v>
      </c>
      <c r="T9" s="14" t="s">
        <v>3739</v>
      </c>
      <c r="U9" s="14" t="s">
        <v>3739</v>
      </c>
      <c r="V9" s="14" t="s">
        <v>3739</v>
      </c>
      <c r="W9" s="18">
        <v>4.0849009014299877</v>
      </c>
      <c r="X9" s="18">
        <v>1</v>
      </c>
      <c r="Y9" s="14" t="s">
        <v>193</v>
      </c>
      <c r="Z9" s="14" t="s">
        <v>193</v>
      </c>
      <c r="AA9" s="18" t="s">
        <v>193</v>
      </c>
      <c r="AB9" s="18" t="s">
        <v>193</v>
      </c>
      <c r="AC9" s="14" t="s">
        <v>193</v>
      </c>
      <c r="AD9" s="748">
        <v>1049.8195316675069</v>
      </c>
      <c r="AE9" s="749">
        <v>28.86</v>
      </c>
      <c r="AF9" s="748">
        <v>2847667.8729122607</v>
      </c>
      <c r="AG9" s="749">
        <v>29.64</v>
      </c>
      <c r="AH9" s="750">
        <v>93.97</v>
      </c>
      <c r="AI9" s="748">
        <v>0</v>
      </c>
      <c r="AJ9" s="748">
        <v>0</v>
      </c>
      <c r="AK9" s="748">
        <v>0</v>
      </c>
      <c r="AL9" s="751" t="s">
        <v>193</v>
      </c>
      <c r="AM9" s="748">
        <v>2924031.7047967464</v>
      </c>
      <c r="AN9" s="748">
        <v>0</v>
      </c>
      <c r="AO9" s="752" t="s">
        <v>193</v>
      </c>
      <c r="AP9" s="753">
        <v>0</v>
      </c>
      <c r="AQ9" s="752" t="s">
        <v>3739</v>
      </c>
      <c r="AR9" s="752" t="s">
        <v>193</v>
      </c>
      <c r="AS9" s="752" t="s">
        <v>193</v>
      </c>
    </row>
    <row r="10" spans="1:45" x14ac:dyDescent="0.15">
      <c r="A10" s="14" t="s">
        <v>166</v>
      </c>
      <c r="B10" s="14" t="s">
        <v>10</v>
      </c>
      <c r="C10" s="14" t="s">
        <v>18</v>
      </c>
      <c r="D10" s="14" t="s">
        <v>199</v>
      </c>
      <c r="E10" s="14" t="s">
        <v>1377</v>
      </c>
      <c r="F10" s="14" t="s">
        <v>2549</v>
      </c>
      <c r="G10" s="14" t="s">
        <v>193</v>
      </c>
      <c r="H10" s="14" t="s">
        <v>3728</v>
      </c>
      <c r="I10" s="17">
        <v>3525475.9696746469</v>
      </c>
      <c r="J10" s="14" t="s">
        <v>114</v>
      </c>
      <c r="K10" s="17">
        <v>3525475.9696746469</v>
      </c>
      <c r="L10" s="14" t="s">
        <v>3728</v>
      </c>
      <c r="M10" s="17">
        <v>3525475.9696746469</v>
      </c>
      <c r="N10" s="14" t="s">
        <v>114</v>
      </c>
      <c r="O10" s="17">
        <v>3525475.9696746469</v>
      </c>
      <c r="P10" s="17">
        <v>3525475.9696746464</v>
      </c>
      <c r="Q10" s="17">
        <v>0</v>
      </c>
      <c r="R10" s="17">
        <v>0</v>
      </c>
      <c r="S10" s="18">
        <v>0</v>
      </c>
      <c r="T10" s="14" t="s">
        <v>3739</v>
      </c>
      <c r="U10" s="14" t="s">
        <v>3739</v>
      </c>
      <c r="V10" s="14" t="s">
        <v>3739</v>
      </c>
      <c r="W10" s="18">
        <v>4.0849009014299877</v>
      </c>
      <c r="X10" s="18">
        <v>1</v>
      </c>
      <c r="Y10" s="14" t="s">
        <v>193</v>
      </c>
      <c r="Z10" s="14" t="s">
        <v>193</v>
      </c>
      <c r="AA10" s="18" t="s">
        <v>193</v>
      </c>
      <c r="AB10" s="18" t="s">
        <v>193</v>
      </c>
      <c r="AC10" s="14" t="s">
        <v>193</v>
      </c>
      <c r="AD10" s="748">
        <v>1176.4514596118365</v>
      </c>
      <c r="AE10" s="749">
        <v>27.42</v>
      </c>
      <c r="AF10" s="748">
        <v>3031312.3542477586</v>
      </c>
      <c r="AG10" s="749">
        <v>31.89</v>
      </c>
      <c r="AH10" s="750">
        <v>93.97</v>
      </c>
      <c r="AI10" s="748">
        <v>0</v>
      </c>
      <c r="AJ10" s="748">
        <v>0</v>
      </c>
      <c r="AK10" s="748">
        <v>0</v>
      </c>
      <c r="AL10" s="751" t="s">
        <v>193</v>
      </c>
      <c r="AM10" s="748">
        <v>3525475.9696746469</v>
      </c>
      <c r="AN10" s="748">
        <v>0</v>
      </c>
      <c r="AO10" s="752" t="s">
        <v>193</v>
      </c>
      <c r="AP10" s="753">
        <v>0</v>
      </c>
      <c r="AQ10" s="752" t="s">
        <v>3739</v>
      </c>
      <c r="AR10" s="752" t="s">
        <v>193</v>
      </c>
      <c r="AS10" s="752" t="s">
        <v>193</v>
      </c>
    </row>
    <row r="11" spans="1:45" x14ac:dyDescent="0.15">
      <c r="A11" s="14" t="s">
        <v>166</v>
      </c>
      <c r="B11" s="14" t="s">
        <v>10</v>
      </c>
      <c r="C11" s="14" t="s">
        <v>18</v>
      </c>
      <c r="D11" s="14" t="s">
        <v>200</v>
      </c>
      <c r="E11" s="14" t="s">
        <v>1378</v>
      </c>
      <c r="F11" s="14" t="s">
        <v>2550</v>
      </c>
      <c r="G11" s="14" t="s">
        <v>193</v>
      </c>
      <c r="H11" s="14" t="s">
        <v>3728</v>
      </c>
      <c r="I11" s="17">
        <v>915689.76811860257</v>
      </c>
      <c r="J11" s="14" t="s">
        <v>114</v>
      </c>
      <c r="K11" s="17">
        <v>915689.76811860257</v>
      </c>
      <c r="L11" s="14" t="s">
        <v>3728</v>
      </c>
      <c r="M11" s="17">
        <v>915689.76811860257</v>
      </c>
      <c r="N11" s="14" t="s">
        <v>114</v>
      </c>
      <c r="O11" s="17">
        <v>915689.76811860257</v>
      </c>
      <c r="P11" s="17">
        <v>915689.76811860246</v>
      </c>
      <c r="Q11" s="17">
        <v>0</v>
      </c>
      <c r="R11" s="17">
        <v>0</v>
      </c>
      <c r="S11" s="18">
        <v>0</v>
      </c>
      <c r="T11" s="14" t="s">
        <v>161</v>
      </c>
      <c r="U11" s="14" t="s">
        <v>193</v>
      </c>
      <c r="V11" s="14" t="s">
        <v>3742</v>
      </c>
      <c r="W11" s="18">
        <v>4.0849009014299877</v>
      </c>
      <c r="X11" s="18">
        <v>1</v>
      </c>
      <c r="Y11" s="14" t="s">
        <v>193</v>
      </c>
      <c r="Z11" s="14" t="s">
        <v>193</v>
      </c>
      <c r="AA11" s="18" t="s">
        <v>193</v>
      </c>
      <c r="AB11" s="18" t="s">
        <v>193</v>
      </c>
      <c r="AC11" s="14" t="s">
        <v>193</v>
      </c>
      <c r="AD11" s="748">
        <v>608.65023431306815</v>
      </c>
      <c r="AE11" s="749">
        <v>25.16</v>
      </c>
      <c r="AF11" s="748">
        <v>1439022.762204404</v>
      </c>
      <c r="AG11" s="749">
        <v>16.010000000000002</v>
      </c>
      <c r="AH11" s="750">
        <v>93.97</v>
      </c>
      <c r="AI11" s="748">
        <v>0</v>
      </c>
      <c r="AJ11" s="748">
        <v>0</v>
      </c>
      <c r="AK11" s="748">
        <v>0</v>
      </c>
      <c r="AL11" s="751" t="s">
        <v>193</v>
      </c>
      <c r="AM11" s="748">
        <v>915689.76811860257</v>
      </c>
      <c r="AN11" s="748">
        <v>0</v>
      </c>
      <c r="AO11" s="752" t="s">
        <v>193</v>
      </c>
      <c r="AP11" s="753">
        <v>0</v>
      </c>
      <c r="AQ11" s="752" t="s">
        <v>3739</v>
      </c>
      <c r="AR11" s="752" t="s">
        <v>193</v>
      </c>
      <c r="AS11" s="752" t="s">
        <v>193</v>
      </c>
    </row>
    <row r="12" spans="1:45" x14ac:dyDescent="0.15">
      <c r="A12" s="14" t="s">
        <v>166</v>
      </c>
      <c r="B12" s="14" t="s">
        <v>10</v>
      </c>
      <c r="C12" s="14" t="s">
        <v>18</v>
      </c>
      <c r="D12" s="14" t="s">
        <v>201</v>
      </c>
      <c r="E12" s="14" t="s">
        <v>1379</v>
      </c>
      <c r="F12" s="14" t="s">
        <v>2551</v>
      </c>
      <c r="G12" s="14" t="s">
        <v>193</v>
      </c>
      <c r="H12" s="14" t="s">
        <v>3728</v>
      </c>
      <c r="I12" s="17">
        <v>617013.57872063795</v>
      </c>
      <c r="J12" s="14" t="s">
        <v>114</v>
      </c>
      <c r="K12" s="17">
        <v>617013.57872063795</v>
      </c>
      <c r="L12" s="14" t="s">
        <v>3728</v>
      </c>
      <c r="M12" s="17">
        <v>617013.57872063795</v>
      </c>
      <c r="N12" s="14" t="s">
        <v>114</v>
      </c>
      <c r="O12" s="17">
        <v>617013.57872063795</v>
      </c>
      <c r="P12" s="17">
        <v>617013.57872063783</v>
      </c>
      <c r="Q12" s="17">
        <v>0</v>
      </c>
      <c r="R12" s="17">
        <v>0</v>
      </c>
      <c r="S12" s="18">
        <v>0</v>
      </c>
      <c r="T12" s="14" t="s">
        <v>161</v>
      </c>
      <c r="U12" s="14" t="s">
        <v>193</v>
      </c>
      <c r="V12" s="14" t="s">
        <v>3742</v>
      </c>
      <c r="W12" s="18">
        <v>4.0849009014299877</v>
      </c>
      <c r="X12" s="18">
        <v>1</v>
      </c>
      <c r="Y12" s="14" t="s">
        <v>193</v>
      </c>
      <c r="Z12" s="14" t="s">
        <v>193</v>
      </c>
      <c r="AA12" s="18" t="s">
        <v>193</v>
      </c>
      <c r="AB12" s="18" t="s">
        <v>193</v>
      </c>
      <c r="AC12" s="14" t="s">
        <v>193</v>
      </c>
      <c r="AD12" s="748">
        <v>1552.2623425433953</v>
      </c>
      <c r="AE12" s="749">
        <v>3.64</v>
      </c>
      <c r="AF12" s="748">
        <v>530952.60058624786</v>
      </c>
      <c r="AG12" s="749">
        <v>4.2300000000000004</v>
      </c>
      <c r="AH12" s="750">
        <v>93.97</v>
      </c>
      <c r="AI12" s="748">
        <v>0</v>
      </c>
      <c r="AJ12" s="748">
        <v>0</v>
      </c>
      <c r="AK12" s="748">
        <v>0</v>
      </c>
      <c r="AL12" s="751" t="s">
        <v>193</v>
      </c>
      <c r="AM12" s="748">
        <v>617013.57872063795</v>
      </c>
      <c r="AN12" s="748">
        <v>0</v>
      </c>
      <c r="AO12" s="752" t="s">
        <v>193</v>
      </c>
      <c r="AP12" s="753">
        <v>0</v>
      </c>
      <c r="AQ12" s="752" t="s">
        <v>3739</v>
      </c>
      <c r="AR12" s="752" t="s">
        <v>193</v>
      </c>
      <c r="AS12" s="752" t="s">
        <v>193</v>
      </c>
    </row>
    <row r="13" spans="1:45" x14ac:dyDescent="0.15">
      <c r="A13" s="14" t="s">
        <v>166</v>
      </c>
      <c r="B13" s="14" t="s">
        <v>10</v>
      </c>
      <c r="C13" s="14" t="s">
        <v>18</v>
      </c>
      <c r="D13" s="14" t="s">
        <v>202</v>
      </c>
      <c r="E13" s="14" t="s">
        <v>1380</v>
      </c>
      <c r="F13" s="14" t="s">
        <v>2552</v>
      </c>
      <c r="G13" s="14" t="s">
        <v>193</v>
      </c>
      <c r="H13" s="14" t="s">
        <v>3728</v>
      </c>
      <c r="I13" s="17">
        <v>478221.22758482333</v>
      </c>
      <c r="J13" s="14" t="s">
        <v>114</v>
      </c>
      <c r="K13" s="17">
        <v>478221.22758482333</v>
      </c>
      <c r="L13" s="14" t="s">
        <v>3728</v>
      </c>
      <c r="M13" s="17">
        <v>478221.22758482333</v>
      </c>
      <c r="N13" s="14" t="s">
        <v>114</v>
      </c>
      <c r="O13" s="17">
        <v>478221.22758482333</v>
      </c>
      <c r="P13" s="17">
        <v>478221.22758482327</v>
      </c>
      <c r="Q13" s="17">
        <v>0</v>
      </c>
      <c r="R13" s="17">
        <v>0</v>
      </c>
      <c r="S13" s="18">
        <v>0</v>
      </c>
      <c r="T13" s="14" t="s">
        <v>3739</v>
      </c>
      <c r="U13" s="14" t="s">
        <v>3739</v>
      </c>
      <c r="V13" s="14" t="s">
        <v>3739</v>
      </c>
      <c r="W13" s="18">
        <v>4.0849009014299877</v>
      </c>
      <c r="X13" s="18">
        <v>1</v>
      </c>
      <c r="Y13" s="14" t="s">
        <v>193</v>
      </c>
      <c r="Z13" s="14" t="s">
        <v>193</v>
      </c>
      <c r="AA13" s="18" t="s">
        <v>193</v>
      </c>
      <c r="AB13" s="18" t="s">
        <v>193</v>
      </c>
      <c r="AC13" s="14" t="s">
        <v>193</v>
      </c>
      <c r="AD13" s="748">
        <v>75.979156766597782</v>
      </c>
      <c r="AE13" s="749">
        <v>64.39</v>
      </c>
      <c r="AF13" s="748">
        <v>459729.2488451309</v>
      </c>
      <c r="AG13" s="749">
        <v>66.98</v>
      </c>
      <c r="AH13" s="750">
        <v>93.97</v>
      </c>
      <c r="AI13" s="748">
        <v>0</v>
      </c>
      <c r="AJ13" s="748">
        <v>0</v>
      </c>
      <c r="AK13" s="748">
        <v>0</v>
      </c>
      <c r="AL13" s="751" t="s">
        <v>193</v>
      </c>
      <c r="AM13" s="748">
        <v>478221.22758482333</v>
      </c>
      <c r="AN13" s="748">
        <v>0</v>
      </c>
      <c r="AO13" s="752" t="s">
        <v>193</v>
      </c>
      <c r="AP13" s="753">
        <v>0</v>
      </c>
      <c r="AQ13" s="752" t="s">
        <v>3739</v>
      </c>
      <c r="AR13" s="752" t="s">
        <v>193</v>
      </c>
      <c r="AS13" s="752" t="s">
        <v>193</v>
      </c>
    </row>
    <row r="14" spans="1:45" x14ac:dyDescent="0.15">
      <c r="A14" s="14" t="s">
        <v>166</v>
      </c>
      <c r="B14" s="14" t="s">
        <v>10</v>
      </c>
      <c r="C14" s="14" t="s">
        <v>18</v>
      </c>
      <c r="D14" s="14" t="s">
        <v>203</v>
      </c>
      <c r="E14" s="14" t="s">
        <v>1381</v>
      </c>
      <c r="F14" s="14" t="s">
        <v>2553</v>
      </c>
      <c r="G14" s="14" t="s">
        <v>193</v>
      </c>
      <c r="H14" s="14" t="s">
        <v>3728</v>
      </c>
      <c r="I14" s="17">
        <v>6551191.6828953745</v>
      </c>
      <c r="J14" s="14" t="s">
        <v>114</v>
      </c>
      <c r="K14" s="17">
        <v>6551191.6828953745</v>
      </c>
      <c r="L14" s="14" t="s">
        <v>3728</v>
      </c>
      <c r="M14" s="17">
        <v>6551191.6828953745</v>
      </c>
      <c r="N14" s="14" t="s">
        <v>114</v>
      </c>
      <c r="O14" s="17">
        <v>6551191.6828953745</v>
      </c>
      <c r="P14" s="17">
        <v>6551191.6828953736</v>
      </c>
      <c r="Q14" s="17">
        <v>0</v>
      </c>
      <c r="R14" s="17">
        <v>0</v>
      </c>
      <c r="S14" s="18">
        <v>0</v>
      </c>
      <c r="T14" s="14" t="s">
        <v>161</v>
      </c>
      <c r="U14" s="14" t="s">
        <v>193</v>
      </c>
      <c r="V14" s="14" t="s">
        <v>3742</v>
      </c>
      <c r="W14" s="18">
        <v>4.0849009014299877</v>
      </c>
      <c r="X14" s="18">
        <v>1</v>
      </c>
      <c r="Y14" s="14" t="s">
        <v>193</v>
      </c>
      <c r="Z14" s="14" t="s">
        <v>193</v>
      </c>
      <c r="AA14" s="18" t="s">
        <v>193</v>
      </c>
      <c r="AB14" s="18" t="s">
        <v>193</v>
      </c>
      <c r="AC14" s="14" t="s">
        <v>193</v>
      </c>
      <c r="AD14" s="748">
        <v>1756.5073876148949</v>
      </c>
      <c r="AE14" s="749">
        <v>42.53</v>
      </c>
      <c r="AF14" s="748">
        <v>7019959.2243240187</v>
      </c>
      <c r="AG14" s="749">
        <v>39.69</v>
      </c>
      <c r="AH14" s="750">
        <v>93.97</v>
      </c>
      <c r="AI14" s="748">
        <v>0</v>
      </c>
      <c r="AJ14" s="748">
        <v>0</v>
      </c>
      <c r="AK14" s="748">
        <v>0</v>
      </c>
      <c r="AL14" s="751" t="s">
        <v>193</v>
      </c>
      <c r="AM14" s="748">
        <v>6551191.6828953745</v>
      </c>
      <c r="AN14" s="748">
        <v>0</v>
      </c>
      <c r="AO14" s="752" t="s">
        <v>193</v>
      </c>
      <c r="AP14" s="753">
        <v>0</v>
      </c>
      <c r="AQ14" s="752" t="s">
        <v>3739</v>
      </c>
      <c r="AR14" s="752" t="s">
        <v>193</v>
      </c>
      <c r="AS14" s="752" t="s">
        <v>193</v>
      </c>
    </row>
    <row r="15" spans="1:45" x14ac:dyDescent="0.15">
      <c r="A15" s="14" t="s">
        <v>166</v>
      </c>
      <c r="B15" s="14" t="s">
        <v>10</v>
      </c>
      <c r="C15" s="14" t="s">
        <v>18</v>
      </c>
      <c r="D15" s="14" t="s">
        <v>204</v>
      </c>
      <c r="E15" s="14" t="s">
        <v>1382</v>
      </c>
      <c r="F15" s="14" t="s">
        <v>2554</v>
      </c>
      <c r="G15" s="14" t="s">
        <v>193</v>
      </c>
      <c r="H15" s="14" t="s">
        <v>3728</v>
      </c>
      <c r="I15" s="17">
        <v>771746.80628518388</v>
      </c>
      <c r="J15" s="14" t="s">
        <v>114</v>
      </c>
      <c r="K15" s="17">
        <v>771746.80628518388</v>
      </c>
      <c r="L15" s="14" t="s">
        <v>3728</v>
      </c>
      <c r="M15" s="17">
        <v>771746.80628518388</v>
      </c>
      <c r="N15" s="14" t="s">
        <v>114</v>
      </c>
      <c r="O15" s="17">
        <v>771746.80628518388</v>
      </c>
      <c r="P15" s="17">
        <v>771746.80628518376</v>
      </c>
      <c r="Q15" s="17">
        <v>0</v>
      </c>
      <c r="R15" s="17">
        <v>0</v>
      </c>
      <c r="S15" s="18">
        <v>0</v>
      </c>
      <c r="T15" s="14" t="s">
        <v>161</v>
      </c>
      <c r="U15" s="14" t="s">
        <v>193</v>
      </c>
      <c r="V15" s="14" t="s">
        <v>3742</v>
      </c>
      <c r="W15" s="18">
        <v>4.0849009014299877</v>
      </c>
      <c r="X15" s="18">
        <v>1</v>
      </c>
      <c r="Y15" s="14" t="s">
        <v>193</v>
      </c>
      <c r="Z15" s="14" t="s">
        <v>193</v>
      </c>
      <c r="AA15" s="18" t="s">
        <v>193</v>
      </c>
      <c r="AB15" s="18" t="s">
        <v>193</v>
      </c>
      <c r="AC15" s="14" t="s">
        <v>193</v>
      </c>
      <c r="AD15" s="748">
        <v>204.24504507149939</v>
      </c>
      <c r="AE15" s="749">
        <v>26.49</v>
      </c>
      <c r="AF15" s="748">
        <v>508445.49105252186</v>
      </c>
      <c r="AG15" s="749">
        <v>40.21</v>
      </c>
      <c r="AH15" s="750">
        <v>93.97</v>
      </c>
      <c r="AI15" s="748">
        <v>0</v>
      </c>
      <c r="AJ15" s="748">
        <v>0</v>
      </c>
      <c r="AK15" s="748">
        <v>0</v>
      </c>
      <c r="AL15" s="751" t="s">
        <v>193</v>
      </c>
      <c r="AM15" s="748">
        <v>771746.80628518388</v>
      </c>
      <c r="AN15" s="748">
        <v>0</v>
      </c>
      <c r="AO15" s="752" t="s">
        <v>193</v>
      </c>
      <c r="AP15" s="753">
        <v>0</v>
      </c>
      <c r="AQ15" s="752" t="s">
        <v>3739</v>
      </c>
      <c r="AR15" s="752" t="s">
        <v>193</v>
      </c>
      <c r="AS15" s="752" t="s">
        <v>193</v>
      </c>
    </row>
    <row r="16" spans="1:45" x14ac:dyDescent="0.15">
      <c r="A16" s="14" t="s">
        <v>166</v>
      </c>
      <c r="B16" s="14" t="s">
        <v>10</v>
      </c>
      <c r="C16" s="14" t="s">
        <v>18</v>
      </c>
      <c r="D16" s="14" t="s">
        <v>205</v>
      </c>
      <c r="E16" s="14" t="s">
        <v>1383</v>
      </c>
      <c r="F16" s="14" t="s">
        <v>2555</v>
      </c>
      <c r="G16" s="14" t="s">
        <v>193</v>
      </c>
      <c r="H16" s="14" t="s">
        <v>3728</v>
      </c>
      <c r="I16" s="17">
        <v>3990864.644473664</v>
      </c>
      <c r="J16" s="14" t="s">
        <v>114</v>
      </c>
      <c r="K16" s="17">
        <v>3990864.644473664</v>
      </c>
      <c r="L16" s="14" t="s">
        <v>3728</v>
      </c>
      <c r="M16" s="17">
        <v>3990864.644473664</v>
      </c>
      <c r="N16" s="14" t="s">
        <v>114</v>
      </c>
      <c r="O16" s="17">
        <v>3990864.644473664</v>
      </c>
      <c r="P16" s="17">
        <v>3957952.066873725</v>
      </c>
      <c r="Q16" s="17">
        <v>32912.577599938588</v>
      </c>
      <c r="R16" s="17">
        <v>0</v>
      </c>
      <c r="S16" s="18">
        <v>0</v>
      </c>
      <c r="T16" s="14" t="s">
        <v>161</v>
      </c>
      <c r="U16" s="14" t="s">
        <v>193</v>
      </c>
      <c r="V16" s="14" t="s">
        <v>3742</v>
      </c>
      <c r="W16" s="18">
        <v>4.0849009014299877</v>
      </c>
      <c r="X16" s="18">
        <v>1</v>
      </c>
      <c r="Y16" s="14" t="s">
        <v>193</v>
      </c>
      <c r="Z16" s="14" t="s">
        <v>193</v>
      </c>
      <c r="AA16" s="18" t="s">
        <v>193</v>
      </c>
      <c r="AB16" s="18" t="s">
        <v>193</v>
      </c>
      <c r="AC16" s="14" t="s">
        <v>193</v>
      </c>
      <c r="AD16" s="748">
        <v>166.6639567783435</v>
      </c>
      <c r="AE16" s="749">
        <v>279.10000000000002</v>
      </c>
      <c r="AF16" s="748">
        <v>4371100.1286656158</v>
      </c>
      <c r="AG16" s="749">
        <v>252.72</v>
      </c>
      <c r="AH16" s="750">
        <v>93.97</v>
      </c>
      <c r="AI16" s="748">
        <v>32912.577599938595</v>
      </c>
      <c r="AJ16" s="748">
        <v>0</v>
      </c>
      <c r="AK16" s="748">
        <v>32912.577599938595</v>
      </c>
      <c r="AL16" s="751" t="s">
        <v>193</v>
      </c>
      <c r="AM16" s="748">
        <v>3990864.644473664</v>
      </c>
      <c r="AN16" s="748">
        <v>0</v>
      </c>
      <c r="AO16" s="752" t="s">
        <v>193</v>
      </c>
      <c r="AP16" s="753">
        <v>0</v>
      </c>
      <c r="AQ16" s="752" t="s">
        <v>3739</v>
      </c>
      <c r="AR16" s="752" t="s">
        <v>193</v>
      </c>
      <c r="AS16" s="752" t="s">
        <v>193</v>
      </c>
    </row>
    <row r="17" spans="1:45" x14ac:dyDescent="0.15">
      <c r="A17" s="14" t="s">
        <v>166</v>
      </c>
      <c r="B17" s="14" t="s">
        <v>10</v>
      </c>
      <c r="C17" s="14" t="s">
        <v>18</v>
      </c>
      <c r="D17" s="14" t="s">
        <v>206</v>
      </c>
      <c r="E17" s="14" t="s">
        <v>1384</v>
      </c>
      <c r="F17" s="14" t="s">
        <v>2556</v>
      </c>
      <c r="G17" s="14" t="s">
        <v>193</v>
      </c>
      <c r="H17" s="14" t="s">
        <v>3728</v>
      </c>
      <c r="I17" s="17">
        <v>418159.70416082779</v>
      </c>
      <c r="J17" s="14" t="s">
        <v>114</v>
      </c>
      <c r="K17" s="17">
        <v>418159.70416082779</v>
      </c>
      <c r="L17" s="14" t="s">
        <v>3728</v>
      </c>
      <c r="M17" s="17">
        <v>418159.70416082779</v>
      </c>
      <c r="N17" s="14" t="s">
        <v>114</v>
      </c>
      <c r="O17" s="17">
        <v>418159.70416082779</v>
      </c>
      <c r="P17" s="17">
        <v>418159.70416082774</v>
      </c>
      <c r="Q17" s="17">
        <v>0</v>
      </c>
      <c r="R17" s="17">
        <v>0</v>
      </c>
      <c r="S17" s="18">
        <v>0</v>
      </c>
      <c r="T17" s="14" t="s">
        <v>161</v>
      </c>
      <c r="U17" s="14" t="s">
        <v>193</v>
      </c>
      <c r="V17" s="14" t="s">
        <v>3742</v>
      </c>
      <c r="W17" s="18">
        <v>4.0849009014299877</v>
      </c>
      <c r="X17" s="18">
        <v>1</v>
      </c>
      <c r="Y17" s="14" t="s">
        <v>193</v>
      </c>
      <c r="Z17" s="14" t="s">
        <v>193</v>
      </c>
      <c r="AA17" s="18" t="s">
        <v>193</v>
      </c>
      <c r="AB17" s="18" t="s">
        <v>193</v>
      </c>
      <c r="AC17" s="14" t="s">
        <v>193</v>
      </c>
      <c r="AD17" s="748">
        <v>19.607524326863942</v>
      </c>
      <c r="AE17" s="749">
        <v>184.7</v>
      </c>
      <c r="AF17" s="748">
        <v>340313.25749416836</v>
      </c>
      <c r="AG17" s="749">
        <v>226.95</v>
      </c>
      <c r="AH17" s="750">
        <v>93.97</v>
      </c>
      <c r="AI17" s="748">
        <v>0</v>
      </c>
      <c r="AJ17" s="748">
        <v>0</v>
      </c>
      <c r="AK17" s="748">
        <v>0</v>
      </c>
      <c r="AL17" s="751" t="s">
        <v>193</v>
      </c>
      <c r="AM17" s="748">
        <v>418159.70416082779</v>
      </c>
      <c r="AN17" s="748">
        <v>0</v>
      </c>
      <c r="AO17" s="752" t="s">
        <v>193</v>
      </c>
      <c r="AP17" s="753">
        <v>0</v>
      </c>
      <c r="AQ17" s="752" t="s">
        <v>3739</v>
      </c>
      <c r="AR17" s="752" t="s">
        <v>193</v>
      </c>
      <c r="AS17" s="752" t="s">
        <v>193</v>
      </c>
    </row>
    <row r="18" spans="1:45" x14ac:dyDescent="0.15">
      <c r="A18" s="14" t="s">
        <v>166</v>
      </c>
      <c r="B18" s="14" t="s">
        <v>10</v>
      </c>
      <c r="C18" s="14" t="s">
        <v>18</v>
      </c>
      <c r="D18" s="14" t="s">
        <v>207</v>
      </c>
      <c r="E18" s="14" t="s">
        <v>1385</v>
      </c>
      <c r="F18" s="14" t="s">
        <v>2557</v>
      </c>
      <c r="G18" s="14" t="s">
        <v>193</v>
      </c>
      <c r="H18" s="14" t="s">
        <v>3728</v>
      </c>
      <c r="I18" s="17">
        <v>1405016.7383311705</v>
      </c>
      <c r="J18" s="14" t="s">
        <v>114</v>
      </c>
      <c r="K18" s="17">
        <v>1405016.7383311705</v>
      </c>
      <c r="L18" s="14" t="s">
        <v>3728</v>
      </c>
      <c r="M18" s="17">
        <v>1405016.7383311705</v>
      </c>
      <c r="N18" s="14" t="s">
        <v>114</v>
      </c>
      <c r="O18" s="17">
        <v>1405016.7383311705</v>
      </c>
      <c r="P18" s="17">
        <v>1405016.7383311703</v>
      </c>
      <c r="Q18" s="17">
        <v>0</v>
      </c>
      <c r="R18" s="17">
        <v>0</v>
      </c>
      <c r="S18" s="18">
        <v>0</v>
      </c>
      <c r="T18" s="14" t="s">
        <v>161</v>
      </c>
      <c r="U18" s="14" t="s">
        <v>193</v>
      </c>
      <c r="V18" s="14" t="s">
        <v>3742</v>
      </c>
      <c r="W18" s="18">
        <v>4.0849009014299877</v>
      </c>
      <c r="X18" s="18">
        <v>1</v>
      </c>
      <c r="Y18" s="14" t="s">
        <v>193</v>
      </c>
      <c r="Z18" s="14" t="s">
        <v>193</v>
      </c>
      <c r="AA18" s="18" t="s">
        <v>193</v>
      </c>
      <c r="AB18" s="18" t="s">
        <v>193</v>
      </c>
      <c r="AC18" s="14" t="s">
        <v>193</v>
      </c>
      <c r="AD18" s="748">
        <v>1123.3477478932466</v>
      </c>
      <c r="AE18" s="749">
        <v>12.96</v>
      </c>
      <c r="AF18" s="748">
        <v>1368419.416722106</v>
      </c>
      <c r="AG18" s="749">
        <v>13.31</v>
      </c>
      <c r="AH18" s="750">
        <v>93.97</v>
      </c>
      <c r="AI18" s="748">
        <v>0</v>
      </c>
      <c r="AJ18" s="748">
        <v>0</v>
      </c>
      <c r="AK18" s="748">
        <v>0</v>
      </c>
      <c r="AL18" s="751" t="s">
        <v>193</v>
      </c>
      <c r="AM18" s="748">
        <v>1405016.7383311705</v>
      </c>
      <c r="AN18" s="748">
        <v>0</v>
      </c>
      <c r="AO18" s="752" t="s">
        <v>193</v>
      </c>
      <c r="AP18" s="753">
        <v>0</v>
      </c>
      <c r="AQ18" s="752" t="s">
        <v>3739</v>
      </c>
      <c r="AR18" s="752" t="s">
        <v>193</v>
      </c>
      <c r="AS18" s="752" t="s">
        <v>193</v>
      </c>
    </row>
    <row r="19" spans="1:45" x14ac:dyDescent="0.15">
      <c r="A19" s="14" t="s">
        <v>166</v>
      </c>
      <c r="B19" s="14" t="s">
        <v>10</v>
      </c>
      <c r="C19" s="14" t="s">
        <v>18</v>
      </c>
      <c r="D19" s="14" t="s">
        <v>208</v>
      </c>
      <c r="E19" s="14" t="s">
        <v>1386</v>
      </c>
      <c r="F19" s="14" t="s">
        <v>2558</v>
      </c>
      <c r="G19" s="14" t="s">
        <v>193</v>
      </c>
      <c r="H19" s="14" t="s">
        <v>3728</v>
      </c>
      <c r="I19" s="17">
        <v>527535.09079409344</v>
      </c>
      <c r="J19" s="14" t="s">
        <v>114</v>
      </c>
      <c r="K19" s="17">
        <v>527535.09079409344</v>
      </c>
      <c r="L19" s="14" t="s">
        <v>3728</v>
      </c>
      <c r="M19" s="17">
        <v>527535.09079409344</v>
      </c>
      <c r="N19" s="14" t="s">
        <v>114</v>
      </c>
      <c r="O19" s="17">
        <v>527535.09079409344</v>
      </c>
      <c r="P19" s="17">
        <v>523326.09060327802</v>
      </c>
      <c r="Q19" s="17">
        <v>4209.00019081543</v>
      </c>
      <c r="R19" s="17">
        <v>0</v>
      </c>
      <c r="S19" s="18">
        <v>0</v>
      </c>
      <c r="T19" s="14" t="s">
        <v>161</v>
      </c>
      <c r="U19" s="14" t="s">
        <v>193</v>
      </c>
      <c r="V19" s="14" t="s">
        <v>3742</v>
      </c>
      <c r="W19" s="18">
        <v>4.0849009014299877</v>
      </c>
      <c r="X19" s="18">
        <v>1</v>
      </c>
      <c r="Y19" s="14" t="s">
        <v>193</v>
      </c>
      <c r="Z19" s="14" t="s">
        <v>193</v>
      </c>
      <c r="AA19" s="18" t="s">
        <v>193</v>
      </c>
      <c r="AB19" s="18" t="s">
        <v>193</v>
      </c>
      <c r="AC19" s="14" t="s">
        <v>193</v>
      </c>
      <c r="AD19" s="748">
        <v>20.832994597292938</v>
      </c>
      <c r="AE19" s="749">
        <v>323.58999999999997</v>
      </c>
      <c r="AF19" s="748">
        <v>633484.55273934791</v>
      </c>
      <c r="AG19" s="749">
        <v>267.32</v>
      </c>
      <c r="AH19" s="750">
        <v>93.97</v>
      </c>
      <c r="AI19" s="748">
        <v>4209.0001908154309</v>
      </c>
      <c r="AJ19" s="748">
        <v>0</v>
      </c>
      <c r="AK19" s="748">
        <v>4209.0001908154309</v>
      </c>
      <c r="AL19" s="751" t="s">
        <v>193</v>
      </c>
      <c r="AM19" s="748">
        <v>527535.09079409356</v>
      </c>
      <c r="AN19" s="748">
        <v>0</v>
      </c>
      <c r="AO19" s="752" t="s">
        <v>193</v>
      </c>
      <c r="AP19" s="753">
        <v>0</v>
      </c>
      <c r="AQ19" s="752" t="s">
        <v>3739</v>
      </c>
      <c r="AR19" s="752" t="s">
        <v>193</v>
      </c>
      <c r="AS19" s="752" t="s">
        <v>193</v>
      </c>
    </row>
    <row r="20" spans="1:45" x14ac:dyDescent="0.15">
      <c r="A20" s="14" t="s">
        <v>166</v>
      </c>
      <c r="B20" s="14" t="s">
        <v>10</v>
      </c>
      <c r="C20" s="14" t="s">
        <v>18</v>
      </c>
      <c r="D20" s="14" t="s">
        <v>209</v>
      </c>
      <c r="E20" s="14" t="s">
        <v>1387</v>
      </c>
      <c r="F20" s="14" t="s">
        <v>2559</v>
      </c>
      <c r="G20" s="14" t="s">
        <v>193</v>
      </c>
      <c r="H20" s="14" t="s">
        <v>3728</v>
      </c>
      <c r="I20" s="17">
        <v>536545.40180643171</v>
      </c>
      <c r="J20" s="14" t="s">
        <v>114</v>
      </c>
      <c r="K20" s="17">
        <v>536545.40180643171</v>
      </c>
      <c r="L20" s="14" t="s">
        <v>3728</v>
      </c>
      <c r="M20" s="17">
        <v>536545.40180643171</v>
      </c>
      <c r="N20" s="14" t="s">
        <v>114</v>
      </c>
      <c r="O20" s="17">
        <v>536545.40180643171</v>
      </c>
      <c r="P20" s="17">
        <v>536545.40180643159</v>
      </c>
      <c r="Q20" s="17">
        <v>0</v>
      </c>
      <c r="R20" s="17">
        <v>0</v>
      </c>
      <c r="S20" s="18">
        <v>0</v>
      </c>
      <c r="T20" s="14" t="s">
        <v>161</v>
      </c>
      <c r="U20" s="14" t="s">
        <v>193</v>
      </c>
      <c r="V20" s="14" t="s">
        <v>3742</v>
      </c>
      <c r="W20" s="18">
        <v>4.0849009014299877</v>
      </c>
      <c r="X20" s="18">
        <v>1</v>
      </c>
      <c r="Y20" s="14" t="s">
        <v>193</v>
      </c>
      <c r="Z20" s="14" t="s">
        <v>193</v>
      </c>
      <c r="AA20" s="18" t="s">
        <v>193</v>
      </c>
      <c r="AB20" s="18" t="s">
        <v>193</v>
      </c>
      <c r="AC20" s="14" t="s">
        <v>193</v>
      </c>
      <c r="AD20" s="748">
        <v>535.12201808732846</v>
      </c>
      <c r="AE20" s="749">
        <v>10.01</v>
      </c>
      <c r="AF20" s="748">
        <v>503357.01169762854</v>
      </c>
      <c r="AG20" s="749">
        <v>10.67</v>
      </c>
      <c r="AH20" s="750">
        <v>93.97</v>
      </c>
      <c r="AI20" s="748">
        <v>0</v>
      </c>
      <c r="AJ20" s="748">
        <v>0</v>
      </c>
      <c r="AK20" s="748">
        <v>0</v>
      </c>
      <c r="AL20" s="751" t="s">
        <v>193</v>
      </c>
      <c r="AM20" s="748">
        <v>536545.40180643171</v>
      </c>
      <c r="AN20" s="748">
        <v>0</v>
      </c>
      <c r="AO20" s="752" t="s">
        <v>193</v>
      </c>
      <c r="AP20" s="753">
        <v>0</v>
      </c>
      <c r="AQ20" s="752" t="s">
        <v>3739</v>
      </c>
      <c r="AR20" s="752" t="s">
        <v>193</v>
      </c>
      <c r="AS20" s="752" t="s">
        <v>193</v>
      </c>
    </row>
    <row r="21" spans="1:45" x14ac:dyDescent="0.15">
      <c r="A21" s="14" t="s">
        <v>166</v>
      </c>
      <c r="B21" s="14" t="s">
        <v>10</v>
      </c>
      <c r="C21" s="14" t="s">
        <v>18</v>
      </c>
      <c r="D21" s="14" t="s">
        <v>210</v>
      </c>
      <c r="E21" s="14" t="s">
        <v>1388</v>
      </c>
      <c r="F21" s="14" t="s">
        <v>2560</v>
      </c>
      <c r="G21" s="14" t="s">
        <v>193</v>
      </c>
      <c r="H21" s="14" t="s">
        <v>3728</v>
      </c>
      <c r="I21" s="17">
        <v>8205391.0934735946</v>
      </c>
      <c r="J21" s="14" t="s">
        <v>114</v>
      </c>
      <c r="K21" s="17">
        <v>8205391.0934735946</v>
      </c>
      <c r="L21" s="14" t="s">
        <v>3728</v>
      </c>
      <c r="M21" s="17">
        <v>8205391.0934735946</v>
      </c>
      <c r="N21" s="14" t="s">
        <v>114</v>
      </c>
      <c r="O21" s="17">
        <v>8205391.0934735946</v>
      </c>
      <c r="P21" s="17">
        <v>8205391.0934735937</v>
      </c>
      <c r="Q21" s="17">
        <v>0</v>
      </c>
      <c r="R21" s="17">
        <v>0</v>
      </c>
      <c r="S21" s="18">
        <v>0</v>
      </c>
      <c r="T21" s="14" t="s">
        <v>3739</v>
      </c>
      <c r="U21" s="14" t="s">
        <v>3739</v>
      </c>
      <c r="V21" s="14" t="s">
        <v>3739</v>
      </c>
      <c r="W21" s="18">
        <v>4.0849009014299877</v>
      </c>
      <c r="X21" s="18">
        <v>1</v>
      </c>
      <c r="Y21" s="14" t="s">
        <v>193</v>
      </c>
      <c r="Z21" s="14" t="s">
        <v>193</v>
      </c>
      <c r="AA21" s="18" t="s">
        <v>193</v>
      </c>
      <c r="AB21" s="18" t="s">
        <v>193</v>
      </c>
      <c r="AC21" s="14" t="s">
        <v>193</v>
      </c>
      <c r="AD21" s="748">
        <v>580.46441809320129</v>
      </c>
      <c r="AE21" s="749">
        <v>122.75</v>
      </c>
      <c r="AF21" s="748">
        <v>6695551.1412247028</v>
      </c>
      <c r="AG21" s="749">
        <v>150.43</v>
      </c>
      <c r="AH21" s="750">
        <v>93.97</v>
      </c>
      <c r="AI21" s="748">
        <v>0</v>
      </c>
      <c r="AJ21" s="748">
        <v>0</v>
      </c>
      <c r="AK21" s="748">
        <v>0</v>
      </c>
      <c r="AL21" s="751" t="s">
        <v>193</v>
      </c>
      <c r="AM21" s="748">
        <v>8205391.0934735946</v>
      </c>
      <c r="AN21" s="748">
        <v>0</v>
      </c>
      <c r="AO21" s="752" t="s">
        <v>193</v>
      </c>
      <c r="AP21" s="753">
        <v>0</v>
      </c>
      <c r="AQ21" s="752" t="s">
        <v>3739</v>
      </c>
      <c r="AR21" s="752" t="s">
        <v>193</v>
      </c>
      <c r="AS21" s="752" t="s">
        <v>193</v>
      </c>
    </row>
    <row r="22" spans="1:45" x14ac:dyDescent="0.15">
      <c r="A22" s="14" t="s">
        <v>166</v>
      </c>
      <c r="B22" s="14" t="s">
        <v>10</v>
      </c>
      <c r="C22" s="14" t="s">
        <v>18</v>
      </c>
      <c r="D22" s="14" t="s">
        <v>211</v>
      </c>
      <c r="E22" s="14" t="s">
        <v>1389</v>
      </c>
      <c r="F22" s="14" t="s">
        <v>2561</v>
      </c>
      <c r="G22" s="14" t="s">
        <v>193</v>
      </c>
      <c r="H22" s="14" t="s">
        <v>3728</v>
      </c>
      <c r="I22" s="17">
        <v>1452027.1667711334</v>
      </c>
      <c r="J22" s="14" t="s">
        <v>114</v>
      </c>
      <c r="K22" s="17">
        <v>1452027.1667711334</v>
      </c>
      <c r="L22" s="14" t="s">
        <v>3728</v>
      </c>
      <c r="M22" s="17">
        <v>1452027.1667711334</v>
      </c>
      <c r="N22" s="14" t="s">
        <v>114</v>
      </c>
      <c r="O22" s="17">
        <v>1452027.1667711334</v>
      </c>
      <c r="P22" s="17">
        <v>1410363.13832898</v>
      </c>
      <c r="Q22" s="17">
        <v>41664.028442153183</v>
      </c>
      <c r="R22" s="17">
        <v>0</v>
      </c>
      <c r="S22" s="18">
        <v>0</v>
      </c>
      <c r="T22" s="14" t="s">
        <v>161</v>
      </c>
      <c r="U22" s="14" t="s">
        <v>193</v>
      </c>
      <c r="V22" s="14" t="s">
        <v>3742</v>
      </c>
      <c r="W22" s="18">
        <v>4.0849009014299877</v>
      </c>
      <c r="X22" s="18">
        <v>1</v>
      </c>
      <c r="Y22" s="14" t="s">
        <v>193</v>
      </c>
      <c r="Z22" s="14" t="s">
        <v>193</v>
      </c>
      <c r="AA22" s="18" t="s">
        <v>193</v>
      </c>
      <c r="AB22" s="18" t="s">
        <v>193</v>
      </c>
      <c r="AC22" s="14" t="s">
        <v>193</v>
      </c>
      <c r="AD22" s="748">
        <v>123.77249731332863</v>
      </c>
      <c r="AE22" s="749">
        <v>127.94</v>
      </c>
      <c r="AF22" s="748">
        <v>1488057.5449840885</v>
      </c>
      <c r="AG22" s="749">
        <v>121.26</v>
      </c>
      <c r="AH22" s="750">
        <v>93.97</v>
      </c>
      <c r="AI22" s="748">
        <v>41664.028442153191</v>
      </c>
      <c r="AJ22" s="748">
        <v>0</v>
      </c>
      <c r="AK22" s="748">
        <v>41664.028442153191</v>
      </c>
      <c r="AL22" s="751" t="s">
        <v>193</v>
      </c>
      <c r="AM22" s="748">
        <v>1452027.1667711334</v>
      </c>
      <c r="AN22" s="748">
        <v>0</v>
      </c>
      <c r="AO22" s="752" t="s">
        <v>193</v>
      </c>
      <c r="AP22" s="753">
        <v>0</v>
      </c>
      <c r="AQ22" s="752" t="s">
        <v>3739</v>
      </c>
      <c r="AR22" s="752" t="s">
        <v>193</v>
      </c>
      <c r="AS22" s="752" t="s">
        <v>193</v>
      </c>
    </row>
    <row r="23" spans="1:45" x14ac:dyDescent="0.15">
      <c r="A23" s="14" t="s">
        <v>166</v>
      </c>
      <c r="B23" s="14" t="s">
        <v>10</v>
      </c>
      <c r="C23" s="14" t="s">
        <v>18</v>
      </c>
      <c r="D23" s="14" t="s">
        <v>212</v>
      </c>
      <c r="E23" s="14" t="s">
        <v>1390</v>
      </c>
      <c r="F23" s="14" t="s">
        <v>2562</v>
      </c>
      <c r="G23" s="14" t="s">
        <v>193</v>
      </c>
      <c r="H23" s="14" t="s">
        <v>3728</v>
      </c>
      <c r="I23" s="17">
        <v>345272.7356785945</v>
      </c>
      <c r="J23" s="14" t="s">
        <v>114</v>
      </c>
      <c r="K23" s="17">
        <v>345272.7356785945</v>
      </c>
      <c r="L23" s="14" t="s">
        <v>3728</v>
      </c>
      <c r="M23" s="17">
        <v>345272.7356785945</v>
      </c>
      <c r="N23" s="14" t="s">
        <v>114</v>
      </c>
      <c r="O23" s="17">
        <v>345272.7356785945</v>
      </c>
      <c r="P23" s="17">
        <v>345272.73567859444</v>
      </c>
      <c r="Q23" s="17">
        <v>0</v>
      </c>
      <c r="R23" s="17">
        <v>0</v>
      </c>
      <c r="S23" s="18">
        <v>0</v>
      </c>
      <c r="T23" s="14" t="s">
        <v>161</v>
      </c>
      <c r="U23" s="14" t="s">
        <v>193</v>
      </c>
      <c r="V23" s="14" t="s">
        <v>3742</v>
      </c>
      <c r="W23" s="18">
        <v>4.0849009014299877</v>
      </c>
      <c r="X23" s="18">
        <v>1</v>
      </c>
      <c r="Y23" s="14" t="s">
        <v>193</v>
      </c>
      <c r="Z23" s="14" t="s">
        <v>193</v>
      </c>
      <c r="AA23" s="18" t="s">
        <v>193</v>
      </c>
      <c r="AB23" s="18" t="s">
        <v>193</v>
      </c>
      <c r="AC23" s="14" t="s">
        <v>193</v>
      </c>
      <c r="AD23" s="748">
        <v>461.59380186158864</v>
      </c>
      <c r="AE23" s="749">
        <v>8.69</v>
      </c>
      <c r="AF23" s="748">
        <v>376937.21265711018</v>
      </c>
      <c r="AG23" s="749">
        <v>7.96</v>
      </c>
      <c r="AH23" s="750">
        <v>93.97</v>
      </c>
      <c r="AI23" s="748">
        <v>0</v>
      </c>
      <c r="AJ23" s="748">
        <v>0</v>
      </c>
      <c r="AK23" s="748">
        <v>0</v>
      </c>
      <c r="AL23" s="751" t="s">
        <v>193</v>
      </c>
      <c r="AM23" s="748">
        <v>345272.7356785945</v>
      </c>
      <c r="AN23" s="748">
        <v>0</v>
      </c>
      <c r="AO23" s="752" t="s">
        <v>193</v>
      </c>
      <c r="AP23" s="753">
        <v>0</v>
      </c>
      <c r="AQ23" s="752" t="s">
        <v>3739</v>
      </c>
      <c r="AR23" s="752" t="s">
        <v>193</v>
      </c>
      <c r="AS23" s="752" t="s">
        <v>193</v>
      </c>
    </row>
    <row r="24" spans="1:45" x14ac:dyDescent="0.15">
      <c r="A24" s="14" t="s">
        <v>166</v>
      </c>
      <c r="B24" s="14" t="s">
        <v>10</v>
      </c>
      <c r="C24" s="14" t="s">
        <v>18</v>
      </c>
      <c r="D24" s="14" t="s">
        <v>213</v>
      </c>
      <c r="E24" s="14" t="s">
        <v>1391</v>
      </c>
      <c r="F24" s="14" t="s">
        <v>2563</v>
      </c>
      <c r="G24" s="14" t="s">
        <v>193</v>
      </c>
      <c r="H24" s="14" t="s">
        <v>3728</v>
      </c>
      <c r="I24" s="17">
        <v>1290859.648400709</v>
      </c>
      <c r="J24" s="14" t="s">
        <v>114</v>
      </c>
      <c r="K24" s="17">
        <v>1290859.648400709</v>
      </c>
      <c r="L24" s="14" t="s">
        <v>3728</v>
      </c>
      <c r="M24" s="17">
        <v>1290859.648400709</v>
      </c>
      <c r="N24" s="14" t="s">
        <v>114</v>
      </c>
      <c r="O24" s="17">
        <v>1290859.648400709</v>
      </c>
      <c r="P24" s="17">
        <v>1290859.6484007088</v>
      </c>
      <c r="Q24" s="17">
        <v>0</v>
      </c>
      <c r="R24" s="17">
        <v>0</v>
      </c>
      <c r="S24" s="18">
        <v>0</v>
      </c>
      <c r="T24" s="14" t="s">
        <v>161</v>
      </c>
      <c r="U24" s="14" t="s">
        <v>193</v>
      </c>
      <c r="V24" s="14" t="s">
        <v>3742</v>
      </c>
      <c r="W24" s="18">
        <v>4.0849009014299877</v>
      </c>
      <c r="X24" s="18">
        <v>1</v>
      </c>
      <c r="Y24" s="14" t="s">
        <v>193</v>
      </c>
      <c r="Z24" s="14" t="s">
        <v>193</v>
      </c>
      <c r="AA24" s="18" t="s">
        <v>193</v>
      </c>
      <c r="AB24" s="18" t="s">
        <v>193</v>
      </c>
      <c r="AC24" s="14" t="s">
        <v>193</v>
      </c>
      <c r="AD24" s="748">
        <v>211.59786669407339</v>
      </c>
      <c r="AE24" s="749">
        <v>46.81</v>
      </c>
      <c r="AF24" s="748">
        <v>930815.13493137236</v>
      </c>
      <c r="AG24" s="749">
        <v>64.92</v>
      </c>
      <c r="AH24" s="750">
        <v>93.97</v>
      </c>
      <c r="AI24" s="748">
        <v>0</v>
      </c>
      <c r="AJ24" s="748">
        <v>0</v>
      </c>
      <c r="AK24" s="748">
        <v>0</v>
      </c>
      <c r="AL24" s="751" t="s">
        <v>193</v>
      </c>
      <c r="AM24" s="748">
        <v>1290859.648400709</v>
      </c>
      <c r="AN24" s="748">
        <v>0</v>
      </c>
      <c r="AO24" s="752" t="s">
        <v>193</v>
      </c>
      <c r="AP24" s="753">
        <v>0</v>
      </c>
      <c r="AQ24" s="752" t="s">
        <v>3739</v>
      </c>
      <c r="AR24" s="752" t="s">
        <v>193</v>
      </c>
      <c r="AS24" s="752" t="s">
        <v>193</v>
      </c>
    </row>
    <row r="25" spans="1:45" x14ac:dyDescent="0.15">
      <c r="A25" s="14" t="s">
        <v>166</v>
      </c>
      <c r="B25" s="14" t="s">
        <v>10</v>
      </c>
      <c r="C25" s="14" t="s">
        <v>18</v>
      </c>
      <c r="D25" s="14" t="s">
        <v>214</v>
      </c>
      <c r="E25" s="14" t="s">
        <v>1392</v>
      </c>
      <c r="F25" s="14" t="s">
        <v>2564</v>
      </c>
      <c r="G25" s="14" t="s">
        <v>193</v>
      </c>
      <c r="H25" s="14" t="s">
        <v>3728</v>
      </c>
      <c r="I25" s="17">
        <v>532507.19132230501</v>
      </c>
      <c r="J25" s="14" t="s">
        <v>114</v>
      </c>
      <c r="K25" s="17">
        <v>532507.19132230501</v>
      </c>
      <c r="L25" s="14" t="s">
        <v>3728</v>
      </c>
      <c r="M25" s="17">
        <v>532507.19132230501</v>
      </c>
      <c r="N25" s="14" t="s">
        <v>114</v>
      </c>
      <c r="O25" s="17">
        <v>532507.19132230501</v>
      </c>
      <c r="P25" s="17">
        <v>532507.19132230489</v>
      </c>
      <c r="Q25" s="17">
        <v>0</v>
      </c>
      <c r="R25" s="17">
        <v>0</v>
      </c>
      <c r="S25" s="18">
        <v>0</v>
      </c>
      <c r="T25" s="14" t="s">
        <v>3739</v>
      </c>
      <c r="U25" s="14" t="s">
        <v>3739</v>
      </c>
      <c r="V25" s="14" t="s">
        <v>3739</v>
      </c>
      <c r="W25" s="18">
        <v>4.0849009014299877</v>
      </c>
      <c r="X25" s="18">
        <v>1</v>
      </c>
      <c r="Y25" s="14" t="s">
        <v>193</v>
      </c>
      <c r="Z25" s="14" t="s">
        <v>193</v>
      </c>
      <c r="AA25" s="18" t="s">
        <v>193</v>
      </c>
      <c r="AB25" s="18" t="s">
        <v>193</v>
      </c>
      <c r="AC25" s="14" t="s">
        <v>193</v>
      </c>
      <c r="AD25" s="748">
        <v>731.19726135596784</v>
      </c>
      <c r="AE25" s="749">
        <v>7.04</v>
      </c>
      <c r="AF25" s="748">
        <v>483722.64957184222</v>
      </c>
      <c r="AG25" s="749">
        <v>7.75</v>
      </c>
      <c r="AH25" s="750">
        <v>93.97</v>
      </c>
      <c r="AI25" s="748">
        <v>0</v>
      </c>
      <c r="AJ25" s="748">
        <v>0</v>
      </c>
      <c r="AK25" s="748">
        <v>0</v>
      </c>
      <c r="AL25" s="751" t="s">
        <v>193</v>
      </c>
      <c r="AM25" s="748">
        <v>532507.19132230501</v>
      </c>
      <c r="AN25" s="748">
        <v>0</v>
      </c>
      <c r="AO25" s="752" t="s">
        <v>193</v>
      </c>
      <c r="AP25" s="753">
        <v>0</v>
      </c>
      <c r="AQ25" s="752" t="s">
        <v>3739</v>
      </c>
      <c r="AR25" s="752" t="s">
        <v>193</v>
      </c>
      <c r="AS25" s="752" t="s">
        <v>193</v>
      </c>
    </row>
    <row r="26" spans="1:45" x14ac:dyDescent="0.15">
      <c r="A26" s="14" t="s">
        <v>166</v>
      </c>
      <c r="B26" s="14" t="s">
        <v>10</v>
      </c>
      <c r="C26" s="14" t="s">
        <v>18</v>
      </c>
      <c r="D26" s="14" t="s">
        <v>215</v>
      </c>
      <c r="E26" s="14" t="s">
        <v>1393</v>
      </c>
      <c r="F26" s="14" t="s">
        <v>2565</v>
      </c>
      <c r="G26" s="14" t="s">
        <v>193</v>
      </c>
      <c r="H26" s="14" t="s">
        <v>3728</v>
      </c>
      <c r="I26" s="17">
        <v>340835.30782937113</v>
      </c>
      <c r="J26" s="14" t="s">
        <v>114</v>
      </c>
      <c r="K26" s="17">
        <v>340835.30782937113</v>
      </c>
      <c r="L26" s="14" t="s">
        <v>3728</v>
      </c>
      <c r="M26" s="17">
        <v>340835.30782937113</v>
      </c>
      <c r="N26" s="14" t="s">
        <v>114</v>
      </c>
      <c r="O26" s="17">
        <v>340835.30782937113</v>
      </c>
      <c r="P26" s="17">
        <v>340835.30782937107</v>
      </c>
      <c r="Q26" s="17">
        <v>0</v>
      </c>
      <c r="R26" s="17">
        <v>0</v>
      </c>
      <c r="S26" s="18">
        <v>0</v>
      </c>
      <c r="T26" s="14" t="s">
        <v>161</v>
      </c>
      <c r="U26" s="14" t="s">
        <v>193</v>
      </c>
      <c r="V26" s="14" t="s">
        <v>3742</v>
      </c>
      <c r="W26" s="18">
        <v>4.0849009014299877</v>
      </c>
      <c r="X26" s="18">
        <v>1</v>
      </c>
      <c r="Y26" s="14" t="s">
        <v>193</v>
      </c>
      <c r="Z26" s="14" t="s">
        <v>193</v>
      </c>
      <c r="AA26" s="18" t="s">
        <v>193</v>
      </c>
      <c r="AB26" s="18" t="s">
        <v>193</v>
      </c>
      <c r="AC26" s="14" t="s">
        <v>193</v>
      </c>
      <c r="AD26" s="748">
        <v>17.973563966291948</v>
      </c>
      <c r="AE26" s="749">
        <v>133.86000000000001</v>
      </c>
      <c r="AF26" s="748">
        <v>226086.2749092833</v>
      </c>
      <c r="AG26" s="749">
        <v>201.8</v>
      </c>
      <c r="AH26" s="750">
        <v>93.97</v>
      </c>
      <c r="AI26" s="748">
        <v>0</v>
      </c>
      <c r="AJ26" s="748">
        <v>0</v>
      </c>
      <c r="AK26" s="748">
        <v>0</v>
      </c>
      <c r="AL26" s="751" t="s">
        <v>193</v>
      </c>
      <c r="AM26" s="748">
        <v>340835.30782937113</v>
      </c>
      <c r="AN26" s="748">
        <v>0</v>
      </c>
      <c r="AO26" s="752" t="s">
        <v>193</v>
      </c>
      <c r="AP26" s="753">
        <v>0</v>
      </c>
      <c r="AQ26" s="752" t="s">
        <v>3739</v>
      </c>
      <c r="AR26" s="752" t="s">
        <v>193</v>
      </c>
      <c r="AS26" s="752" t="s">
        <v>193</v>
      </c>
    </row>
    <row r="27" spans="1:45" x14ac:dyDescent="0.15">
      <c r="A27" s="14" t="s">
        <v>166</v>
      </c>
      <c r="B27" s="14" t="s">
        <v>10</v>
      </c>
      <c r="C27" s="14" t="s">
        <v>18</v>
      </c>
      <c r="D27" s="14" t="s">
        <v>216</v>
      </c>
      <c r="E27" s="14" t="s">
        <v>1394</v>
      </c>
      <c r="F27" s="14" t="s">
        <v>2566</v>
      </c>
      <c r="G27" s="14" t="s">
        <v>193</v>
      </c>
      <c r="H27" s="14" t="s">
        <v>3728</v>
      </c>
      <c r="I27" s="17">
        <v>376810.4990311478</v>
      </c>
      <c r="J27" s="14" t="s">
        <v>114</v>
      </c>
      <c r="K27" s="17">
        <v>376810.4990311478</v>
      </c>
      <c r="L27" s="14" t="s">
        <v>3728</v>
      </c>
      <c r="M27" s="17">
        <v>376810.4990311478</v>
      </c>
      <c r="N27" s="14" t="s">
        <v>114</v>
      </c>
      <c r="O27" s="17">
        <v>376810.4990311478</v>
      </c>
      <c r="P27" s="17">
        <v>376810.49903114774</v>
      </c>
      <c r="Q27" s="17">
        <v>0</v>
      </c>
      <c r="R27" s="17">
        <v>0</v>
      </c>
      <c r="S27" s="18">
        <v>0</v>
      </c>
      <c r="T27" s="14" t="s">
        <v>161</v>
      </c>
      <c r="U27" s="14" t="s">
        <v>193</v>
      </c>
      <c r="V27" s="14" t="s">
        <v>3742</v>
      </c>
      <c r="W27" s="18">
        <v>4.0849009014299877</v>
      </c>
      <c r="X27" s="18">
        <v>1</v>
      </c>
      <c r="Y27" s="14" t="s">
        <v>193</v>
      </c>
      <c r="Z27" s="14" t="s">
        <v>193</v>
      </c>
      <c r="AA27" s="18" t="s">
        <v>193</v>
      </c>
      <c r="AB27" s="18" t="s">
        <v>193</v>
      </c>
      <c r="AC27" s="14" t="s">
        <v>193</v>
      </c>
      <c r="AD27" s="748">
        <v>179.73563966291948</v>
      </c>
      <c r="AE27" s="749">
        <v>22.27</v>
      </c>
      <c r="AF27" s="748">
        <v>376134.89727106033</v>
      </c>
      <c r="AG27" s="749">
        <v>22.31</v>
      </c>
      <c r="AH27" s="750">
        <v>93.97</v>
      </c>
      <c r="AI27" s="748">
        <v>0</v>
      </c>
      <c r="AJ27" s="748">
        <v>0</v>
      </c>
      <c r="AK27" s="748">
        <v>0</v>
      </c>
      <c r="AL27" s="751" t="s">
        <v>193</v>
      </c>
      <c r="AM27" s="748">
        <v>376810.4990311478</v>
      </c>
      <c r="AN27" s="748">
        <v>0</v>
      </c>
      <c r="AO27" s="752" t="s">
        <v>193</v>
      </c>
      <c r="AP27" s="753">
        <v>0</v>
      </c>
      <c r="AQ27" s="752" t="s">
        <v>3739</v>
      </c>
      <c r="AR27" s="752" t="s">
        <v>193</v>
      </c>
      <c r="AS27" s="752" t="s">
        <v>193</v>
      </c>
    </row>
    <row r="28" spans="1:45" x14ac:dyDescent="0.15">
      <c r="A28" s="14" t="s">
        <v>166</v>
      </c>
      <c r="B28" s="14" t="s">
        <v>10</v>
      </c>
      <c r="C28" s="14" t="s">
        <v>18</v>
      </c>
      <c r="D28" s="14" t="s">
        <v>217</v>
      </c>
      <c r="E28" s="14" t="s">
        <v>1395</v>
      </c>
      <c r="F28" s="14" t="s">
        <v>2567</v>
      </c>
      <c r="G28" s="14" t="s">
        <v>193</v>
      </c>
      <c r="H28" s="14" t="s">
        <v>3728</v>
      </c>
      <c r="I28" s="17">
        <v>640460.99159286404</v>
      </c>
      <c r="J28" s="14" t="s">
        <v>114</v>
      </c>
      <c r="K28" s="17">
        <v>640460.99159286404</v>
      </c>
      <c r="L28" s="14" t="s">
        <v>3728</v>
      </c>
      <c r="M28" s="17">
        <v>640460.99159286404</v>
      </c>
      <c r="N28" s="14" t="s">
        <v>114</v>
      </c>
      <c r="O28" s="17">
        <v>640460.99159286404</v>
      </c>
      <c r="P28" s="17">
        <v>640460.99159286392</v>
      </c>
      <c r="Q28" s="17">
        <v>0</v>
      </c>
      <c r="R28" s="17">
        <v>0</v>
      </c>
      <c r="S28" s="18">
        <v>0</v>
      </c>
      <c r="T28" s="14" t="s">
        <v>3739</v>
      </c>
      <c r="U28" s="14" t="s">
        <v>3739</v>
      </c>
      <c r="V28" s="14" t="s">
        <v>3739</v>
      </c>
      <c r="W28" s="18">
        <v>4.0849009014299877</v>
      </c>
      <c r="X28" s="18">
        <v>1</v>
      </c>
      <c r="Y28" s="14" t="s">
        <v>193</v>
      </c>
      <c r="Z28" s="14" t="s">
        <v>193</v>
      </c>
      <c r="AA28" s="18" t="s">
        <v>193</v>
      </c>
      <c r="AB28" s="18" t="s">
        <v>193</v>
      </c>
      <c r="AC28" s="14" t="s">
        <v>193</v>
      </c>
      <c r="AD28" s="748">
        <v>351.13808148692175</v>
      </c>
      <c r="AE28" s="749">
        <v>15.65</v>
      </c>
      <c r="AF28" s="748">
        <v>516412.02818652667</v>
      </c>
      <c r="AG28" s="749">
        <v>19.41</v>
      </c>
      <c r="AH28" s="750">
        <v>93.97</v>
      </c>
      <c r="AI28" s="748">
        <v>0</v>
      </c>
      <c r="AJ28" s="748">
        <v>0</v>
      </c>
      <c r="AK28" s="748">
        <v>0</v>
      </c>
      <c r="AL28" s="751" t="s">
        <v>193</v>
      </c>
      <c r="AM28" s="748">
        <v>640460.99159286404</v>
      </c>
      <c r="AN28" s="748">
        <v>0</v>
      </c>
      <c r="AO28" s="752" t="s">
        <v>193</v>
      </c>
      <c r="AP28" s="753">
        <v>0</v>
      </c>
      <c r="AQ28" s="752" t="s">
        <v>3739</v>
      </c>
      <c r="AR28" s="752" t="s">
        <v>193</v>
      </c>
      <c r="AS28" s="752" t="s">
        <v>193</v>
      </c>
    </row>
    <row r="29" spans="1:45" x14ac:dyDescent="0.15">
      <c r="A29" s="14" t="s">
        <v>166</v>
      </c>
      <c r="B29" s="14" t="s">
        <v>10</v>
      </c>
      <c r="C29" s="14" t="s">
        <v>18</v>
      </c>
      <c r="D29" s="14" t="s">
        <v>218</v>
      </c>
      <c r="E29" s="14" t="s">
        <v>1396</v>
      </c>
      <c r="F29" s="14" t="s">
        <v>2568</v>
      </c>
      <c r="G29" s="14" t="s">
        <v>193</v>
      </c>
      <c r="H29" s="14" t="s">
        <v>3728</v>
      </c>
      <c r="I29" s="17">
        <v>3384039.5847323639</v>
      </c>
      <c r="J29" s="14" t="s">
        <v>114</v>
      </c>
      <c r="K29" s="17">
        <v>3384039.5847323639</v>
      </c>
      <c r="L29" s="14" t="s">
        <v>3728</v>
      </c>
      <c r="M29" s="17">
        <v>3384039.5847323639</v>
      </c>
      <c r="N29" s="14" t="s">
        <v>114</v>
      </c>
      <c r="O29" s="17">
        <v>3384039.5847323639</v>
      </c>
      <c r="P29" s="17">
        <v>3384039.5847323635</v>
      </c>
      <c r="Q29" s="17">
        <v>0</v>
      </c>
      <c r="R29" s="17">
        <v>0</v>
      </c>
      <c r="S29" s="18">
        <v>0</v>
      </c>
      <c r="T29" s="14" t="s">
        <v>3739</v>
      </c>
      <c r="U29" s="14" t="s">
        <v>3739</v>
      </c>
      <c r="V29" s="14" t="s">
        <v>3739</v>
      </c>
      <c r="W29" s="18">
        <v>4.0849009014299877</v>
      </c>
      <c r="X29" s="18">
        <v>1</v>
      </c>
      <c r="Y29" s="14" t="s">
        <v>193</v>
      </c>
      <c r="Z29" s="14" t="s">
        <v>193</v>
      </c>
      <c r="AA29" s="18" t="s">
        <v>193</v>
      </c>
      <c r="AB29" s="18" t="s">
        <v>193</v>
      </c>
      <c r="AC29" s="14" t="s">
        <v>193</v>
      </c>
      <c r="AD29" s="748">
        <v>1053.904432568937</v>
      </c>
      <c r="AE29" s="749">
        <v>34.299999999999997</v>
      </c>
      <c r="AF29" s="748">
        <v>3396914.1711484455</v>
      </c>
      <c r="AG29" s="749">
        <v>34.17</v>
      </c>
      <c r="AH29" s="750">
        <v>93.97</v>
      </c>
      <c r="AI29" s="748">
        <v>0</v>
      </c>
      <c r="AJ29" s="748">
        <v>0</v>
      </c>
      <c r="AK29" s="748">
        <v>0</v>
      </c>
      <c r="AL29" s="751" t="s">
        <v>193</v>
      </c>
      <c r="AM29" s="748">
        <v>3384039.5847323639</v>
      </c>
      <c r="AN29" s="748">
        <v>0</v>
      </c>
      <c r="AO29" s="752" t="s">
        <v>193</v>
      </c>
      <c r="AP29" s="753">
        <v>0</v>
      </c>
      <c r="AQ29" s="752" t="s">
        <v>3739</v>
      </c>
      <c r="AR29" s="752" t="s">
        <v>193</v>
      </c>
      <c r="AS29" s="752" t="s">
        <v>193</v>
      </c>
    </row>
    <row r="30" spans="1:45" x14ac:dyDescent="0.15">
      <c r="A30" s="14" t="s">
        <v>166</v>
      </c>
      <c r="B30" s="14" t="s">
        <v>10</v>
      </c>
      <c r="C30" s="14" t="s">
        <v>18</v>
      </c>
      <c r="D30" s="14" t="s">
        <v>219</v>
      </c>
      <c r="E30" s="14" t="s">
        <v>1397</v>
      </c>
      <c r="F30" s="14" t="s">
        <v>2569</v>
      </c>
      <c r="G30" s="14" t="s">
        <v>193</v>
      </c>
      <c r="H30" s="14" t="s">
        <v>3728</v>
      </c>
      <c r="I30" s="17">
        <v>244580.58204248952</v>
      </c>
      <c r="J30" s="14" t="s">
        <v>114</v>
      </c>
      <c r="K30" s="17">
        <v>244580.58204248952</v>
      </c>
      <c r="L30" s="14" t="s">
        <v>3728</v>
      </c>
      <c r="M30" s="17">
        <v>244580.58204248952</v>
      </c>
      <c r="N30" s="14" t="s">
        <v>114</v>
      </c>
      <c r="O30" s="17">
        <v>244580.58204248952</v>
      </c>
      <c r="P30" s="17">
        <v>237892.25124955113</v>
      </c>
      <c r="Q30" s="17">
        <v>6688.3307929383609</v>
      </c>
      <c r="R30" s="17">
        <v>0</v>
      </c>
      <c r="S30" s="18">
        <v>0</v>
      </c>
      <c r="T30" s="14" t="s">
        <v>161</v>
      </c>
      <c r="U30" s="14" t="s">
        <v>193</v>
      </c>
      <c r="V30" s="14" t="s">
        <v>3742</v>
      </c>
      <c r="W30" s="18">
        <v>4.0849009014299877</v>
      </c>
      <c r="X30" s="18">
        <v>1</v>
      </c>
      <c r="Y30" s="14" t="s">
        <v>193</v>
      </c>
      <c r="Z30" s="14" t="s">
        <v>193</v>
      </c>
      <c r="AA30" s="18" t="s">
        <v>193</v>
      </c>
      <c r="AB30" s="18" t="s">
        <v>193</v>
      </c>
      <c r="AC30" s="14" t="s">
        <v>193</v>
      </c>
      <c r="AD30" s="748">
        <v>269.60345949437919</v>
      </c>
      <c r="AE30" s="749">
        <v>6.3</v>
      </c>
      <c r="AF30" s="748">
        <v>159608.22999833053</v>
      </c>
      <c r="AG30" s="749">
        <v>9.39</v>
      </c>
      <c r="AH30" s="750">
        <v>93.97</v>
      </c>
      <c r="AI30" s="748">
        <v>6688.3307929383618</v>
      </c>
      <c r="AJ30" s="748">
        <v>0</v>
      </c>
      <c r="AK30" s="748">
        <v>6688.3307929383618</v>
      </c>
      <c r="AL30" s="751" t="s">
        <v>193</v>
      </c>
      <c r="AM30" s="748">
        <v>244580.58204248952</v>
      </c>
      <c r="AN30" s="748">
        <v>0</v>
      </c>
      <c r="AO30" s="752" t="s">
        <v>193</v>
      </c>
      <c r="AP30" s="753">
        <v>0</v>
      </c>
      <c r="AQ30" s="752" t="s">
        <v>3739</v>
      </c>
      <c r="AR30" s="752" t="s">
        <v>193</v>
      </c>
      <c r="AS30" s="752" t="s">
        <v>193</v>
      </c>
    </row>
    <row r="31" spans="1:45" x14ac:dyDescent="0.15">
      <c r="A31" s="14" t="s">
        <v>166</v>
      </c>
      <c r="B31" s="14" t="s">
        <v>10</v>
      </c>
      <c r="C31" s="14" t="s">
        <v>18</v>
      </c>
      <c r="D31" s="14" t="s">
        <v>220</v>
      </c>
      <c r="E31" s="14" t="s">
        <v>1398</v>
      </c>
      <c r="F31" s="14" t="s">
        <v>2570</v>
      </c>
      <c r="G31" s="14" t="s">
        <v>193</v>
      </c>
      <c r="H31" s="14" t="s">
        <v>3728</v>
      </c>
      <c r="I31" s="17">
        <v>1250533.0165136841</v>
      </c>
      <c r="J31" s="14" t="s">
        <v>114</v>
      </c>
      <c r="K31" s="17">
        <v>1250533.0165136841</v>
      </c>
      <c r="L31" s="14" t="s">
        <v>3728</v>
      </c>
      <c r="M31" s="17">
        <v>1250533.0165136841</v>
      </c>
      <c r="N31" s="14" t="s">
        <v>114</v>
      </c>
      <c r="O31" s="17">
        <v>1250533.0165136841</v>
      </c>
      <c r="P31" s="17">
        <v>1216676.7451074969</v>
      </c>
      <c r="Q31" s="17">
        <v>33856.271406186948</v>
      </c>
      <c r="R31" s="17">
        <v>0</v>
      </c>
      <c r="S31" s="18">
        <v>0</v>
      </c>
      <c r="T31" s="14" t="s">
        <v>3739</v>
      </c>
      <c r="U31" s="14" t="s">
        <v>3739</v>
      </c>
      <c r="V31" s="14" t="s">
        <v>3739</v>
      </c>
      <c r="W31" s="18">
        <v>4.0849009014299877</v>
      </c>
      <c r="X31" s="18">
        <v>1</v>
      </c>
      <c r="Y31" s="14" t="s">
        <v>193</v>
      </c>
      <c r="Z31" s="14" t="s">
        <v>193</v>
      </c>
      <c r="AA31" s="18" t="s">
        <v>193</v>
      </c>
      <c r="AB31" s="18" t="s">
        <v>193</v>
      </c>
      <c r="AC31" s="14" t="s">
        <v>193</v>
      </c>
      <c r="AD31" s="748">
        <v>571.88612620019831</v>
      </c>
      <c r="AE31" s="749">
        <v>18.55</v>
      </c>
      <c r="AF31" s="748">
        <v>997177.25035474263</v>
      </c>
      <c r="AG31" s="749">
        <v>22.64</v>
      </c>
      <c r="AH31" s="750">
        <v>93.97</v>
      </c>
      <c r="AI31" s="748">
        <v>33856.271406186956</v>
      </c>
      <c r="AJ31" s="748">
        <v>0</v>
      </c>
      <c r="AK31" s="748">
        <v>33856.271406186956</v>
      </c>
      <c r="AL31" s="751" t="s">
        <v>193</v>
      </c>
      <c r="AM31" s="748">
        <v>1250533.0165136841</v>
      </c>
      <c r="AN31" s="748">
        <v>0</v>
      </c>
      <c r="AO31" s="752" t="s">
        <v>193</v>
      </c>
      <c r="AP31" s="753">
        <v>0</v>
      </c>
      <c r="AQ31" s="752" t="s">
        <v>3739</v>
      </c>
      <c r="AR31" s="752" t="s">
        <v>193</v>
      </c>
      <c r="AS31" s="752" t="s">
        <v>193</v>
      </c>
    </row>
    <row r="32" spans="1:45" x14ac:dyDescent="0.15">
      <c r="A32" s="14" t="s">
        <v>166</v>
      </c>
      <c r="B32" s="14" t="s">
        <v>10</v>
      </c>
      <c r="C32" s="14" t="s">
        <v>18</v>
      </c>
      <c r="D32" s="14" t="s">
        <v>221</v>
      </c>
      <c r="E32" s="14" t="s">
        <v>1399</v>
      </c>
      <c r="F32" s="14" t="s">
        <v>2571</v>
      </c>
      <c r="G32" s="14" t="s">
        <v>193</v>
      </c>
      <c r="H32" s="14" t="s">
        <v>3728</v>
      </c>
      <c r="I32" s="17">
        <v>729430.25577303628</v>
      </c>
      <c r="J32" s="14" t="s">
        <v>114</v>
      </c>
      <c r="K32" s="17">
        <v>729430.25577303628</v>
      </c>
      <c r="L32" s="14" t="s">
        <v>3728</v>
      </c>
      <c r="M32" s="17">
        <v>729430.25577303628</v>
      </c>
      <c r="N32" s="14" t="s">
        <v>114</v>
      </c>
      <c r="O32" s="17">
        <v>729430.25577303628</v>
      </c>
      <c r="P32" s="17">
        <v>729430.25577303616</v>
      </c>
      <c r="Q32" s="17">
        <v>0</v>
      </c>
      <c r="R32" s="17">
        <v>0</v>
      </c>
      <c r="S32" s="18">
        <v>0</v>
      </c>
      <c r="T32" s="14" t="s">
        <v>161</v>
      </c>
      <c r="U32" s="14" t="s">
        <v>193</v>
      </c>
      <c r="V32" s="14" t="s">
        <v>3742</v>
      </c>
      <c r="W32" s="18">
        <v>4.0849009014299877</v>
      </c>
      <c r="X32" s="18">
        <v>1</v>
      </c>
      <c r="Y32" s="14" t="s">
        <v>193</v>
      </c>
      <c r="Z32" s="14" t="s">
        <v>193</v>
      </c>
      <c r="AA32" s="18" t="s">
        <v>193</v>
      </c>
      <c r="AB32" s="18" t="s">
        <v>193</v>
      </c>
      <c r="AC32" s="14" t="s">
        <v>193</v>
      </c>
      <c r="AD32" s="748">
        <v>416.65989194585876</v>
      </c>
      <c r="AE32" s="749">
        <v>14.5</v>
      </c>
      <c r="AF32" s="748">
        <v>567726.18566920911</v>
      </c>
      <c r="AG32" s="749">
        <v>18.63</v>
      </c>
      <c r="AH32" s="750">
        <v>93.97</v>
      </c>
      <c r="AI32" s="748">
        <v>0</v>
      </c>
      <c r="AJ32" s="748">
        <v>0</v>
      </c>
      <c r="AK32" s="748">
        <v>0</v>
      </c>
      <c r="AL32" s="751" t="s">
        <v>193</v>
      </c>
      <c r="AM32" s="748">
        <v>729430.25577303628</v>
      </c>
      <c r="AN32" s="748">
        <v>0</v>
      </c>
      <c r="AO32" s="752" t="s">
        <v>193</v>
      </c>
      <c r="AP32" s="753">
        <v>0</v>
      </c>
      <c r="AQ32" s="752" t="s">
        <v>3739</v>
      </c>
      <c r="AR32" s="752" t="s">
        <v>193</v>
      </c>
      <c r="AS32" s="752" t="s">
        <v>193</v>
      </c>
    </row>
    <row r="33" spans="1:45" x14ac:dyDescent="0.15">
      <c r="A33" s="14" t="s">
        <v>166</v>
      </c>
      <c r="B33" s="14" t="s">
        <v>10</v>
      </c>
      <c r="C33" s="14" t="s">
        <v>18</v>
      </c>
      <c r="D33" s="14" t="s">
        <v>222</v>
      </c>
      <c r="E33" s="14" t="s">
        <v>1400</v>
      </c>
      <c r="F33" s="14" t="s">
        <v>2572</v>
      </c>
      <c r="G33" s="14" t="s">
        <v>193</v>
      </c>
      <c r="H33" s="14" t="s">
        <v>3728</v>
      </c>
      <c r="I33" s="17">
        <v>120646.60859652737</v>
      </c>
      <c r="J33" s="14" t="s">
        <v>114</v>
      </c>
      <c r="K33" s="17">
        <v>120646.60859652737</v>
      </c>
      <c r="L33" s="14" t="s">
        <v>3728</v>
      </c>
      <c r="M33" s="17">
        <v>120646.60859652737</v>
      </c>
      <c r="N33" s="14" t="s">
        <v>114</v>
      </c>
      <c r="O33" s="17">
        <v>120646.60859652737</v>
      </c>
      <c r="P33" s="17">
        <v>120147.59710240866</v>
      </c>
      <c r="Q33" s="17">
        <v>499.01149411868727</v>
      </c>
      <c r="R33" s="17">
        <v>0</v>
      </c>
      <c r="S33" s="18">
        <v>0</v>
      </c>
      <c r="T33" s="14" t="s">
        <v>161</v>
      </c>
      <c r="U33" s="14" t="s">
        <v>193</v>
      </c>
      <c r="V33" s="14" t="s">
        <v>3742</v>
      </c>
      <c r="W33" s="18">
        <v>4.0849009014299877</v>
      </c>
      <c r="X33" s="18">
        <v>1</v>
      </c>
      <c r="Y33" s="14" t="s">
        <v>193</v>
      </c>
      <c r="Z33" s="14" t="s">
        <v>193</v>
      </c>
      <c r="AA33" s="18" t="s">
        <v>193</v>
      </c>
      <c r="AB33" s="18" t="s">
        <v>193</v>
      </c>
      <c r="AC33" s="14" t="s">
        <v>193</v>
      </c>
      <c r="AD33" s="748">
        <v>81.698018028599762</v>
      </c>
      <c r="AE33" s="749">
        <v>27.7</v>
      </c>
      <c r="AF33" s="748">
        <v>212657.40828988628</v>
      </c>
      <c r="AG33" s="749">
        <v>15.65</v>
      </c>
      <c r="AH33" s="750">
        <v>93.97</v>
      </c>
      <c r="AI33" s="748">
        <v>499.01149411868732</v>
      </c>
      <c r="AJ33" s="748">
        <v>0</v>
      </c>
      <c r="AK33" s="748">
        <v>499.01149411868732</v>
      </c>
      <c r="AL33" s="751" t="s">
        <v>193</v>
      </c>
      <c r="AM33" s="748">
        <v>120646.60859652737</v>
      </c>
      <c r="AN33" s="748">
        <v>0</v>
      </c>
      <c r="AO33" s="752" t="s">
        <v>193</v>
      </c>
      <c r="AP33" s="753">
        <v>0</v>
      </c>
      <c r="AQ33" s="752" t="s">
        <v>3739</v>
      </c>
      <c r="AR33" s="752" t="s">
        <v>193</v>
      </c>
      <c r="AS33" s="752" t="s">
        <v>193</v>
      </c>
    </row>
    <row r="34" spans="1:45" x14ac:dyDescent="0.15">
      <c r="A34" s="14" t="s">
        <v>166</v>
      </c>
      <c r="B34" s="14" t="s">
        <v>10</v>
      </c>
      <c r="C34" s="14" t="s">
        <v>18</v>
      </c>
      <c r="D34" s="14" t="s">
        <v>223</v>
      </c>
      <c r="E34" s="14" t="s">
        <v>1401</v>
      </c>
      <c r="F34" s="14" t="s">
        <v>2573</v>
      </c>
      <c r="G34" s="14" t="s">
        <v>193</v>
      </c>
      <c r="H34" s="14" t="s">
        <v>3728</v>
      </c>
      <c r="I34" s="17">
        <v>814393.4167901671</v>
      </c>
      <c r="J34" s="14" t="s">
        <v>114</v>
      </c>
      <c r="K34" s="17">
        <v>814393.4167901671</v>
      </c>
      <c r="L34" s="14" t="s">
        <v>3728</v>
      </c>
      <c r="M34" s="17">
        <v>814393.4167901671</v>
      </c>
      <c r="N34" s="14" t="s">
        <v>114</v>
      </c>
      <c r="O34" s="17">
        <v>814393.4167901671</v>
      </c>
      <c r="P34" s="17">
        <v>814393.41679016699</v>
      </c>
      <c r="Q34" s="17">
        <v>0</v>
      </c>
      <c r="R34" s="17">
        <v>0</v>
      </c>
      <c r="S34" s="18">
        <v>0</v>
      </c>
      <c r="T34" s="14" t="s">
        <v>161</v>
      </c>
      <c r="U34" s="14" t="s">
        <v>193</v>
      </c>
      <c r="V34" s="14" t="s">
        <v>3742</v>
      </c>
      <c r="W34" s="18">
        <v>4.0849009014299877</v>
      </c>
      <c r="X34" s="18">
        <v>1</v>
      </c>
      <c r="Y34" s="14" t="s">
        <v>193</v>
      </c>
      <c r="Z34" s="14" t="s">
        <v>193</v>
      </c>
      <c r="AA34" s="18" t="s">
        <v>193</v>
      </c>
      <c r="AB34" s="18" t="s">
        <v>193</v>
      </c>
      <c r="AC34" s="14" t="s">
        <v>193</v>
      </c>
      <c r="AD34" s="748">
        <v>1274.4890812461563</v>
      </c>
      <c r="AE34" s="749">
        <v>7.43</v>
      </c>
      <c r="AF34" s="748">
        <v>890126.37657943566</v>
      </c>
      <c r="AG34" s="749">
        <v>6.8</v>
      </c>
      <c r="AH34" s="750">
        <v>93.97</v>
      </c>
      <c r="AI34" s="748">
        <v>0</v>
      </c>
      <c r="AJ34" s="748">
        <v>0</v>
      </c>
      <c r="AK34" s="748">
        <v>0</v>
      </c>
      <c r="AL34" s="751" t="s">
        <v>193</v>
      </c>
      <c r="AM34" s="748">
        <v>814393.4167901671</v>
      </c>
      <c r="AN34" s="748">
        <v>0</v>
      </c>
      <c r="AO34" s="752" t="s">
        <v>193</v>
      </c>
      <c r="AP34" s="753">
        <v>0</v>
      </c>
      <c r="AQ34" s="752" t="s">
        <v>3739</v>
      </c>
      <c r="AR34" s="752" t="s">
        <v>193</v>
      </c>
      <c r="AS34" s="752" t="s">
        <v>193</v>
      </c>
    </row>
    <row r="35" spans="1:45" x14ac:dyDescent="0.15">
      <c r="A35" s="14" t="s">
        <v>166</v>
      </c>
      <c r="B35" s="14" t="s">
        <v>10</v>
      </c>
      <c r="C35" s="14" t="s">
        <v>18</v>
      </c>
      <c r="D35" s="14" t="s">
        <v>224</v>
      </c>
      <c r="E35" s="14" t="s">
        <v>1402</v>
      </c>
      <c r="F35" s="14" t="s">
        <v>2574</v>
      </c>
      <c r="G35" s="14" t="s">
        <v>193</v>
      </c>
      <c r="H35" s="14" t="s">
        <v>3728</v>
      </c>
      <c r="I35" s="17">
        <v>425522.08445151115</v>
      </c>
      <c r="J35" s="14" t="s">
        <v>114</v>
      </c>
      <c r="K35" s="17">
        <v>425522.08445151115</v>
      </c>
      <c r="L35" s="14" t="s">
        <v>3728</v>
      </c>
      <c r="M35" s="17">
        <v>425522.08445151115</v>
      </c>
      <c r="N35" s="14" t="s">
        <v>114</v>
      </c>
      <c r="O35" s="17">
        <v>425522.08445151115</v>
      </c>
      <c r="P35" s="17">
        <v>425522.08445151109</v>
      </c>
      <c r="Q35" s="17">
        <v>0</v>
      </c>
      <c r="R35" s="17">
        <v>0</v>
      </c>
      <c r="S35" s="18">
        <v>0</v>
      </c>
      <c r="T35" s="14" t="s">
        <v>161</v>
      </c>
      <c r="U35" s="14" t="s">
        <v>193</v>
      </c>
      <c r="V35" s="14" t="s">
        <v>3742</v>
      </c>
      <c r="W35" s="18">
        <v>4.0849009014299877</v>
      </c>
      <c r="X35" s="18">
        <v>1</v>
      </c>
      <c r="Y35" s="14" t="s">
        <v>193</v>
      </c>
      <c r="Z35" s="14" t="s">
        <v>193</v>
      </c>
      <c r="AA35" s="18" t="s">
        <v>193</v>
      </c>
      <c r="AB35" s="18" t="s">
        <v>193</v>
      </c>
      <c r="AC35" s="14" t="s">
        <v>193</v>
      </c>
      <c r="AD35" s="748">
        <v>175.65073876148949</v>
      </c>
      <c r="AE35" s="749">
        <v>26.6</v>
      </c>
      <c r="AF35" s="748">
        <v>439056.91340029123</v>
      </c>
      <c r="AG35" s="749">
        <v>25.78</v>
      </c>
      <c r="AH35" s="750">
        <v>93.97</v>
      </c>
      <c r="AI35" s="748">
        <v>0</v>
      </c>
      <c r="AJ35" s="748">
        <v>0</v>
      </c>
      <c r="AK35" s="748">
        <v>0</v>
      </c>
      <c r="AL35" s="751" t="s">
        <v>193</v>
      </c>
      <c r="AM35" s="748">
        <v>425522.08445151115</v>
      </c>
      <c r="AN35" s="748">
        <v>0</v>
      </c>
      <c r="AO35" s="752" t="s">
        <v>193</v>
      </c>
      <c r="AP35" s="753">
        <v>0</v>
      </c>
      <c r="AQ35" s="752" t="s">
        <v>3739</v>
      </c>
      <c r="AR35" s="752" t="s">
        <v>193</v>
      </c>
      <c r="AS35" s="752" t="s">
        <v>193</v>
      </c>
    </row>
    <row r="36" spans="1:45" x14ac:dyDescent="0.15">
      <c r="A36" s="14" t="s">
        <v>166</v>
      </c>
      <c r="B36" s="14" t="s">
        <v>10</v>
      </c>
      <c r="C36" s="14" t="s">
        <v>18</v>
      </c>
      <c r="D36" s="14" t="s">
        <v>225</v>
      </c>
      <c r="E36" s="14" t="s">
        <v>1403</v>
      </c>
      <c r="F36" s="14" t="s">
        <v>2575</v>
      </c>
      <c r="G36" s="14" t="s">
        <v>193</v>
      </c>
      <c r="H36" s="14" t="s">
        <v>3728</v>
      </c>
      <c r="I36" s="17">
        <v>240034.16903721596</v>
      </c>
      <c r="J36" s="14" t="s">
        <v>114</v>
      </c>
      <c r="K36" s="17">
        <v>240034.16903721596</v>
      </c>
      <c r="L36" s="14" t="s">
        <v>3728</v>
      </c>
      <c r="M36" s="17">
        <v>240034.16903721596</v>
      </c>
      <c r="N36" s="14" t="s">
        <v>114</v>
      </c>
      <c r="O36" s="17">
        <v>240034.16903721596</v>
      </c>
      <c r="P36" s="17">
        <v>240034.16903721594</v>
      </c>
      <c r="Q36" s="17">
        <v>0</v>
      </c>
      <c r="R36" s="17">
        <v>0</v>
      </c>
      <c r="S36" s="18">
        <v>0</v>
      </c>
      <c r="T36" s="14" t="s">
        <v>3739</v>
      </c>
      <c r="U36" s="14" t="s">
        <v>3739</v>
      </c>
      <c r="V36" s="14" t="s">
        <v>3739</v>
      </c>
      <c r="W36" s="18">
        <v>4.0849009014299877</v>
      </c>
      <c r="X36" s="18">
        <v>1</v>
      </c>
      <c r="Y36" s="14" t="s">
        <v>193</v>
      </c>
      <c r="Z36" s="14" t="s">
        <v>193</v>
      </c>
      <c r="AA36" s="18" t="s">
        <v>193</v>
      </c>
      <c r="AB36" s="18" t="s">
        <v>193</v>
      </c>
      <c r="AC36" s="14" t="s">
        <v>193</v>
      </c>
      <c r="AD36" s="748">
        <v>73.528216225739783</v>
      </c>
      <c r="AE36" s="749">
        <v>32.21</v>
      </c>
      <c r="AF36" s="748">
        <v>222553.28496864552</v>
      </c>
      <c r="AG36" s="749">
        <v>34.74</v>
      </c>
      <c r="AH36" s="750">
        <v>93.97</v>
      </c>
      <c r="AI36" s="748">
        <v>0</v>
      </c>
      <c r="AJ36" s="748">
        <v>0</v>
      </c>
      <c r="AK36" s="748">
        <v>0</v>
      </c>
      <c r="AL36" s="751" t="s">
        <v>193</v>
      </c>
      <c r="AM36" s="748">
        <v>240034.16903721596</v>
      </c>
      <c r="AN36" s="748">
        <v>0</v>
      </c>
      <c r="AO36" s="752" t="s">
        <v>193</v>
      </c>
      <c r="AP36" s="753">
        <v>0</v>
      </c>
      <c r="AQ36" s="752" t="s">
        <v>3739</v>
      </c>
      <c r="AR36" s="752" t="s">
        <v>193</v>
      </c>
      <c r="AS36" s="752" t="s">
        <v>193</v>
      </c>
    </row>
    <row r="37" spans="1:45" x14ac:dyDescent="0.15">
      <c r="A37" s="14" t="s">
        <v>166</v>
      </c>
      <c r="B37" s="14" t="s">
        <v>10</v>
      </c>
      <c r="C37" s="14" t="s">
        <v>18</v>
      </c>
      <c r="D37" s="14" t="s">
        <v>226</v>
      </c>
      <c r="E37" s="14" t="s">
        <v>1404</v>
      </c>
      <c r="F37" s="14" t="s">
        <v>2576</v>
      </c>
      <c r="G37" s="14" t="s">
        <v>193</v>
      </c>
      <c r="H37" s="14" t="s">
        <v>3728</v>
      </c>
      <c r="I37" s="17">
        <v>2777720.3174206787</v>
      </c>
      <c r="J37" s="14" t="s">
        <v>114</v>
      </c>
      <c r="K37" s="17">
        <v>2777720.3174206787</v>
      </c>
      <c r="L37" s="14" t="s">
        <v>3728</v>
      </c>
      <c r="M37" s="17">
        <v>2777720.3174206787</v>
      </c>
      <c r="N37" s="14" t="s">
        <v>114</v>
      </c>
      <c r="O37" s="17">
        <v>2777720.3174206787</v>
      </c>
      <c r="P37" s="17">
        <v>2741983.1125454186</v>
      </c>
      <c r="Q37" s="17">
        <v>35737.204875259398</v>
      </c>
      <c r="R37" s="17">
        <v>0</v>
      </c>
      <c r="S37" s="18">
        <v>0</v>
      </c>
      <c r="T37" s="14" t="s">
        <v>161</v>
      </c>
      <c r="U37" s="14" t="s">
        <v>193</v>
      </c>
      <c r="V37" s="14" t="s">
        <v>3742</v>
      </c>
      <c r="W37" s="18">
        <v>4.0849009014299877</v>
      </c>
      <c r="X37" s="18">
        <v>1</v>
      </c>
      <c r="Y37" s="14" t="s">
        <v>193</v>
      </c>
      <c r="Z37" s="14" t="s">
        <v>193</v>
      </c>
      <c r="AA37" s="18" t="s">
        <v>193</v>
      </c>
      <c r="AB37" s="18" t="s">
        <v>193</v>
      </c>
      <c r="AC37" s="14" t="s">
        <v>193</v>
      </c>
      <c r="AD37" s="748">
        <v>400.3202883401388</v>
      </c>
      <c r="AE37" s="749">
        <v>69.05</v>
      </c>
      <c r="AF37" s="748">
        <v>2597670.4671804211</v>
      </c>
      <c r="AG37" s="749">
        <v>72.89</v>
      </c>
      <c r="AH37" s="750">
        <v>93.97</v>
      </c>
      <c r="AI37" s="748">
        <v>35737.204875259406</v>
      </c>
      <c r="AJ37" s="748">
        <v>0</v>
      </c>
      <c r="AK37" s="748">
        <v>35737.204875259406</v>
      </c>
      <c r="AL37" s="751" t="s">
        <v>193</v>
      </c>
      <c r="AM37" s="748">
        <v>2777720.3174206782</v>
      </c>
      <c r="AN37" s="748">
        <v>0</v>
      </c>
      <c r="AO37" s="752" t="s">
        <v>193</v>
      </c>
      <c r="AP37" s="753">
        <v>0</v>
      </c>
      <c r="AQ37" s="752" t="s">
        <v>3739</v>
      </c>
      <c r="AR37" s="752" t="s">
        <v>193</v>
      </c>
      <c r="AS37" s="752" t="s">
        <v>193</v>
      </c>
    </row>
    <row r="38" spans="1:45" x14ac:dyDescent="0.15">
      <c r="A38" s="14" t="s">
        <v>166</v>
      </c>
      <c r="B38" s="14" t="s">
        <v>10</v>
      </c>
      <c r="C38" s="14" t="s">
        <v>18</v>
      </c>
      <c r="D38" s="14" t="s">
        <v>227</v>
      </c>
      <c r="E38" s="14" t="s">
        <v>1405</v>
      </c>
      <c r="F38" s="14" t="s">
        <v>2577</v>
      </c>
      <c r="G38" s="14" t="s">
        <v>193</v>
      </c>
      <c r="H38" s="14" t="s">
        <v>3728</v>
      </c>
      <c r="I38" s="17">
        <v>1262329.0256957524</v>
      </c>
      <c r="J38" s="14" t="s">
        <v>114</v>
      </c>
      <c r="K38" s="17">
        <v>1262329.0256957524</v>
      </c>
      <c r="L38" s="14" t="s">
        <v>3728</v>
      </c>
      <c r="M38" s="17">
        <v>1262329.0256957524</v>
      </c>
      <c r="N38" s="14" t="s">
        <v>114</v>
      </c>
      <c r="O38" s="17">
        <v>1262329.0256957524</v>
      </c>
      <c r="P38" s="17">
        <v>1246011.1946118369</v>
      </c>
      <c r="Q38" s="17">
        <v>16317.831083915327</v>
      </c>
      <c r="R38" s="17">
        <v>0</v>
      </c>
      <c r="S38" s="18">
        <v>0</v>
      </c>
      <c r="T38" s="14" t="s">
        <v>161</v>
      </c>
      <c r="U38" s="14" t="s">
        <v>193</v>
      </c>
      <c r="V38" s="14" t="s">
        <v>3742</v>
      </c>
      <c r="W38" s="18">
        <v>4.0849009014299877</v>
      </c>
      <c r="X38" s="18">
        <v>1</v>
      </c>
      <c r="Y38" s="14" t="s">
        <v>193</v>
      </c>
      <c r="Z38" s="14" t="s">
        <v>193</v>
      </c>
      <c r="AA38" s="18" t="s">
        <v>193</v>
      </c>
      <c r="AB38" s="18" t="s">
        <v>193</v>
      </c>
      <c r="AC38" s="14" t="s">
        <v>193</v>
      </c>
      <c r="AD38" s="748">
        <v>445.25419825586869</v>
      </c>
      <c r="AE38" s="749">
        <v>31.09</v>
      </c>
      <c r="AF38" s="748">
        <v>1301121.2871061822</v>
      </c>
      <c r="AG38" s="749">
        <v>29.78</v>
      </c>
      <c r="AH38" s="750">
        <v>93.97</v>
      </c>
      <c r="AI38" s="748">
        <v>16317.831083915329</v>
      </c>
      <c r="AJ38" s="748">
        <v>0</v>
      </c>
      <c r="AK38" s="748">
        <v>16317.831083915329</v>
      </c>
      <c r="AL38" s="751" t="s">
        <v>193</v>
      </c>
      <c r="AM38" s="748">
        <v>1262329.0256957526</v>
      </c>
      <c r="AN38" s="748">
        <v>0</v>
      </c>
      <c r="AO38" s="752" t="s">
        <v>193</v>
      </c>
      <c r="AP38" s="753">
        <v>0</v>
      </c>
      <c r="AQ38" s="752" t="s">
        <v>3739</v>
      </c>
      <c r="AR38" s="752" t="s">
        <v>193</v>
      </c>
      <c r="AS38" s="752" t="s">
        <v>193</v>
      </c>
    </row>
    <row r="39" spans="1:45" x14ac:dyDescent="0.15">
      <c r="A39" s="14" t="s">
        <v>166</v>
      </c>
      <c r="B39" s="14" t="s">
        <v>10</v>
      </c>
      <c r="C39" s="14" t="s">
        <v>18</v>
      </c>
      <c r="D39" s="14" t="s">
        <v>228</v>
      </c>
      <c r="E39" s="14" t="s">
        <v>1406</v>
      </c>
      <c r="F39" s="14" t="s">
        <v>2578</v>
      </c>
      <c r="G39" s="14" t="s">
        <v>193</v>
      </c>
      <c r="H39" s="14" t="s">
        <v>3728</v>
      </c>
      <c r="I39" s="17">
        <v>952706.73159727093</v>
      </c>
      <c r="J39" s="14" t="s">
        <v>114</v>
      </c>
      <c r="K39" s="17">
        <v>952706.73159727093</v>
      </c>
      <c r="L39" s="14" t="s">
        <v>3728</v>
      </c>
      <c r="M39" s="17">
        <v>952706.73159727093</v>
      </c>
      <c r="N39" s="14" t="s">
        <v>114</v>
      </c>
      <c r="O39" s="17">
        <v>952706.73159727093</v>
      </c>
      <c r="P39" s="17">
        <v>938763.45340735675</v>
      </c>
      <c r="Q39" s="17">
        <v>13943.278189914075</v>
      </c>
      <c r="R39" s="17">
        <v>0</v>
      </c>
      <c r="S39" s="18">
        <v>0</v>
      </c>
      <c r="T39" s="14" t="s">
        <v>161</v>
      </c>
      <c r="U39" s="14" t="s">
        <v>193</v>
      </c>
      <c r="V39" s="14" t="s">
        <v>3742</v>
      </c>
      <c r="W39" s="18">
        <v>4.0849009014299877</v>
      </c>
      <c r="X39" s="18">
        <v>1</v>
      </c>
      <c r="Y39" s="14" t="s">
        <v>193</v>
      </c>
      <c r="Z39" s="14" t="s">
        <v>193</v>
      </c>
      <c r="AA39" s="18" t="s">
        <v>193</v>
      </c>
      <c r="AB39" s="18" t="s">
        <v>193</v>
      </c>
      <c r="AC39" s="14" t="s">
        <v>193</v>
      </c>
      <c r="AD39" s="748">
        <v>490.18810817159857</v>
      </c>
      <c r="AE39" s="749">
        <v>14.36</v>
      </c>
      <c r="AF39" s="748">
        <v>661464.32655774662</v>
      </c>
      <c r="AG39" s="749">
        <v>20.38</v>
      </c>
      <c r="AH39" s="750">
        <v>93.97</v>
      </c>
      <c r="AI39" s="748">
        <v>13943.278189914077</v>
      </c>
      <c r="AJ39" s="748">
        <v>0</v>
      </c>
      <c r="AK39" s="748">
        <v>13943.278189914077</v>
      </c>
      <c r="AL39" s="751" t="s">
        <v>193</v>
      </c>
      <c r="AM39" s="748">
        <v>952706.73159727093</v>
      </c>
      <c r="AN39" s="748">
        <v>0</v>
      </c>
      <c r="AO39" s="752" t="s">
        <v>193</v>
      </c>
      <c r="AP39" s="753">
        <v>0</v>
      </c>
      <c r="AQ39" s="752" t="s">
        <v>3739</v>
      </c>
      <c r="AR39" s="752" t="s">
        <v>193</v>
      </c>
      <c r="AS39" s="752" t="s">
        <v>193</v>
      </c>
    </row>
    <row r="40" spans="1:45" x14ac:dyDescent="0.15">
      <c r="A40" s="14" t="s">
        <v>166</v>
      </c>
      <c r="B40" s="14" t="s">
        <v>10</v>
      </c>
      <c r="C40" s="14" t="s">
        <v>18</v>
      </c>
      <c r="D40" s="14" t="s">
        <v>229</v>
      </c>
      <c r="E40" s="14" t="s">
        <v>1407</v>
      </c>
      <c r="F40" s="14" t="s">
        <v>2579</v>
      </c>
      <c r="G40" s="14" t="s">
        <v>193</v>
      </c>
      <c r="H40" s="14" t="s">
        <v>3728</v>
      </c>
      <c r="I40" s="17">
        <v>2444522.9981458103</v>
      </c>
      <c r="J40" s="14" t="s">
        <v>114</v>
      </c>
      <c r="K40" s="17">
        <v>2444522.9981458103</v>
      </c>
      <c r="L40" s="14" t="s">
        <v>3728</v>
      </c>
      <c r="M40" s="17">
        <v>2444522.9981458103</v>
      </c>
      <c r="N40" s="14" t="s">
        <v>114</v>
      </c>
      <c r="O40" s="17">
        <v>2444522.9981458103</v>
      </c>
      <c r="P40" s="17">
        <v>2444522.9981458099</v>
      </c>
      <c r="Q40" s="17">
        <v>0</v>
      </c>
      <c r="R40" s="17">
        <v>0</v>
      </c>
      <c r="S40" s="18">
        <v>0</v>
      </c>
      <c r="T40" s="14" t="s">
        <v>3739</v>
      </c>
      <c r="U40" s="14" t="s">
        <v>3739</v>
      </c>
      <c r="V40" s="14" t="s">
        <v>3739</v>
      </c>
      <c r="W40" s="18">
        <v>4.0849009014299877</v>
      </c>
      <c r="X40" s="18">
        <v>1</v>
      </c>
      <c r="Y40" s="14" t="s">
        <v>193</v>
      </c>
      <c r="Z40" s="14" t="s">
        <v>193</v>
      </c>
      <c r="AA40" s="18" t="s">
        <v>193</v>
      </c>
      <c r="AB40" s="18" t="s">
        <v>193</v>
      </c>
      <c r="AC40" s="14" t="s">
        <v>193</v>
      </c>
      <c r="AD40" s="748">
        <v>127.85739821475862</v>
      </c>
      <c r="AE40" s="749">
        <v>196.38</v>
      </c>
      <c r="AF40" s="748">
        <v>2359570.9072101223</v>
      </c>
      <c r="AG40" s="749">
        <v>203.46</v>
      </c>
      <c r="AH40" s="750">
        <v>93.97</v>
      </c>
      <c r="AI40" s="748">
        <v>0</v>
      </c>
      <c r="AJ40" s="748">
        <v>0</v>
      </c>
      <c r="AK40" s="748">
        <v>0</v>
      </c>
      <c r="AL40" s="751" t="s">
        <v>193</v>
      </c>
      <c r="AM40" s="748">
        <v>2444522.9981458103</v>
      </c>
      <c r="AN40" s="748">
        <v>0</v>
      </c>
      <c r="AO40" s="752" t="s">
        <v>193</v>
      </c>
      <c r="AP40" s="753">
        <v>0</v>
      </c>
      <c r="AQ40" s="752" t="s">
        <v>3739</v>
      </c>
      <c r="AR40" s="752" t="s">
        <v>193</v>
      </c>
      <c r="AS40" s="752" t="s">
        <v>193</v>
      </c>
    </row>
    <row r="41" spans="1:45" x14ac:dyDescent="0.15">
      <c r="A41" s="14" t="s">
        <v>166</v>
      </c>
      <c r="B41" s="14" t="s">
        <v>10</v>
      </c>
      <c r="C41" s="14" t="s">
        <v>18</v>
      </c>
      <c r="D41" s="14" t="s">
        <v>230</v>
      </c>
      <c r="E41" s="14" t="s">
        <v>1408</v>
      </c>
      <c r="F41" s="14" t="s">
        <v>2580</v>
      </c>
      <c r="G41" s="14" t="s">
        <v>193</v>
      </c>
      <c r="H41" s="14" t="s">
        <v>3728</v>
      </c>
      <c r="I41" s="17">
        <v>217755.0378227988</v>
      </c>
      <c r="J41" s="14" t="s">
        <v>114</v>
      </c>
      <c r="K41" s="17">
        <v>217755.0378227988</v>
      </c>
      <c r="L41" s="14" t="s">
        <v>3728</v>
      </c>
      <c r="M41" s="17">
        <v>217755.0378227988</v>
      </c>
      <c r="N41" s="14" t="s">
        <v>114</v>
      </c>
      <c r="O41" s="17">
        <v>217755.0378227988</v>
      </c>
      <c r="P41" s="17">
        <v>213455.84302007977</v>
      </c>
      <c r="Q41" s="17">
        <v>4299.1948027190037</v>
      </c>
      <c r="R41" s="17">
        <v>0</v>
      </c>
      <c r="S41" s="18">
        <v>0</v>
      </c>
      <c r="T41" s="14" t="s">
        <v>161</v>
      </c>
      <c r="U41" s="14" t="s">
        <v>193</v>
      </c>
      <c r="V41" s="14" t="s">
        <v>3742</v>
      </c>
      <c r="W41" s="18">
        <v>4.0849009014299877</v>
      </c>
      <c r="X41" s="18">
        <v>1</v>
      </c>
      <c r="Y41" s="14" t="s">
        <v>193</v>
      </c>
      <c r="Z41" s="14" t="s">
        <v>193</v>
      </c>
      <c r="AA41" s="18" t="s">
        <v>193</v>
      </c>
      <c r="AB41" s="18" t="s">
        <v>193</v>
      </c>
      <c r="AC41" s="14" t="s">
        <v>193</v>
      </c>
      <c r="AD41" s="748">
        <v>228.75445048007933</v>
      </c>
      <c r="AE41" s="749">
        <v>11.58</v>
      </c>
      <c r="AF41" s="748">
        <v>248924.34311404312</v>
      </c>
      <c r="AG41" s="749">
        <v>9.93</v>
      </c>
      <c r="AH41" s="750">
        <v>93.97</v>
      </c>
      <c r="AI41" s="748">
        <v>4299.1948027190047</v>
      </c>
      <c r="AJ41" s="748">
        <v>0</v>
      </c>
      <c r="AK41" s="748">
        <v>4299.1948027190047</v>
      </c>
      <c r="AL41" s="751" t="s">
        <v>193</v>
      </c>
      <c r="AM41" s="748">
        <v>217755.0378227988</v>
      </c>
      <c r="AN41" s="748">
        <v>0</v>
      </c>
      <c r="AO41" s="752" t="s">
        <v>193</v>
      </c>
      <c r="AP41" s="753">
        <v>0</v>
      </c>
      <c r="AQ41" s="752" t="s">
        <v>3739</v>
      </c>
      <c r="AR41" s="752" t="s">
        <v>193</v>
      </c>
      <c r="AS41" s="752" t="s">
        <v>193</v>
      </c>
    </row>
    <row r="42" spans="1:45" x14ac:dyDescent="0.15">
      <c r="A42" s="14" t="s">
        <v>166</v>
      </c>
      <c r="B42" s="14" t="s">
        <v>10</v>
      </c>
      <c r="C42" s="14" t="s">
        <v>18</v>
      </c>
      <c r="D42" s="14" t="s">
        <v>231</v>
      </c>
      <c r="E42" s="14" t="s">
        <v>1409</v>
      </c>
      <c r="F42" s="14" t="s">
        <v>2581</v>
      </c>
      <c r="G42" s="14" t="s">
        <v>193</v>
      </c>
      <c r="H42" s="14" t="s">
        <v>3728</v>
      </c>
      <c r="I42" s="17">
        <v>1473003.5005410574</v>
      </c>
      <c r="J42" s="14" t="s">
        <v>114</v>
      </c>
      <c r="K42" s="17">
        <v>1473003.5005410574</v>
      </c>
      <c r="L42" s="14" t="s">
        <v>3728</v>
      </c>
      <c r="M42" s="17">
        <v>1473003.5005410574</v>
      </c>
      <c r="N42" s="14" t="s">
        <v>114</v>
      </c>
      <c r="O42" s="17">
        <v>1473003.5005410574</v>
      </c>
      <c r="P42" s="17">
        <v>1416647.635818803</v>
      </c>
      <c r="Q42" s="17">
        <v>56355.864722254308</v>
      </c>
      <c r="R42" s="17">
        <v>0</v>
      </c>
      <c r="S42" s="18">
        <v>0</v>
      </c>
      <c r="T42" s="14" t="s">
        <v>161</v>
      </c>
      <c r="U42" s="14" t="s">
        <v>193</v>
      </c>
      <c r="V42" s="14" t="s">
        <v>3742</v>
      </c>
      <c r="W42" s="18">
        <v>4.0849009014299877</v>
      </c>
      <c r="X42" s="18">
        <v>1</v>
      </c>
      <c r="Y42" s="14" t="s">
        <v>193</v>
      </c>
      <c r="Z42" s="14" t="s">
        <v>193</v>
      </c>
      <c r="AA42" s="18" t="s">
        <v>193</v>
      </c>
      <c r="AB42" s="18" t="s">
        <v>193</v>
      </c>
      <c r="AC42" s="14" t="s">
        <v>193</v>
      </c>
      <c r="AD42" s="748">
        <v>633.15963972164809</v>
      </c>
      <c r="AE42" s="749">
        <v>27.11</v>
      </c>
      <c r="AF42" s="748">
        <v>1612991.0936806304</v>
      </c>
      <c r="AG42" s="749">
        <v>23.81</v>
      </c>
      <c r="AH42" s="750">
        <v>93.97</v>
      </c>
      <c r="AI42" s="748">
        <v>56355.864722254315</v>
      </c>
      <c r="AJ42" s="748">
        <v>0</v>
      </c>
      <c r="AK42" s="748">
        <v>56355.864722254315</v>
      </c>
      <c r="AL42" s="751" t="s">
        <v>193</v>
      </c>
      <c r="AM42" s="748">
        <v>1473003.5005410574</v>
      </c>
      <c r="AN42" s="748">
        <v>0</v>
      </c>
      <c r="AO42" s="752" t="s">
        <v>193</v>
      </c>
      <c r="AP42" s="753">
        <v>0</v>
      </c>
      <c r="AQ42" s="752" t="s">
        <v>3739</v>
      </c>
      <c r="AR42" s="752" t="s">
        <v>193</v>
      </c>
      <c r="AS42" s="752" t="s">
        <v>193</v>
      </c>
    </row>
    <row r="43" spans="1:45" x14ac:dyDescent="0.15">
      <c r="A43" s="14" t="s">
        <v>166</v>
      </c>
      <c r="B43" s="14" t="s">
        <v>10</v>
      </c>
      <c r="C43" s="14" t="s">
        <v>18</v>
      </c>
      <c r="D43" s="14" t="s">
        <v>232</v>
      </c>
      <c r="E43" s="14" t="s">
        <v>1410</v>
      </c>
      <c r="F43" s="14" t="s">
        <v>2582</v>
      </c>
      <c r="G43" s="14" t="s">
        <v>193</v>
      </c>
      <c r="H43" s="14" t="s">
        <v>3728</v>
      </c>
      <c r="I43" s="17">
        <v>405354.19341898902</v>
      </c>
      <c r="J43" s="14" t="s">
        <v>114</v>
      </c>
      <c r="K43" s="17">
        <v>405354.19341898902</v>
      </c>
      <c r="L43" s="14" t="s">
        <v>3728</v>
      </c>
      <c r="M43" s="17">
        <v>405354.19341898902</v>
      </c>
      <c r="N43" s="14" t="s">
        <v>114</v>
      </c>
      <c r="O43" s="17">
        <v>405354.19341898902</v>
      </c>
      <c r="P43" s="17">
        <v>405354.19341898896</v>
      </c>
      <c r="Q43" s="17">
        <v>0</v>
      </c>
      <c r="R43" s="17">
        <v>0</v>
      </c>
      <c r="S43" s="18">
        <v>0</v>
      </c>
      <c r="T43" s="14" t="s">
        <v>161</v>
      </c>
      <c r="U43" s="14" t="s">
        <v>193</v>
      </c>
      <c r="V43" s="14" t="s">
        <v>3742</v>
      </c>
      <c r="W43" s="18">
        <v>4.0849009014299877</v>
      </c>
      <c r="X43" s="18">
        <v>1</v>
      </c>
      <c r="Y43" s="14" t="s">
        <v>193</v>
      </c>
      <c r="Z43" s="14" t="s">
        <v>193</v>
      </c>
      <c r="AA43" s="18" t="s">
        <v>193</v>
      </c>
      <c r="AB43" s="18" t="s">
        <v>193</v>
      </c>
      <c r="AC43" s="14" t="s">
        <v>193</v>
      </c>
      <c r="AD43" s="748">
        <v>898.67819831459735</v>
      </c>
      <c r="AE43" s="749">
        <v>5.03</v>
      </c>
      <c r="AF43" s="748">
        <v>424777.40701718046</v>
      </c>
      <c r="AG43" s="749">
        <v>4.8</v>
      </c>
      <c r="AH43" s="750">
        <v>93.97</v>
      </c>
      <c r="AI43" s="748">
        <v>0</v>
      </c>
      <c r="AJ43" s="748">
        <v>0</v>
      </c>
      <c r="AK43" s="748">
        <v>0</v>
      </c>
      <c r="AL43" s="751" t="s">
        <v>193</v>
      </c>
      <c r="AM43" s="748">
        <v>405354.19341898902</v>
      </c>
      <c r="AN43" s="748">
        <v>0</v>
      </c>
      <c r="AO43" s="752" t="s">
        <v>193</v>
      </c>
      <c r="AP43" s="753">
        <v>0</v>
      </c>
      <c r="AQ43" s="752" t="s">
        <v>3739</v>
      </c>
      <c r="AR43" s="752" t="s">
        <v>193</v>
      </c>
      <c r="AS43" s="752" t="s">
        <v>193</v>
      </c>
    </row>
    <row r="44" spans="1:45" x14ac:dyDescent="0.15">
      <c r="A44" s="14" t="s">
        <v>166</v>
      </c>
      <c r="B44" s="14" t="s">
        <v>10</v>
      </c>
      <c r="C44" s="14" t="s">
        <v>18</v>
      </c>
      <c r="D44" s="14" t="s">
        <v>233</v>
      </c>
      <c r="E44" s="14" t="s">
        <v>1411</v>
      </c>
      <c r="F44" s="14" t="s">
        <v>2583</v>
      </c>
      <c r="G44" s="14" t="s">
        <v>193</v>
      </c>
      <c r="H44" s="14" t="s">
        <v>3728</v>
      </c>
      <c r="I44" s="17">
        <v>334762.69414930529</v>
      </c>
      <c r="J44" s="14" t="s">
        <v>114</v>
      </c>
      <c r="K44" s="17">
        <v>334762.69414930529</v>
      </c>
      <c r="L44" s="14" t="s">
        <v>3728</v>
      </c>
      <c r="M44" s="17">
        <v>334762.69414930529</v>
      </c>
      <c r="N44" s="14" t="s">
        <v>114</v>
      </c>
      <c r="O44" s="17">
        <v>334762.69414930529</v>
      </c>
      <c r="P44" s="17">
        <v>332805.0053922949</v>
      </c>
      <c r="Q44" s="17">
        <v>1957.6887570103215</v>
      </c>
      <c r="R44" s="17">
        <v>0</v>
      </c>
      <c r="S44" s="18">
        <v>0</v>
      </c>
      <c r="T44" s="14" t="s">
        <v>161</v>
      </c>
      <c r="U44" s="14" t="s">
        <v>193</v>
      </c>
      <c r="V44" s="14" t="s">
        <v>3742</v>
      </c>
      <c r="W44" s="18">
        <v>4.0849009014299877</v>
      </c>
      <c r="X44" s="18">
        <v>1</v>
      </c>
      <c r="Y44" s="14" t="s">
        <v>193</v>
      </c>
      <c r="Z44" s="14" t="s">
        <v>193</v>
      </c>
      <c r="AA44" s="18" t="s">
        <v>193</v>
      </c>
      <c r="AB44" s="18" t="s">
        <v>193</v>
      </c>
      <c r="AC44" s="14" t="s">
        <v>193</v>
      </c>
      <c r="AD44" s="748">
        <v>69.443315324309793</v>
      </c>
      <c r="AE44" s="749">
        <v>39.71</v>
      </c>
      <c r="AF44" s="748">
        <v>259131.12160041017</v>
      </c>
      <c r="AG44" s="749">
        <v>51</v>
      </c>
      <c r="AH44" s="750">
        <v>93.97</v>
      </c>
      <c r="AI44" s="748">
        <v>1957.6887570103218</v>
      </c>
      <c r="AJ44" s="748">
        <v>0</v>
      </c>
      <c r="AK44" s="748">
        <v>1957.6887570103218</v>
      </c>
      <c r="AL44" s="751" t="s">
        <v>193</v>
      </c>
      <c r="AM44" s="748">
        <v>334762.69414930529</v>
      </c>
      <c r="AN44" s="748">
        <v>0</v>
      </c>
      <c r="AO44" s="752" t="s">
        <v>193</v>
      </c>
      <c r="AP44" s="753">
        <v>0</v>
      </c>
      <c r="AQ44" s="752" t="s">
        <v>3739</v>
      </c>
      <c r="AR44" s="752" t="s">
        <v>193</v>
      </c>
      <c r="AS44" s="752" t="s">
        <v>193</v>
      </c>
    </row>
    <row r="45" spans="1:45" x14ac:dyDescent="0.15">
      <c r="A45" s="14" t="s">
        <v>166</v>
      </c>
      <c r="B45" s="14" t="s">
        <v>10</v>
      </c>
      <c r="C45" s="14" t="s">
        <v>18</v>
      </c>
      <c r="D45" s="14" t="s">
        <v>234</v>
      </c>
      <c r="E45" s="14" t="s">
        <v>1412</v>
      </c>
      <c r="F45" s="14" t="s">
        <v>2584</v>
      </c>
      <c r="G45" s="14" t="s">
        <v>193</v>
      </c>
      <c r="H45" s="14" t="s">
        <v>3728</v>
      </c>
      <c r="I45" s="17">
        <v>450112.04410586727</v>
      </c>
      <c r="J45" s="14" t="s">
        <v>114</v>
      </c>
      <c r="K45" s="17">
        <v>450112.04410586727</v>
      </c>
      <c r="L45" s="14" t="s">
        <v>3728</v>
      </c>
      <c r="M45" s="17">
        <v>450112.04410586727</v>
      </c>
      <c r="N45" s="14" t="s">
        <v>114</v>
      </c>
      <c r="O45" s="17">
        <v>450112.04410586727</v>
      </c>
      <c r="P45" s="17">
        <v>450112.04410586721</v>
      </c>
      <c r="Q45" s="17">
        <v>0</v>
      </c>
      <c r="R45" s="17">
        <v>0</v>
      </c>
      <c r="S45" s="18">
        <v>0</v>
      </c>
      <c r="T45" s="14" t="s">
        <v>3739</v>
      </c>
      <c r="U45" s="14" t="s">
        <v>3739</v>
      </c>
      <c r="V45" s="14" t="s">
        <v>3739</v>
      </c>
      <c r="W45" s="18">
        <v>4.0849009014299877</v>
      </c>
      <c r="X45" s="18">
        <v>1</v>
      </c>
      <c r="Y45" s="14" t="s">
        <v>193</v>
      </c>
      <c r="Z45" s="14" t="s">
        <v>193</v>
      </c>
      <c r="AA45" s="18" t="s">
        <v>193</v>
      </c>
      <c r="AB45" s="18" t="s">
        <v>193</v>
      </c>
      <c r="AC45" s="14" t="s">
        <v>193</v>
      </c>
      <c r="AD45" s="748">
        <v>1062.0742343717968</v>
      </c>
      <c r="AE45" s="749">
        <v>3.64</v>
      </c>
      <c r="AF45" s="748">
        <v>363283.34969606239</v>
      </c>
      <c r="AG45" s="749">
        <v>4.51</v>
      </c>
      <c r="AH45" s="750">
        <v>93.97</v>
      </c>
      <c r="AI45" s="748">
        <v>0</v>
      </c>
      <c r="AJ45" s="748">
        <v>0</v>
      </c>
      <c r="AK45" s="748">
        <v>0</v>
      </c>
      <c r="AL45" s="751" t="s">
        <v>193</v>
      </c>
      <c r="AM45" s="748">
        <v>450112.04410586727</v>
      </c>
      <c r="AN45" s="748">
        <v>0</v>
      </c>
      <c r="AO45" s="752" t="s">
        <v>193</v>
      </c>
      <c r="AP45" s="753">
        <v>0</v>
      </c>
      <c r="AQ45" s="752" t="s">
        <v>3739</v>
      </c>
      <c r="AR45" s="752" t="s">
        <v>193</v>
      </c>
      <c r="AS45" s="752" t="s">
        <v>193</v>
      </c>
    </row>
    <row r="46" spans="1:45" x14ac:dyDescent="0.15">
      <c r="A46" s="14" t="s">
        <v>166</v>
      </c>
      <c r="B46" s="14" t="s">
        <v>10</v>
      </c>
      <c r="C46" s="14" t="s">
        <v>18</v>
      </c>
      <c r="D46" s="14" t="s">
        <v>235</v>
      </c>
      <c r="E46" s="14" t="s">
        <v>1413</v>
      </c>
      <c r="F46" s="14" t="s">
        <v>2585</v>
      </c>
      <c r="G46" s="14" t="s">
        <v>193</v>
      </c>
      <c r="H46" s="14" t="s">
        <v>3728</v>
      </c>
      <c r="I46" s="17">
        <v>401739.79140338575</v>
      </c>
      <c r="J46" s="14" t="s">
        <v>114</v>
      </c>
      <c r="K46" s="17">
        <v>401739.79140338575</v>
      </c>
      <c r="L46" s="14" t="s">
        <v>3728</v>
      </c>
      <c r="M46" s="17">
        <v>401739.79140338575</v>
      </c>
      <c r="N46" s="14" t="s">
        <v>114</v>
      </c>
      <c r="O46" s="17">
        <v>401739.79140338575</v>
      </c>
      <c r="P46" s="17">
        <v>397247.09484496596</v>
      </c>
      <c r="Q46" s="17">
        <v>4492.6965584197424</v>
      </c>
      <c r="R46" s="17">
        <v>0</v>
      </c>
      <c r="S46" s="18">
        <v>0</v>
      </c>
      <c r="T46" s="14" t="s">
        <v>161</v>
      </c>
      <c r="U46" s="14" t="s">
        <v>193</v>
      </c>
      <c r="V46" s="14" t="s">
        <v>3742</v>
      </c>
      <c r="W46" s="18">
        <v>4.0849009014299877</v>
      </c>
      <c r="X46" s="18">
        <v>1</v>
      </c>
      <c r="Y46" s="14" t="s">
        <v>193</v>
      </c>
      <c r="Z46" s="14" t="s">
        <v>193</v>
      </c>
      <c r="AA46" s="18" t="s">
        <v>193</v>
      </c>
      <c r="AB46" s="18" t="s">
        <v>193</v>
      </c>
      <c r="AC46" s="14" t="s">
        <v>193</v>
      </c>
      <c r="AD46" s="748">
        <v>130.71682884575961</v>
      </c>
      <c r="AE46" s="749">
        <v>34.68</v>
      </c>
      <c r="AF46" s="748">
        <v>425990.37749085104</v>
      </c>
      <c r="AG46" s="749">
        <v>32.340000000000003</v>
      </c>
      <c r="AH46" s="750">
        <v>93.97</v>
      </c>
      <c r="AI46" s="748">
        <v>4492.6965584197433</v>
      </c>
      <c r="AJ46" s="748">
        <v>0</v>
      </c>
      <c r="AK46" s="748">
        <v>4492.6965584197433</v>
      </c>
      <c r="AL46" s="751" t="s">
        <v>193</v>
      </c>
      <c r="AM46" s="748">
        <v>401739.79140338575</v>
      </c>
      <c r="AN46" s="748">
        <v>0</v>
      </c>
      <c r="AO46" s="752" t="s">
        <v>193</v>
      </c>
      <c r="AP46" s="753">
        <v>0</v>
      </c>
      <c r="AQ46" s="752" t="s">
        <v>3739</v>
      </c>
      <c r="AR46" s="752" t="s">
        <v>193</v>
      </c>
      <c r="AS46" s="752" t="s">
        <v>193</v>
      </c>
    </row>
    <row r="47" spans="1:45" x14ac:dyDescent="0.15">
      <c r="A47" s="14" t="s">
        <v>166</v>
      </c>
      <c r="B47" s="14" t="s">
        <v>10</v>
      </c>
      <c r="C47" s="14" t="s">
        <v>18</v>
      </c>
      <c r="D47" s="14" t="s">
        <v>236</v>
      </c>
      <c r="E47" s="14" t="s">
        <v>1414</v>
      </c>
      <c r="F47" s="14" t="s">
        <v>2586</v>
      </c>
      <c r="G47" s="14" t="s">
        <v>193</v>
      </c>
      <c r="H47" s="14" t="s">
        <v>3728</v>
      </c>
      <c r="I47" s="17">
        <v>486298.34298622987</v>
      </c>
      <c r="J47" s="14" t="s">
        <v>114</v>
      </c>
      <c r="K47" s="17">
        <v>486298.34298622987</v>
      </c>
      <c r="L47" s="14" t="s">
        <v>3728</v>
      </c>
      <c r="M47" s="17">
        <v>486298.34298622987</v>
      </c>
      <c r="N47" s="14" t="s">
        <v>114</v>
      </c>
      <c r="O47" s="17">
        <v>486298.34298622987</v>
      </c>
      <c r="P47" s="17">
        <v>478632.69965262432</v>
      </c>
      <c r="Q47" s="17">
        <v>7665.6433336054861</v>
      </c>
      <c r="R47" s="17">
        <v>0</v>
      </c>
      <c r="S47" s="18">
        <v>0</v>
      </c>
      <c r="T47" s="14" t="s">
        <v>161</v>
      </c>
      <c r="U47" s="14" t="s">
        <v>193</v>
      </c>
      <c r="V47" s="14" t="s">
        <v>3742</v>
      </c>
      <c r="W47" s="18">
        <v>4.0849009014299877</v>
      </c>
      <c r="X47" s="18">
        <v>1</v>
      </c>
      <c r="Y47" s="14" t="s">
        <v>193</v>
      </c>
      <c r="Z47" s="14" t="s">
        <v>193</v>
      </c>
      <c r="AA47" s="18" t="s">
        <v>193</v>
      </c>
      <c r="AB47" s="18" t="s">
        <v>193</v>
      </c>
      <c r="AC47" s="14" t="s">
        <v>193</v>
      </c>
      <c r="AD47" s="748">
        <v>1511.4133335290956</v>
      </c>
      <c r="AE47" s="749">
        <v>3.5</v>
      </c>
      <c r="AF47" s="748">
        <v>497096.28833105188</v>
      </c>
      <c r="AG47" s="749">
        <v>3.37</v>
      </c>
      <c r="AH47" s="750">
        <v>93.97</v>
      </c>
      <c r="AI47" s="748">
        <v>7665.643333605487</v>
      </c>
      <c r="AJ47" s="748">
        <v>0</v>
      </c>
      <c r="AK47" s="748">
        <v>7665.643333605487</v>
      </c>
      <c r="AL47" s="751" t="s">
        <v>193</v>
      </c>
      <c r="AM47" s="748">
        <v>486298.34298622987</v>
      </c>
      <c r="AN47" s="748">
        <v>0</v>
      </c>
      <c r="AO47" s="752" t="s">
        <v>193</v>
      </c>
      <c r="AP47" s="753">
        <v>0</v>
      </c>
      <c r="AQ47" s="752" t="s">
        <v>3739</v>
      </c>
      <c r="AR47" s="752" t="s">
        <v>193</v>
      </c>
      <c r="AS47" s="752" t="s">
        <v>193</v>
      </c>
    </row>
    <row r="48" spans="1:45" x14ac:dyDescent="0.15">
      <c r="A48" s="14" t="s">
        <v>166</v>
      </c>
      <c r="B48" s="14" t="s">
        <v>10</v>
      </c>
      <c r="C48" s="14" t="s">
        <v>18</v>
      </c>
      <c r="D48" s="14" t="s">
        <v>237</v>
      </c>
      <c r="E48" s="14" t="s">
        <v>1415</v>
      </c>
      <c r="F48" s="14" t="s">
        <v>2587</v>
      </c>
      <c r="G48" s="14" t="s">
        <v>193</v>
      </c>
      <c r="H48" s="14" t="s">
        <v>3728</v>
      </c>
      <c r="I48" s="17">
        <v>952812.65307764499</v>
      </c>
      <c r="J48" s="14" t="s">
        <v>114</v>
      </c>
      <c r="K48" s="17">
        <v>952812.65307764499</v>
      </c>
      <c r="L48" s="14" t="s">
        <v>3728</v>
      </c>
      <c r="M48" s="17">
        <v>952812.65307764499</v>
      </c>
      <c r="N48" s="14" t="s">
        <v>114</v>
      </c>
      <c r="O48" s="17">
        <v>952812.65307764499</v>
      </c>
      <c r="P48" s="17">
        <v>952812.65307764488</v>
      </c>
      <c r="Q48" s="17">
        <v>0</v>
      </c>
      <c r="R48" s="17">
        <v>0</v>
      </c>
      <c r="S48" s="18">
        <v>0</v>
      </c>
      <c r="T48" s="14" t="s">
        <v>161</v>
      </c>
      <c r="U48" s="14" t="s">
        <v>193</v>
      </c>
      <c r="V48" s="14" t="s">
        <v>3742</v>
      </c>
      <c r="W48" s="18">
        <v>4.0849009014299877</v>
      </c>
      <c r="X48" s="18">
        <v>1</v>
      </c>
      <c r="Y48" s="14" t="s">
        <v>193</v>
      </c>
      <c r="Z48" s="14" t="s">
        <v>193</v>
      </c>
      <c r="AA48" s="18" t="s">
        <v>193</v>
      </c>
      <c r="AB48" s="18" t="s">
        <v>193</v>
      </c>
      <c r="AC48" s="14" t="s">
        <v>193</v>
      </c>
      <c r="AD48" s="748">
        <v>514.69751358017845</v>
      </c>
      <c r="AE48" s="749">
        <v>17.32</v>
      </c>
      <c r="AF48" s="748">
        <v>837937.11077663989</v>
      </c>
      <c r="AG48" s="749">
        <v>19.7</v>
      </c>
      <c r="AH48" s="750">
        <v>93.97</v>
      </c>
      <c r="AI48" s="748">
        <v>0</v>
      </c>
      <c r="AJ48" s="748">
        <v>0</v>
      </c>
      <c r="AK48" s="748">
        <v>0</v>
      </c>
      <c r="AL48" s="751" t="s">
        <v>193</v>
      </c>
      <c r="AM48" s="748">
        <v>952812.65307764499</v>
      </c>
      <c r="AN48" s="748">
        <v>0</v>
      </c>
      <c r="AO48" s="752" t="s">
        <v>193</v>
      </c>
      <c r="AP48" s="753">
        <v>0</v>
      </c>
      <c r="AQ48" s="752" t="s">
        <v>3739</v>
      </c>
      <c r="AR48" s="752" t="s">
        <v>193</v>
      </c>
      <c r="AS48" s="752" t="s">
        <v>193</v>
      </c>
    </row>
    <row r="49" spans="1:45" x14ac:dyDescent="0.15">
      <c r="A49" s="14" t="s">
        <v>166</v>
      </c>
      <c r="B49" s="14" t="s">
        <v>10</v>
      </c>
      <c r="C49" s="14" t="s">
        <v>18</v>
      </c>
      <c r="D49" s="14" t="s">
        <v>238</v>
      </c>
      <c r="E49" s="14" t="s">
        <v>1416</v>
      </c>
      <c r="F49" s="14" t="s">
        <v>2588</v>
      </c>
      <c r="G49" s="14" t="s">
        <v>193</v>
      </c>
      <c r="H49" s="14" t="s">
        <v>3728</v>
      </c>
      <c r="I49" s="17">
        <v>461527.46307094942</v>
      </c>
      <c r="J49" s="14" t="s">
        <v>114</v>
      </c>
      <c r="K49" s="17">
        <v>461527.46307094942</v>
      </c>
      <c r="L49" s="14" t="s">
        <v>3728</v>
      </c>
      <c r="M49" s="17">
        <v>461527.46307094942</v>
      </c>
      <c r="N49" s="14" t="s">
        <v>114</v>
      </c>
      <c r="O49" s="17">
        <v>461527.46307094942</v>
      </c>
      <c r="P49" s="17">
        <v>460917.6690643839</v>
      </c>
      <c r="Q49" s="17">
        <v>609.79400656546852</v>
      </c>
      <c r="R49" s="17">
        <v>0</v>
      </c>
      <c r="S49" s="18">
        <v>0</v>
      </c>
      <c r="T49" s="14" t="s">
        <v>161</v>
      </c>
      <c r="U49" s="14" t="s">
        <v>193</v>
      </c>
      <c r="V49" s="14" t="s">
        <v>3742</v>
      </c>
      <c r="W49" s="18">
        <v>4.0849009014299877</v>
      </c>
      <c r="X49" s="18">
        <v>1</v>
      </c>
      <c r="Y49" s="14" t="s">
        <v>193</v>
      </c>
      <c r="Z49" s="14" t="s">
        <v>193</v>
      </c>
      <c r="AA49" s="18" t="s">
        <v>193</v>
      </c>
      <c r="AB49" s="18" t="s">
        <v>193</v>
      </c>
      <c r="AC49" s="14" t="s">
        <v>193</v>
      </c>
      <c r="AD49" s="748">
        <v>61.273513521449821</v>
      </c>
      <c r="AE49" s="749">
        <v>95.96</v>
      </c>
      <c r="AF49" s="748">
        <v>552525.41158579872</v>
      </c>
      <c r="AG49" s="749">
        <v>80.05</v>
      </c>
      <c r="AH49" s="750">
        <v>93.97</v>
      </c>
      <c r="AI49" s="748">
        <v>609.79400656546864</v>
      </c>
      <c r="AJ49" s="748">
        <v>0</v>
      </c>
      <c r="AK49" s="748">
        <v>609.79400656546864</v>
      </c>
      <c r="AL49" s="751" t="s">
        <v>193</v>
      </c>
      <c r="AM49" s="748">
        <v>461527.46307094942</v>
      </c>
      <c r="AN49" s="748">
        <v>0</v>
      </c>
      <c r="AO49" s="752" t="s">
        <v>193</v>
      </c>
      <c r="AP49" s="753">
        <v>0</v>
      </c>
      <c r="AQ49" s="752" t="s">
        <v>3739</v>
      </c>
      <c r="AR49" s="752" t="s">
        <v>193</v>
      </c>
      <c r="AS49" s="752" t="s">
        <v>193</v>
      </c>
    </row>
    <row r="50" spans="1:45" x14ac:dyDescent="0.15">
      <c r="A50" s="14" t="s">
        <v>166</v>
      </c>
      <c r="B50" s="14" t="s">
        <v>170</v>
      </c>
      <c r="C50" s="14" t="s">
        <v>21</v>
      </c>
      <c r="D50" s="14" t="s">
        <v>239</v>
      </c>
      <c r="E50" s="14" t="s">
        <v>1417</v>
      </c>
      <c r="F50" s="14" t="s">
        <v>2589</v>
      </c>
      <c r="G50" s="14" t="s">
        <v>193</v>
      </c>
      <c r="H50" s="14" t="s">
        <v>3728</v>
      </c>
      <c r="I50" s="17">
        <v>165453.96828233093</v>
      </c>
      <c r="J50" s="14" t="s">
        <v>114</v>
      </c>
      <c r="K50" s="17">
        <v>165453.96828233093</v>
      </c>
      <c r="L50" s="14" t="s">
        <v>3728</v>
      </c>
      <c r="M50" s="17">
        <v>165453.96828233093</v>
      </c>
      <c r="N50" s="14" t="s">
        <v>114</v>
      </c>
      <c r="O50" s="17">
        <v>165453.96828233093</v>
      </c>
      <c r="P50" s="17">
        <v>165453.9682823309</v>
      </c>
      <c r="Q50" s="17">
        <v>0</v>
      </c>
      <c r="R50" s="17">
        <v>0</v>
      </c>
      <c r="S50" s="18">
        <v>0</v>
      </c>
      <c r="T50" s="14" t="s">
        <v>161</v>
      </c>
      <c r="U50" s="14" t="s">
        <v>193</v>
      </c>
      <c r="V50" s="14" t="s">
        <v>3742</v>
      </c>
      <c r="W50" s="18">
        <v>4.0849009014299877</v>
      </c>
      <c r="X50" s="18">
        <v>1</v>
      </c>
      <c r="Y50" s="14" t="s">
        <v>193</v>
      </c>
      <c r="Z50" s="14" t="s">
        <v>193</v>
      </c>
      <c r="AA50" s="18" t="s">
        <v>193</v>
      </c>
      <c r="AB50" s="18" t="s">
        <v>193</v>
      </c>
      <c r="AC50" s="14" t="s">
        <v>193</v>
      </c>
      <c r="AD50" s="748">
        <v>0.12254702704289963</v>
      </c>
      <c r="AE50" s="749">
        <v>9700</v>
      </c>
      <c r="AF50" s="748">
        <v>192665.49478819777</v>
      </c>
      <c r="AG50" s="749">
        <v>8330</v>
      </c>
      <c r="AH50" s="750">
        <v>162.08000000000001</v>
      </c>
      <c r="AI50" s="748">
        <v>0</v>
      </c>
      <c r="AJ50" s="748">
        <v>0</v>
      </c>
      <c r="AK50" s="748">
        <v>0</v>
      </c>
      <c r="AL50" s="751" t="s">
        <v>193</v>
      </c>
      <c r="AM50" s="748">
        <v>165453.96828233093</v>
      </c>
      <c r="AN50" s="748">
        <v>0</v>
      </c>
      <c r="AO50" s="752" t="s">
        <v>193</v>
      </c>
      <c r="AP50" s="753">
        <v>0</v>
      </c>
      <c r="AQ50" s="752" t="s">
        <v>3739</v>
      </c>
      <c r="AR50" s="752" t="s">
        <v>193</v>
      </c>
      <c r="AS50" s="752" t="s">
        <v>193</v>
      </c>
    </row>
    <row r="51" spans="1:45" x14ac:dyDescent="0.15">
      <c r="A51" s="14" t="s">
        <v>166</v>
      </c>
      <c r="B51" s="14" t="s">
        <v>170</v>
      </c>
      <c r="C51" s="14" t="s">
        <v>21</v>
      </c>
      <c r="D51" s="14" t="s">
        <v>240</v>
      </c>
      <c r="E51" s="14" t="s">
        <v>1418</v>
      </c>
      <c r="F51" s="14" t="s">
        <v>2590</v>
      </c>
      <c r="G51" s="14" t="s">
        <v>193</v>
      </c>
      <c r="H51" s="14" t="s">
        <v>3728</v>
      </c>
      <c r="I51" s="17">
        <v>237276.49328766961</v>
      </c>
      <c r="J51" s="14" t="s">
        <v>114</v>
      </c>
      <c r="K51" s="17">
        <v>237276.49328766961</v>
      </c>
      <c r="L51" s="14" t="s">
        <v>3728</v>
      </c>
      <c r="M51" s="17">
        <v>237276.49328766961</v>
      </c>
      <c r="N51" s="14" t="s">
        <v>114</v>
      </c>
      <c r="O51" s="17">
        <v>237276.49328766961</v>
      </c>
      <c r="P51" s="17">
        <v>237276.49328766958</v>
      </c>
      <c r="Q51" s="17">
        <v>0</v>
      </c>
      <c r="R51" s="17">
        <v>0</v>
      </c>
      <c r="S51" s="18">
        <v>0</v>
      </c>
      <c r="T51" s="14" t="s">
        <v>161</v>
      </c>
      <c r="U51" s="14" t="s">
        <v>193</v>
      </c>
      <c r="V51" s="14" t="s">
        <v>3742</v>
      </c>
      <c r="W51" s="18">
        <v>4.0849009014299877</v>
      </c>
      <c r="X51" s="18">
        <v>1</v>
      </c>
      <c r="Y51" s="14" t="s">
        <v>193</v>
      </c>
      <c r="Z51" s="14" t="s">
        <v>193</v>
      </c>
      <c r="AA51" s="18" t="s">
        <v>193</v>
      </c>
      <c r="AB51" s="18" t="s">
        <v>193</v>
      </c>
      <c r="AC51" s="14" t="s">
        <v>193</v>
      </c>
      <c r="AD51" s="748">
        <v>8.9867819831459741</v>
      </c>
      <c r="AE51" s="749">
        <v>219.8</v>
      </c>
      <c r="AF51" s="748">
        <v>320155.74210993591</v>
      </c>
      <c r="AG51" s="749">
        <v>162.9</v>
      </c>
      <c r="AH51" s="750">
        <v>162.08000000000001</v>
      </c>
      <c r="AI51" s="748">
        <v>0</v>
      </c>
      <c r="AJ51" s="748">
        <v>0</v>
      </c>
      <c r="AK51" s="748">
        <v>0</v>
      </c>
      <c r="AL51" s="751" t="s">
        <v>193</v>
      </c>
      <c r="AM51" s="748">
        <v>237276.49328766961</v>
      </c>
      <c r="AN51" s="748">
        <v>0</v>
      </c>
      <c r="AO51" s="752" t="s">
        <v>193</v>
      </c>
      <c r="AP51" s="753">
        <v>0</v>
      </c>
      <c r="AQ51" s="752" t="s">
        <v>3739</v>
      </c>
      <c r="AR51" s="752" t="s">
        <v>193</v>
      </c>
      <c r="AS51" s="752" t="s">
        <v>193</v>
      </c>
    </row>
    <row r="52" spans="1:45" x14ac:dyDescent="0.15">
      <c r="A52" s="14" t="s">
        <v>166</v>
      </c>
      <c r="B52" s="14" t="s">
        <v>170</v>
      </c>
      <c r="C52" s="14" t="s">
        <v>21</v>
      </c>
      <c r="D52" s="14" t="s">
        <v>241</v>
      </c>
      <c r="E52" s="14" t="s">
        <v>1419</v>
      </c>
      <c r="F52" s="14" t="s">
        <v>2591</v>
      </c>
      <c r="G52" s="14" t="s">
        <v>193</v>
      </c>
      <c r="H52" s="14" t="s">
        <v>3728</v>
      </c>
      <c r="I52" s="17">
        <v>1153675.6861458234</v>
      </c>
      <c r="J52" s="14" t="s">
        <v>114</v>
      </c>
      <c r="K52" s="17">
        <v>1153675.6861458234</v>
      </c>
      <c r="L52" s="14" t="s">
        <v>3728</v>
      </c>
      <c r="M52" s="17">
        <v>1153675.6861458234</v>
      </c>
      <c r="N52" s="14" t="s">
        <v>114</v>
      </c>
      <c r="O52" s="17">
        <v>1153675.6861458234</v>
      </c>
      <c r="P52" s="17">
        <v>1153675.6861458232</v>
      </c>
      <c r="Q52" s="17">
        <v>0</v>
      </c>
      <c r="R52" s="17">
        <v>0</v>
      </c>
      <c r="S52" s="18">
        <v>0</v>
      </c>
      <c r="T52" s="14" t="s">
        <v>3739</v>
      </c>
      <c r="U52" s="14" t="s">
        <v>3739</v>
      </c>
      <c r="V52" s="14" t="s">
        <v>3739</v>
      </c>
      <c r="W52" s="18">
        <v>4.0849009014299877</v>
      </c>
      <c r="X52" s="18">
        <v>1</v>
      </c>
      <c r="Y52" s="14" t="s">
        <v>193</v>
      </c>
      <c r="Z52" s="14" t="s">
        <v>193</v>
      </c>
      <c r="AA52" s="18" t="s">
        <v>193</v>
      </c>
      <c r="AB52" s="18" t="s">
        <v>193</v>
      </c>
      <c r="AC52" s="14" t="s">
        <v>193</v>
      </c>
      <c r="AD52" s="748">
        <v>83.740468479314757</v>
      </c>
      <c r="AE52" s="749">
        <v>69.77</v>
      </c>
      <c r="AF52" s="748">
        <v>946964.13706103165</v>
      </c>
      <c r="AG52" s="749">
        <v>85</v>
      </c>
      <c r="AH52" s="750">
        <v>162.08000000000001</v>
      </c>
      <c r="AI52" s="748">
        <v>0</v>
      </c>
      <c r="AJ52" s="748">
        <v>0</v>
      </c>
      <c r="AK52" s="748">
        <v>0</v>
      </c>
      <c r="AL52" s="751" t="s">
        <v>193</v>
      </c>
      <c r="AM52" s="748">
        <v>1153675.6861458234</v>
      </c>
      <c r="AN52" s="748">
        <v>0</v>
      </c>
      <c r="AO52" s="752" t="s">
        <v>193</v>
      </c>
      <c r="AP52" s="753">
        <v>0</v>
      </c>
      <c r="AQ52" s="752" t="s">
        <v>3739</v>
      </c>
      <c r="AR52" s="752" t="s">
        <v>193</v>
      </c>
      <c r="AS52" s="752" t="s">
        <v>193</v>
      </c>
    </row>
    <row r="53" spans="1:45" x14ac:dyDescent="0.15">
      <c r="A53" s="14" t="s">
        <v>166</v>
      </c>
      <c r="B53" s="14" t="s">
        <v>170</v>
      </c>
      <c r="C53" s="14" t="s">
        <v>21</v>
      </c>
      <c r="D53" s="14" t="s">
        <v>242</v>
      </c>
      <c r="E53" s="14" t="s">
        <v>1420</v>
      </c>
      <c r="F53" s="14" t="s">
        <v>2592</v>
      </c>
      <c r="G53" s="14" t="s">
        <v>193</v>
      </c>
      <c r="H53" s="14" t="s">
        <v>3728</v>
      </c>
      <c r="I53" s="17">
        <v>160620.795233777</v>
      </c>
      <c r="J53" s="14" t="s">
        <v>114</v>
      </c>
      <c r="K53" s="17">
        <v>160620.795233777</v>
      </c>
      <c r="L53" s="14" t="s">
        <v>3728</v>
      </c>
      <c r="M53" s="17">
        <v>160620.795233777</v>
      </c>
      <c r="N53" s="14" t="s">
        <v>114</v>
      </c>
      <c r="O53" s="17">
        <v>160620.795233777</v>
      </c>
      <c r="P53" s="17">
        <v>160620.79523377697</v>
      </c>
      <c r="Q53" s="17">
        <v>0</v>
      </c>
      <c r="R53" s="17">
        <v>0</v>
      </c>
      <c r="S53" s="18">
        <v>0</v>
      </c>
      <c r="T53" s="14" t="s">
        <v>3739</v>
      </c>
      <c r="U53" s="14" t="s">
        <v>3739</v>
      </c>
      <c r="V53" s="14" t="s">
        <v>3739</v>
      </c>
      <c r="W53" s="18">
        <v>4.0849009014299877</v>
      </c>
      <c r="X53" s="18">
        <v>1</v>
      </c>
      <c r="Y53" s="14" t="s">
        <v>193</v>
      </c>
      <c r="Z53" s="14" t="s">
        <v>193</v>
      </c>
      <c r="AA53" s="18" t="s">
        <v>193</v>
      </c>
      <c r="AB53" s="18" t="s">
        <v>193</v>
      </c>
      <c r="AC53" s="14" t="s">
        <v>193</v>
      </c>
      <c r="AD53" s="748">
        <v>4.0849009014299877</v>
      </c>
      <c r="AE53" s="749">
        <v>220.6</v>
      </c>
      <c r="AF53" s="748">
        <v>146055.018995494</v>
      </c>
      <c r="AG53" s="749">
        <v>242.6</v>
      </c>
      <c r="AH53" s="750">
        <v>162.08000000000001</v>
      </c>
      <c r="AI53" s="748">
        <v>0</v>
      </c>
      <c r="AJ53" s="748">
        <v>0</v>
      </c>
      <c r="AK53" s="748">
        <v>0</v>
      </c>
      <c r="AL53" s="751" t="s">
        <v>193</v>
      </c>
      <c r="AM53" s="748">
        <v>160620.795233777</v>
      </c>
      <c r="AN53" s="748">
        <v>0</v>
      </c>
      <c r="AO53" s="752" t="s">
        <v>193</v>
      </c>
      <c r="AP53" s="753">
        <v>0</v>
      </c>
      <c r="AQ53" s="752" t="s">
        <v>3739</v>
      </c>
      <c r="AR53" s="752" t="s">
        <v>193</v>
      </c>
      <c r="AS53" s="752" t="s">
        <v>193</v>
      </c>
    </row>
    <row r="54" spans="1:45" x14ac:dyDescent="0.15">
      <c r="A54" s="14" t="s">
        <v>166</v>
      </c>
      <c r="B54" s="14" t="s">
        <v>170</v>
      </c>
      <c r="C54" s="14" t="s">
        <v>21</v>
      </c>
      <c r="D54" s="14" t="s">
        <v>243</v>
      </c>
      <c r="E54" s="14" t="s">
        <v>1421</v>
      </c>
      <c r="F54" s="14" t="s">
        <v>2593</v>
      </c>
      <c r="G54" s="14" t="s">
        <v>193</v>
      </c>
      <c r="H54" s="14" t="s">
        <v>3728</v>
      </c>
      <c r="I54" s="17">
        <v>1218705.2660461382</v>
      </c>
      <c r="J54" s="14" t="s">
        <v>114</v>
      </c>
      <c r="K54" s="17">
        <v>1218705.2660461382</v>
      </c>
      <c r="L54" s="14" t="s">
        <v>3728</v>
      </c>
      <c r="M54" s="17">
        <v>1218705.2660461382</v>
      </c>
      <c r="N54" s="14" t="s">
        <v>114</v>
      </c>
      <c r="O54" s="17">
        <v>1218705.2660461382</v>
      </c>
      <c r="P54" s="17">
        <v>1218705.266046138</v>
      </c>
      <c r="Q54" s="17">
        <v>0</v>
      </c>
      <c r="R54" s="17">
        <v>0</v>
      </c>
      <c r="S54" s="18">
        <v>0</v>
      </c>
      <c r="T54" s="14" t="s">
        <v>161</v>
      </c>
      <c r="U54" s="14" t="s">
        <v>193</v>
      </c>
      <c r="V54" s="14" t="s">
        <v>3742</v>
      </c>
      <c r="W54" s="18">
        <v>4.0849009014299877</v>
      </c>
      <c r="X54" s="18">
        <v>1</v>
      </c>
      <c r="Y54" s="14" t="s">
        <v>193</v>
      </c>
      <c r="Z54" s="14" t="s">
        <v>193</v>
      </c>
      <c r="AA54" s="18" t="s">
        <v>193</v>
      </c>
      <c r="AB54" s="18" t="s">
        <v>193</v>
      </c>
      <c r="AC54" s="14" t="s">
        <v>193</v>
      </c>
      <c r="AD54" s="748">
        <v>45.750890096015866</v>
      </c>
      <c r="AE54" s="749">
        <v>133.16999999999999</v>
      </c>
      <c r="AF54" s="748">
        <v>987555.14373439725</v>
      </c>
      <c r="AG54" s="749">
        <v>164.35</v>
      </c>
      <c r="AH54" s="750">
        <v>162.08000000000001</v>
      </c>
      <c r="AI54" s="748">
        <v>0</v>
      </c>
      <c r="AJ54" s="748">
        <v>0</v>
      </c>
      <c r="AK54" s="748">
        <v>0</v>
      </c>
      <c r="AL54" s="751" t="s">
        <v>193</v>
      </c>
      <c r="AM54" s="748">
        <v>1218705.2660461382</v>
      </c>
      <c r="AN54" s="748">
        <v>0</v>
      </c>
      <c r="AO54" s="752" t="s">
        <v>193</v>
      </c>
      <c r="AP54" s="753">
        <v>0</v>
      </c>
      <c r="AQ54" s="752" t="s">
        <v>3739</v>
      </c>
      <c r="AR54" s="752" t="s">
        <v>193</v>
      </c>
      <c r="AS54" s="752" t="s">
        <v>193</v>
      </c>
    </row>
    <row r="55" spans="1:45" x14ac:dyDescent="0.15">
      <c r="A55" s="14" t="s">
        <v>166</v>
      </c>
      <c r="B55" s="14" t="s">
        <v>170</v>
      </c>
      <c r="C55" s="14" t="s">
        <v>21</v>
      </c>
      <c r="D55" s="14" t="s">
        <v>244</v>
      </c>
      <c r="E55" s="14" t="s">
        <v>1422</v>
      </c>
      <c r="F55" s="14" t="s">
        <v>2594</v>
      </c>
      <c r="G55" s="14" t="s">
        <v>193</v>
      </c>
      <c r="H55" s="14" t="s">
        <v>3728</v>
      </c>
      <c r="I55" s="17">
        <v>413949.43765073293</v>
      </c>
      <c r="J55" s="14" t="s">
        <v>114</v>
      </c>
      <c r="K55" s="17">
        <v>413949.43765073293</v>
      </c>
      <c r="L55" s="14" t="s">
        <v>3728</v>
      </c>
      <c r="M55" s="17">
        <v>413949.43765073293</v>
      </c>
      <c r="N55" s="14" t="s">
        <v>114</v>
      </c>
      <c r="O55" s="17">
        <v>413949.43765073293</v>
      </c>
      <c r="P55" s="17">
        <v>413949.43765073287</v>
      </c>
      <c r="Q55" s="17">
        <v>0</v>
      </c>
      <c r="R55" s="17">
        <v>0</v>
      </c>
      <c r="S55" s="18">
        <v>0</v>
      </c>
      <c r="T55" s="14" t="s">
        <v>3739</v>
      </c>
      <c r="U55" s="14" t="s">
        <v>3739</v>
      </c>
      <c r="V55" s="14" t="s">
        <v>3739</v>
      </c>
      <c r="W55" s="18">
        <v>4.0849009014299877</v>
      </c>
      <c r="X55" s="18">
        <v>1</v>
      </c>
      <c r="Y55" s="14" t="s">
        <v>193</v>
      </c>
      <c r="Z55" s="14" t="s">
        <v>193</v>
      </c>
      <c r="AA55" s="18" t="s">
        <v>193</v>
      </c>
      <c r="AB55" s="18" t="s">
        <v>193</v>
      </c>
      <c r="AC55" s="14" t="s">
        <v>193</v>
      </c>
      <c r="AD55" s="748">
        <v>36.355618022726894</v>
      </c>
      <c r="AE55" s="749">
        <v>69.5</v>
      </c>
      <c r="AF55" s="748">
        <v>409580.55443863553</v>
      </c>
      <c r="AG55" s="749">
        <v>70.25</v>
      </c>
      <c r="AH55" s="750">
        <v>162.08000000000001</v>
      </c>
      <c r="AI55" s="748">
        <v>0</v>
      </c>
      <c r="AJ55" s="748">
        <v>0</v>
      </c>
      <c r="AK55" s="748">
        <v>0</v>
      </c>
      <c r="AL55" s="751" t="s">
        <v>193</v>
      </c>
      <c r="AM55" s="748">
        <v>413949.43765073293</v>
      </c>
      <c r="AN55" s="748">
        <v>0</v>
      </c>
      <c r="AO55" s="752" t="s">
        <v>193</v>
      </c>
      <c r="AP55" s="753">
        <v>0</v>
      </c>
      <c r="AQ55" s="752" t="s">
        <v>3739</v>
      </c>
      <c r="AR55" s="752" t="s">
        <v>193</v>
      </c>
      <c r="AS55" s="752" t="s">
        <v>193</v>
      </c>
    </row>
    <row r="56" spans="1:45" x14ac:dyDescent="0.15">
      <c r="A56" s="14" t="s">
        <v>166</v>
      </c>
      <c r="B56" s="14" t="s">
        <v>170</v>
      </c>
      <c r="C56" s="14" t="s">
        <v>21</v>
      </c>
      <c r="D56" s="14" t="s">
        <v>245</v>
      </c>
      <c r="E56" s="14" t="s">
        <v>1423</v>
      </c>
      <c r="F56" s="14" t="s">
        <v>2595</v>
      </c>
      <c r="G56" s="14" t="s">
        <v>193</v>
      </c>
      <c r="H56" s="14" t="s">
        <v>3728</v>
      </c>
      <c r="I56" s="17">
        <v>406021.01264213846</v>
      </c>
      <c r="J56" s="14" t="s">
        <v>114</v>
      </c>
      <c r="K56" s="17">
        <v>406021.01264213846</v>
      </c>
      <c r="L56" s="14" t="s">
        <v>3728</v>
      </c>
      <c r="M56" s="17">
        <v>406021.01264213846</v>
      </c>
      <c r="N56" s="14" t="s">
        <v>114</v>
      </c>
      <c r="O56" s="17">
        <v>406021.01264213846</v>
      </c>
      <c r="P56" s="17">
        <v>406021.0126421384</v>
      </c>
      <c r="Q56" s="17">
        <v>0</v>
      </c>
      <c r="R56" s="17">
        <v>0</v>
      </c>
      <c r="S56" s="18">
        <v>0</v>
      </c>
      <c r="T56" s="14" t="s">
        <v>3739</v>
      </c>
      <c r="U56" s="14" t="s">
        <v>3739</v>
      </c>
      <c r="V56" s="14" t="s">
        <v>3739</v>
      </c>
      <c r="W56" s="18">
        <v>4.0849009014299877</v>
      </c>
      <c r="X56" s="18">
        <v>1</v>
      </c>
      <c r="Y56" s="14" t="s">
        <v>193</v>
      </c>
      <c r="Z56" s="14" t="s">
        <v>193</v>
      </c>
      <c r="AA56" s="18" t="s">
        <v>193</v>
      </c>
      <c r="AB56" s="18" t="s">
        <v>193</v>
      </c>
      <c r="AC56" s="14" t="s">
        <v>193</v>
      </c>
      <c r="AD56" s="748">
        <v>44.93390991572987</v>
      </c>
      <c r="AE56" s="749">
        <v>45.1</v>
      </c>
      <c r="AF56" s="748">
        <v>328458.26234308333</v>
      </c>
      <c r="AG56" s="749">
        <v>55.75</v>
      </c>
      <c r="AH56" s="750">
        <v>162.08000000000001</v>
      </c>
      <c r="AI56" s="748">
        <v>0</v>
      </c>
      <c r="AJ56" s="748">
        <v>0</v>
      </c>
      <c r="AK56" s="748">
        <v>0</v>
      </c>
      <c r="AL56" s="751" t="s">
        <v>193</v>
      </c>
      <c r="AM56" s="748">
        <v>406021.01264213846</v>
      </c>
      <c r="AN56" s="748">
        <v>0</v>
      </c>
      <c r="AO56" s="752" t="s">
        <v>193</v>
      </c>
      <c r="AP56" s="753">
        <v>0</v>
      </c>
      <c r="AQ56" s="752" t="s">
        <v>3739</v>
      </c>
      <c r="AR56" s="752" t="s">
        <v>193</v>
      </c>
      <c r="AS56" s="752" t="s">
        <v>193</v>
      </c>
    </row>
    <row r="57" spans="1:45" x14ac:dyDescent="0.15">
      <c r="A57" s="14" t="s">
        <v>166</v>
      </c>
      <c r="B57" s="14" t="s">
        <v>170</v>
      </c>
      <c r="C57" s="14" t="s">
        <v>21</v>
      </c>
      <c r="D57" s="14" t="s">
        <v>246</v>
      </c>
      <c r="E57" s="14" t="s">
        <v>1424</v>
      </c>
      <c r="F57" s="14" t="s">
        <v>2596</v>
      </c>
      <c r="G57" s="14" t="s">
        <v>193</v>
      </c>
      <c r="H57" s="14" t="s">
        <v>3728</v>
      </c>
      <c r="I57" s="17">
        <v>276157.19280261546</v>
      </c>
      <c r="J57" s="14" t="s">
        <v>114</v>
      </c>
      <c r="K57" s="17">
        <v>276157.19280261546</v>
      </c>
      <c r="L57" s="14" t="s">
        <v>3728</v>
      </c>
      <c r="M57" s="17">
        <v>276157.19280261546</v>
      </c>
      <c r="N57" s="14" t="s">
        <v>114</v>
      </c>
      <c r="O57" s="17">
        <v>276157.19280261546</v>
      </c>
      <c r="P57" s="17">
        <v>276157.19280261541</v>
      </c>
      <c r="Q57" s="17">
        <v>0</v>
      </c>
      <c r="R57" s="17">
        <v>0</v>
      </c>
      <c r="S57" s="18">
        <v>0</v>
      </c>
      <c r="T57" s="14" t="s">
        <v>161</v>
      </c>
      <c r="U57" s="14" t="s">
        <v>193</v>
      </c>
      <c r="V57" s="14" t="s">
        <v>3742</v>
      </c>
      <c r="W57" s="18">
        <v>4.0849009014299877</v>
      </c>
      <c r="X57" s="18">
        <v>1</v>
      </c>
      <c r="Y57" s="14" t="s">
        <v>193</v>
      </c>
      <c r="Z57" s="14" t="s">
        <v>193</v>
      </c>
      <c r="AA57" s="18" t="s">
        <v>193</v>
      </c>
      <c r="AB57" s="18" t="s">
        <v>193</v>
      </c>
      <c r="AC57" s="14" t="s">
        <v>193</v>
      </c>
      <c r="AD57" s="748">
        <v>26.551855859294921</v>
      </c>
      <c r="AE57" s="749">
        <v>94.61</v>
      </c>
      <c r="AF57" s="748">
        <v>407156.49254570896</v>
      </c>
      <c r="AG57" s="749">
        <v>64.17</v>
      </c>
      <c r="AH57" s="750">
        <v>162.08000000000001</v>
      </c>
      <c r="AI57" s="748">
        <v>0</v>
      </c>
      <c r="AJ57" s="748">
        <v>0</v>
      </c>
      <c r="AK57" s="748">
        <v>0</v>
      </c>
      <c r="AL57" s="751" t="s">
        <v>193</v>
      </c>
      <c r="AM57" s="748">
        <v>276157.19280261546</v>
      </c>
      <c r="AN57" s="748">
        <v>0</v>
      </c>
      <c r="AO57" s="752" t="s">
        <v>193</v>
      </c>
      <c r="AP57" s="753">
        <v>0</v>
      </c>
      <c r="AQ57" s="752" t="s">
        <v>3739</v>
      </c>
      <c r="AR57" s="752" t="s">
        <v>193</v>
      </c>
      <c r="AS57" s="752" t="s">
        <v>193</v>
      </c>
    </row>
    <row r="58" spans="1:45" x14ac:dyDescent="0.15">
      <c r="A58" s="14" t="s">
        <v>166</v>
      </c>
      <c r="B58" s="14" t="s">
        <v>170</v>
      </c>
      <c r="C58" s="14" t="s">
        <v>21</v>
      </c>
      <c r="D58" s="14" t="s">
        <v>247</v>
      </c>
      <c r="E58" s="14" t="s">
        <v>1425</v>
      </c>
      <c r="F58" s="14" t="s">
        <v>2597</v>
      </c>
      <c r="G58" s="14" t="s">
        <v>193</v>
      </c>
      <c r="H58" s="14" t="s">
        <v>3728</v>
      </c>
      <c r="I58" s="17">
        <v>2873790.5690828515</v>
      </c>
      <c r="J58" s="14" t="s">
        <v>114</v>
      </c>
      <c r="K58" s="17">
        <v>2873790.5690828515</v>
      </c>
      <c r="L58" s="14" t="s">
        <v>3728</v>
      </c>
      <c r="M58" s="17">
        <v>2873790.5690828515</v>
      </c>
      <c r="N58" s="14" t="s">
        <v>114</v>
      </c>
      <c r="O58" s="17">
        <v>2873790.5690828515</v>
      </c>
      <c r="P58" s="17">
        <v>2873790.5690828511</v>
      </c>
      <c r="Q58" s="17">
        <v>0</v>
      </c>
      <c r="R58" s="17">
        <v>0</v>
      </c>
      <c r="S58" s="18">
        <v>0</v>
      </c>
      <c r="T58" s="14" t="s">
        <v>161</v>
      </c>
      <c r="U58" s="14" t="s">
        <v>193</v>
      </c>
      <c r="V58" s="14" t="s">
        <v>3742</v>
      </c>
      <c r="W58" s="18">
        <v>4.0849009014299877</v>
      </c>
      <c r="X58" s="18">
        <v>1</v>
      </c>
      <c r="Y58" s="14" t="s">
        <v>193</v>
      </c>
      <c r="Z58" s="14" t="s">
        <v>193</v>
      </c>
      <c r="AA58" s="18" t="s">
        <v>193</v>
      </c>
      <c r="AB58" s="18" t="s">
        <v>193</v>
      </c>
      <c r="AC58" s="14" t="s">
        <v>193</v>
      </c>
      <c r="AD58" s="748">
        <v>307.18454778753511</v>
      </c>
      <c r="AE58" s="749">
        <v>58.01</v>
      </c>
      <c r="AF58" s="748">
        <v>2888229.2232050821</v>
      </c>
      <c r="AG58" s="749">
        <v>57.72</v>
      </c>
      <c r="AH58" s="750">
        <v>162.08000000000001</v>
      </c>
      <c r="AI58" s="748">
        <v>0</v>
      </c>
      <c r="AJ58" s="748">
        <v>0</v>
      </c>
      <c r="AK58" s="748">
        <v>0</v>
      </c>
      <c r="AL58" s="751" t="s">
        <v>193</v>
      </c>
      <c r="AM58" s="748">
        <v>2873790.5690828515</v>
      </c>
      <c r="AN58" s="748">
        <v>0</v>
      </c>
      <c r="AO58" s="752" t="s">
        <v>193</v>
      </c>
      <c r="AP58" s="753">
        <v>0</v>
      </c>
      <c r="AQ58" s="752" t="s">
        <v>3739</v>
      </c>
      <c r="AR58" s="752" t="s">
        <v>193</v>
      </c>
      <c r="AS58" s="752" t="s">
        <v>193</v>
      </c>
    </row>
    <row r="59" spans="1:45" x14ac:dyDescent="0.15">
      <c r="A59" s="14" t="s">
        <v>166</v>
      </c>
      <c r="B59" s="14" t="s">
        <v>11</v>
      </c>
      <c r="C59" s="14" t="s">
        <v>19</v>
      </c>
      <c r="D59" s="14" t="s">
        <v>248</v>
      </c>
      <c r="E59" s="14" t="s">
        <v>1426</v>
      </c>
      <c r="F59" s="14" t="s">
        <v>2598</v>
      </c>
      <c r="G59" s="14" t="s">
        <v>193</v>
      </c>
      <c r="H59" s="14" t="s">
        <v>3728</v>
      </c>
      <c r="I59" s="17">
        <v>659848.62570420408</v>
      </c>
      <c r="J59" s="14" t="s">
        <v>114</v>
      </c>
      <c r="K59" s="17">
        <v>659848.62570420408</v>
      </c>
      <c r="L59" s="14" t="s">
        <v>3728</v>
      </c>
      <c r="M59" s="17">
        <v>659848.62570420408</v>
      </c>
      <c r="N59" s="14" t="s">
        <v>114</v>
      </c>
      <c r="O59" s="17">
        <v>659848.62570420408</v>
      </c>
      <c r="P59" s="17">
        <v>659848.62570420397</v>
      </c>
      <c r="Q59" s="17">
        <v>0</v>
      </c>
      <c r="R59" s="17">
        <v>0</v>
      </c>
      <c r="S59" s="18">
        <v>0</v>
      </c>
      <c r="T59" s="14" t="s">
        <v>161</v>
      </c>
      <c r="U59" s="14" t="s">
        <v>193</v>
      </c>
      <c r="V59" s="14" t="s">
        <v>3742</v>
      </c>
      <c r="W59" s="18">
        <v>4.0849009014299877</v>
      </c>
      <c r="X59" s="18">
        <v>1</v>
      </c>
      <c r="Y59" s="14" t="s">
        <v>193</v>
      </c>
      <c r="Z59" s="14" t="s">
        <v>193</v>
      </c>
      <c r="AA59" s="18" t="s">
        <v>193</v>
      </c>
      <c r="AB59" s="18" t="s">
        <v>193</v>
      </c>
      <c r="AC59" s="14" t="s">
        <v>193</v>
      </c>
      <c r="AD59" s="748">
        <v>220.58464867721935</v>
      </c>
      <c r="AE59" s="749">
        <v>25.85</v>
      </c>
      <c r="AF59" s="748">
        <v>595984.87652115745</v>
      </c>
      <c r="AG59" s="749">
        <v>28.62</v>
      </c>
      <c r="AH59" s="750">
        <v>104.52</v>
      </c>
      <c r="AI59" s="748">
        <v>0</v>
      </c>
      <c r="AJ59" s="748">
        <v>0</v>
      </c>
      <c r="AK59" s="748">
        <v>0</v>
      </c>
      <c r="AL59" s="751" t="s">
        <v>193</v>
      </c>
      <c r="AM59" s="748">
        <v>659848.62570420408</v>
      </c>
      <c r="AN59" s="748">
        <v>0</v>
      </c>
      <c r="AO59" s="752" t="s">
        <v>193</v>
      </c>
      <c r="AP59" s="753">
        <v>0</v>
      </c>
      <c r="AQ59" s="752" t="s">
        <v>3739</v>
      </c>
      <c r="AR59" s="752" t="s">
        <v>193</v>
      </c>
      <c r="AS59" s="752" t="s">
        <v>193</v>
      </c>
    </row>
    <row r="60" spans="1:45" x14ac:dyDescent="0.15">
      <c r="A60" s="14" t="s">
        <v>166</v>
      </c>
      <c r="B60" s="14" t="s">
        <v>11</v>
      </c>
      <c r="C60" s="14" t="s">
        <v>19</v>
      </c>
      <c r="D60" s="14" t="s">
        <v>249</v>
      </c>
      <c r="E60" s="14" t="s">
        <v>1427</v>
      </c>
      <c r="F60" s="14" t="s">
        <v>2599</v>
      </c>
      <c r="G60" s="14" t="s">
        <v>193</v>
      </c>
      <c r="H60" s="14" t="s">
        <v>3728</v>
      </c>
      <c r="I60" s="17">
        <v>2849697.4559251363</v>
      </c>
      <c r="J60" s="14" t="s">
        <v>114</v>
      </c>
      <c r="K60" s="17">
        <v>2849697.4559251363</v>
      </c>
      <c r="L60" s="14" t="s">
        <v>3728</v>
      </c>
      <c r="M60" s="17">
        <v>2849697.4559251363</v>
      </c>
      <c r="N60" s="14" t="s">
        <v>114</v>
      </c>
      <c r="O60" s="17">
        <v>2849697.4559251363</v>
      </c>
      <c r="P60" s="17">
        <v>2849697.4559251359</v>
      </c>
      <c r="Q60" s="17">
        <v>0</v>
      </c>
      <c r="R60" s="17">
        <v>0</v>
      </c>
      <c r="S60" s="18">
        <v>0</v>
      </c>
      <c r="T60" s="14" t="s">
        <v>161</v>
      </c>
      <c r="U60" s="14" t="s">
        <v>193</v>
      </c>
      <c r="V60" s="14" t="s">
        <v>3742</v>
      </c>
      <c r="W60" s="18">
        <v>4.0849009014299877</v>
      </c>
      <c r="X60" s="18">
        <v>1</v>
      </c>
      <c r="Y60" s="14" t="s">
        <v>193</v>
      </c>
      <c r="Z60" s="14" t="s">
        <v>193</v>
      </c>
      <c r="AA60" s="18" t="s">
        <v>193</v>
      </c>
      <c r="AB60" s="18" t="s">
        <v>193</v>
      </c>
      <c r="AC60" s="14" t="s">
        <v>193</v>
      </c>
      <c r="AD60" s="748">
        <v>177.28469912206148</v>
      </c>
      <c r="AE60" s="749">
        <v>98.56</v>
      </c>
      <c r="AF60" s="748">
        <v>1826430.1886070145</v>
      </c>
      <c r="AG60" s="749">
        <v>153.79</v>
      </c>
      <c r="AH60" s="750">
        <v>104.52</v>
      </c>
      <c r="AI60" s="748">
        <v>0</v>
      </c>
      <c r="AJ60" s="748">
        <v>0</v>
      </c>
      <c r="AK60" s="748">
        <v>0</v>
      </c>
      <c r="AL60" s="751" t="s">
        <v>193</v>
      </c>
      <c r="AM60" s="748">
        <v>2849697.4559251363</v>
      </c>
      <c r="AN60" s="748">
        <v>0</v>
      </c>
      <c r="AO60" s="752" t="s">
        <v>193</v>
      </c>
      <c r="AP60" s="753">
        <v>0</v>
      </c>
      <c r="AQ60" s="752" t="s">
        <v>3739</v>
      </c>
      <c r="AR60" s="752" t="s">
        <v>193</v>
      </c>
      <c r="AS60" s="752" t="s">
        <v>193</v>
      </c>
    </row>
    <row r="61" spans="1:45" x14ac:dyDescent="0.15">
      <c r="A61" s="14" t="s">
        <v>166</v>
      </c>
      <c r="B61" s="14" t="s">
        <v>11</v>
      </c>
      <c r="C61" s="14" t="s">
        <v>19</v>
      </c>
      <c r="D61" s="14" t="s">
        <v>250</v>
      </c>
      <c r="E61" s="14" t="s">
        <v>1428</v>
      </c>
      <c r="F61" s="14" t="s">
        <v>2600</v>
      </c>
      <c r="G61" s="14" t="s">
        <v>193</v>
      </c>
      <c r="H61" s="14" t="s">
        <v>3728</v>
      </c>
      <c r="I61" s="17">
        <v>120657.14764085306</v>
      </c>
      <c r="J61" s="14" t="s">
        <v>114</v>
      </c>
      <c r="K61" s="17">
        <v>120657.14764085306</v>
      </c>
      <c r="L61" s="14" t="s">
        <v>3728</v>
      </c>
      <c r="M61" s="17">
        <v>120657.14764085306</v>
      </c>
      <c r="N61" s="14" t="s">
        <v>114</v>
      </c>
      <c r="O61" s="17">
        <v>120657.14764085306</v>
      </c>
      <c r="P61" s="17">
        <v>120657.14764085304</v>
      </c>
      <c r="Q61" s="17">
        <v>0</v>
      </c>
      <c r="R61" s="17">
        <v>0</v>
      </c>
      <c r="S61" s="18">
        <v>0</v>
      </c>
      <c r="T61" s="14" t="s">
        <v>161</v>
      </c>
      <c r="U61" s="14" t="s">
        <v>193</v>
      </c>
      <c r="V61" s="14" t="s">
        <v>3742</v>
      </c>
      <c r="W61" s="18">
        <v>4.0849009014299877</v>
      </c>
      <c r="X61" s="18">
        <v>1</v>
      </c>
      <c r="Y61" s="14" t="s">
        <v>193</v>
      </c>
      <c r="Z61" s="14" t="s">
        <v>193</v>
      </c>
      <c r="AA61" s="18" t="s">
        <v>193</v>
      </c>
      <c r="AB61" s="18" t="s">
        <v>193</v>
      </c>
      <c r="AC61" s="14" t="s">
        <v>193</v>
      </c>
      <c r="AD61" s="748">
        <v>81.698018028599762</v>
      </c>
      <c r="AE61" s="749">
        <v>18.64</v>
      </c>
      <c r="AF61" s="748">
        <v>159168.36786926456</v>
      </c>
      <c r="AG61" s="749">
        <v>14.13</v>
      </c>
      <c r="AH61" s="750">
        <v>104.52</v>
      </c>
      <c r="AI61" s="748">
        <v>0</v>
      </c>
      <c r="AJ61" s="748">
        <v>0</v>
      </c>
      <c r="AK61" s="748">
        <v>0</v>
      </c>
      <c r="AL61" s="751" t="s">
        <v>193</v>
      </c>
      <c r="AM61" s="748">
        <v>120657.14764085306</v>
      </c>
      <c r="AN61" s="748">
        <v>0</v>
      </c>
      <c r="AO61" s="752" t="s">
        <v>193</v>
      </c>
      <c r="AP61" s="753">
        <v>0</v>
      </c>
      <c r="AQ61" s="752" t="s">
        <v>3739</v>
      </c>
      <c r="AR61" s="752" t="s">
        <v>193</v>
      </c>
      <c r="AS61" s="752" t="s">
        <v>193</v>
      </c>
    </row>
    <row r="62" spans="1:45" x14ac:dyDescent="0.15">
      <c r="A62" s="14" t="s">
        <v>166</v>
      </c>
      <c r="B62" s="14" t="s">
        <v>11</v>
      </c>
      <c r="C62" s="14" t="s">
        <v>19</v>
      </c>
      <c r="D62" s="14" t="s">
        <v>251</v>
      </c>
      <c r="E62" s="14" t="s">
        <v>1429</v>
      </c>
      <c r="F62" s="14" t="s">
        <v>2601</v>
      </c>
      <c r="G62" s="14" t="s">
        <v>193</v>
      </c>
      <c r="H62" s="14" t="s">
        <v>3728</v>
      </c>
      <c r="I62" s="17">
        <v>2045657.0162245985</v>
      </c>
      <c r="J62" s="14" t="s">
        <v>114</v>
      </c>
      <c r="K62" s="17">
        <v>2045657.0162245985</v>
      </c>
      <c r="L62" s="14" t="s">
        <v>3728</v>
      </c>
      <c r="M62" s="17">
        <v>2045657.0162245985</v>
      </c>
      <c r="N62" s="14" t="s">
        <v>114</v>
      </c>
      <c r="O62" s="17">
        <v>2045657.0162245985</v>
      </c>
      <c r="P62" s="17">
        <v>2040809.4643248713</v>
      </c>
      <c r="Q62" s="17">
        <v>4847.5518997269655</v>
      </c>
      <c r="R62" s="17">
        <v>0</v>
      </c>
      <c r="S62" s="18">
        <v>0</v>
      </c>
      <c r="T62" s="14" t="s">
        <v>161</v>
      </c>
      <c r="U62" s="14" t="s">
        <v>193</v>
      </c>
      <c r="V62" s="14" t="s">
        <v>3742</v>
      </c>
      <c r="W62" s="18">
        <v>4.0849009014299877</v>
      </c>
      <c r="X62" s="18">
        <v>1</v>
      </c>
      <c r="Y62" s="14" t="s">
        <v>193</v>
      </c>
      <c r="Z62" s="14" t="s">
        <v>193</v>
      </c>
      <c r="AA62" s="18" t="s">
        <v>193</v>
      </c>
      <c r="AB62" s="18" t="s">
        <v>193</v>
      </c>
      <c r="AC62" s="14" t="s">
        <v>193</v>
      </c>
      <c r="AD62" s="748">
        <v>279.8157117479542</v>
      </c>
      <c r="AE62" s="749">
        <v>75.41</v>
      </c>
      <c r="AF62" s="748">
        <v>2205601.1884730626</v>
      </c>
      <c r="AG62" s="749">
        <v>69.78</v>
      </c>
      <c r="AH62" s="750">
        <v>104.52</v>
      </c>
      <c r="AI62" s="748">
        <v>4847.5518997269664</v>
      </c>
      <c r="AJ62" s="748">
        <v>0</v>
      </c>
      <c r="AK62" s="748">
        <v>4847.5518997269664</v>
      </c>
      <c r="AL62" s="751" t="s">
        <v>193</v>
      </c>
      <c r="AM62" s="748">
        <v>2045657.0162245985</v>
      </c>
      <c r="AN62" s="748">
        <v>0</v>
      </c>
      <c r="AO62" s="752" t="s">
        <v>193</v>
      </c>
      <c r="AP62" s="753">
        <v>0</v>
      </c>
      <c r="AQ62" s="752" t="s">
        <v>3739</v>
      </c>
      <c r="AR62" s="752" t="s">
        <v>193</v>
      </c>
      <c r="AS62" s="752" t="s">
        <v>193</v>
      </c>
    </row>
    <row r="63" spans="1:45" x14ac:dyDescent="0.15">
      <c r="A63" s="14" t="s">
        <v>166</v>
      </c>
      <c r="B63" s="14" t="s">
        <v>11</v>
      </c>
      <c r="C63" s="14" t="s">
        <v>19</v>
      </c>
      <c r="D63" s="14" t="s">
        <v>252</v>
      </c>
      <c r="E63" s="14" t="s">
        <v>1430</v>
      </c>
      <c r="F63" s="14" t="s">
        <v>2602</v>
      </c>
      <c r="G63" s="14" t="s">
        <v>193</v>
      </c>
      <c r="H63" s="14" t="s">
        <v>3728</v>
      </c>
      <c r="I63" s="17">
        <v>419031.17691913887</v>
      </c>
      <c r="J63" s="14" t="s">
        <v>114</v>
      </c>
      <c r="K63" s="17">
        <v>419031.17691913887</v>
      </c>
      <c r="L63" s="14" t="s">
        <v>3728</v>
      </c>
      <c r="M63" s="17">
        <v>419031.17691913887</v>
      </c>
      <c r="N63" s="14" t="s">
        <v>114</v>
      </c>
      <c r="O63" s="17">
        <v>419031.17691913887</v>
      </c>
      <c r="P63" s="17">
        <v>416173.25770147133</v>
      </c>
      <c r="Q63" s="17">
        <v>2857.9192176674619</v>
      </c>
      <c r="R63" s="17">
        <v>0</v>
      </c>
      <c r="S63" s="18">
        <v>0</v>
      </c>
      <c r="T63" s="14" t="s">
        <v>161</v>
      </c>
      <c r="U63" s="14" t="s">
        <v>193</v>
      </c>
      <c r="V63" s="14" t="s">
        <v>3742</v>
      </c>
      <c r="W63" s="18">
        <v>4.0849009014299877</v>
      </c>
      <c r="X63" s="18">
        <v>1</v>
      </c>
      <c r="Y63" s="14" t="s">
        <v>193</v>
      </c>
      <c r="Z63" s="14" t="s">
        <v>193</v>
      </c>
      <c r="AA63" s="18" t="s">
        <v>193</v>
      </c>
      <c r="AB63" s="18" t="s">
        <v>193</v>
      </c>
      <c r="AC63" s="14" t="s">
        <v>193</v>
      </c>
      <c r="AD63" s="748">
        <v>102.1225225357497</v>
      </c>
      <c r="AE63" s="749">
        <v>30.4</v>
      </c>
      <c r="AF63" s="748">
        <v>324484.92008527135</v>
      </c>
      <c r="AG63" s="749">
        <v>38.99</v>
      </c>
      <c r="AH63" s="750">
        <v>104.52</v>
      </c>
      <c r="AI63" s="748">
        <v>2857.9192176674624</v>
      </c>
      <c r="AJ63" s="748">
        <v>0</v>
      </c>
      <c r="AK63" s="748">
        <v>2857.9192176674624</v>
      </c>
      <c r="AL63" s="751" t="s">
        <v>193</v>
      </c>
      <c r="AM63" s="748">
        <v>419031.17691913887</v>
      </c>
      <c r="AN63" s="748">
        <v>0</v>
      </c>
      <c r="AO63" s="752" t="s">
        <v>193</v>
      </c>
      <c r="AP63" s="753">
        <v>0</v>
      </c>
      <c r="AQ63" s="752" t="s">
        <v>3739</v>
      </c>
      <c r="AR63" s="752" t="s">
        <v>193</v>
      </c>
      <c r="AS63" s="752" t="s">
        <v>193</v>
      </c>
    </row>
    <row r="64" spans="1:45" x14ac:dyDescent="0.15">
      <c r="A64" s="14" t="s">
        <v>166</v>
      </c>
      <c r="B64" s="14" t="s">
        <v>11</v>
      </c>
      <c r="C64" s="14" t="s">
        <v>19</v>
      </c>
      <c r="D64" s="14" t="s">
        <v>253</v>
      </c>
      <c r="E64" s="14" t="s">
        <v>1431</v>
      </c>
      <c r="F64" s="14" t="s">
        <v>2603</v>
      </c>
      <c r="G64" s="14" t="s">
        <v>193</v>
      </c>
      <c r="H64" s="14" t="s">
        <v>3728</v>
      </c>
      <c r="I64" s="17">
        <v>146838.95232748744</v>
      </c>
      <c r="J64" s="14" t="s">
        <v>114</v>
      </c>
      <c r="K64" s="17">
        <v>146838.95232748744</v>
      </c>
      <c r="L64" s="14" t="s">
        <v>3728</v>
      </c>
      <c r="M64" s="17">
        <v>146838.95232748744</v>
      </c>
      <c r="N64" s="14" t="s">
        <v>114</v>
      </c>
      <c r="O64" s="17">
        <v>146838.95232748744</v>
      </c>
      <c r="P64" s="17">
        <v>143146.52870466682</v>
      </c>
      <c r="Q64" s="17">
        <v>3692.4236228205941</v>
      </c>
      <c r="R64" s="17">
        <v>0</v>
      </c>
      <c r="S64" s="18">
        <v>0</v>
      </c>
      <c r="T64" s="14" t="s">
        <v>161</v>
      </c>
      <c r="U64" s="14" t="s">
        <v>193</v>
      </c>
      <c r="V64" s="14" t="s">
        <v>3742</v>
      </c>
      <c r="W64" s="18">
        <v>4.0849009014299877</v>
      </c>
      <c r="X64" s="18">
        <v>1</v>
      </c>
      <c r="Y64" s="14" t="s">
        <v>193</v>
      </c>
      <c r="Z64" s="14" t="s">
        <v>193</v>
      </c>
      <c r="AA64" s="18" t="s">
        <v>193</v>
      </c>
      <c r="AB64" s="18" t="s">
        <v>193</v>
      </c>
      <c r="AC64" s="14" t="s">
        <v>193</v>
      </c>
      <c r="AD64" s="748">
        <v>41.665989194585876</v>
      </c>
      <c r="AE64" s="749">
        <v>46.23</v>
      </c>
      <c r="AF64" s="748">
        <v>201328.38497886938</v>
      </c>
      <c r="AG64" s="749">
        <v>32.869999999999997</v>
      </c>
      <c r="AH64" s="750">
        <v>104.52</v>
      </c>
      <c r="AI64" s="748">
        <v>3692.4236228205946</v>
      </c>
      <c r="AJ64" s="748">
        <v>0</v>
      </c>
      <c r="AK64" s="748">
        <v>3692.4236228205946</v>
      </c>
      <c r="AL64" s="751" t="s">
        <v>193</v>
      </c>
      <c r="AM64" s="748">
        <v>146838.95232748744</v>
      </c>
      <c r="AN64" s="748">
        <v>0</v>
      </c>
      <c r="AO64" s="752" t="s">
        <v>193</v>
      </c>
      <c r="AP64" s="753">
        <v>0</v>
      </c>
      <c r="AQ64" s="752" t="s">
        <v>3739</v>
      </c>
      <c r="AR64" s="752" t="s">
        <v>193</v>
      </c>
      <c r="AS64" s="752" t="s">
        <v>193</v>
      </c>
    </row>
    <row r="65" spans="1:45" x14ac:dyDescent="0.15">
      <c r="A65" s="14" t="s">
        <v>166</v>
      </c>
      <c r="B65" s="14" t="s">
        <v>11</v>
      </c>
      <c r="C65" s="14" t="s">
        <v>19</v>
      </c>
      <c r="D65" s="14" t="s">
        <v>254</v>
      </c>
      <c r="E65" s="14" t="s">
        <v>1432</v>
      </c>
      <c r="F65" s="14" t="s">
        <v>2604</v>
      </c>
      <c r="G65" s="14" t="s">
        <v>193</v>
      </c>
      <c r="H65" s="14" t="s">
        <v>3728</v>
      </c>
      <c r="I65" s="17">
        <v>3576769.9477468762</v>
      </c>
      <c r="J65" s="14" t="s">
        <v>114</v>
      </c>
      <c r="K65" s="17">
        <v>3576769.9477468762</v>
      </c>
      <c r="L65" s="14" t="s">
        <v>3728</v>
      </c>
      <c r="M65" s="17">
        <v>3576769.9477468762</v>
      </c>
      <c r="N65" s="14" t="s">
        <v>114</v>
      </c>
      <c r="O65" s="17">
        <v>3576769.9477468762</v>
      </c>
      <c r="P65" s="17">
        <v>3576769.9477468757</v>
      </c>
      <c r="Q65" s="17">
        <v>0</v>
      </c>
      <c r="R65" s="17">
        <v>0</v>
      </c>
      <c r="S65" s="18">
        <v>0</v>
      </c>
      <c r="T65" s="14" t="s">
        <v>3739</v>
      </c>
      <c r="U65" s="14" t="s">
        <v>3739</v>
      </c>
      <c r="V65" s="14" t="s">
        <v>3739</v>
      </c>
      <c r="W65" s="18">
        <v>4.0849009014299877</v>
      </c>
      <c r="X65" s="18">
        <v>1</v>
      </c>
      <c r="Y65" s="14" t="s">
        <v>193</v>
      </c>
      <c r="Z65" s="14" t="s">
        <v>193</v>
      </c>
      <c r="AA65" s="18" t="s">
        <v>193</v>
      </c>
      <c r="AB65" s="18" t="s">
        <v>193</v>
      </c>
      <c r="AC65" s="14" t="s">
        <v>193</v>
      </c>
      <c r="AD65" s="748">
        <v>250.81291534780127</v>
      </c>
      <c r="AE65" s="749">
        <v>127.9</v>
      </c>
      <c r="AF65" s="748">
        <v>3352894.1352623836</v>
      </c>
      <c r="AG65" s="749">
        <v>136.44</v>
      </c>
      <c r="AH65" s="750">
        <v>104.52</v>
      </c>
      <c r="AI65" s="748">
        <v>0</v>
      </c>
      <c r="AJ65" s="748">
        <v>0</v>
      </c>
      <c r="AK65" s="748">
        <v>0</v>
      </c>
      <c r="AL65" s="751" t="s">
        <v>193</v>
      </c>
      <c r="AM65" s="748">
        <v>3576769.9477468762</v>
      </c>
      <c r="AN65" s="748">
        <v>0</v>
      </c>
      <c r="AO65" s="752" t="s">
        <v>193</v>
      </c>
      <c r="AP65" s="753">
        <v>0</v>
      </c>
      <c r="AQ65" s="752" t="s">
        <v>3739</v>
      </c>
      <c r="AR65" s="752" t="s">
        <v>193</v>
      </c>
      <c r="AS65" s="752" t="s">
        <v>193</v>
      </c>
    </row>
    <row r="66" spans="1:45" x14ac:dyDescent="0.15">
      <c r="A66" s="14" t="s">
        <v>166</v>
      </c>
      <c r="B66" s="14" t="s">
        <v>11</v>
      </c>
      <c r="C66" s="14" t="s">
        <v>19</v>
      </c>
      <c r="D66" s="14" t="s">
        <v>255</v>
      </c>
      <c r="E66" s="14" t="s">
        <v>1433</v>
      </c>
      <c r="F66" s="14" t="s">
        <v>2605</v>
      </c>
      <c r="G66" s="14" t="s">
        <v>193</v>
      </c>
      <c r="H66" s="14" t="s">
        <v>3728</v>
      </c>
      <c r="I66" s="17">
        <v>3044158.7139986116</v>
      </c>
      <c r="J66" s="14" t="s">
        <v>114</v>
      </c>
      <c r="K66" s="17">
        <v>3044158.7139986116</v>
      </c>
      <c r="L66" s="14" t="s">
        <v>3728</v>
      </c>
      <c r="M66" s="17">
        <v>3044158.7139986116</v>
      </c>
      <c r="N66" s="14" t="s">
        <v>114</v>
      </c>
      <c r="O66" s="17">
        <v>3044158.7139986116</v>
      </c>
      <c r="P66" s="17">
        <v>3044158.7139986111</v>
      </c>
      <c r="Q66" s="17">
        <v>0</v>
      </c>
      <c r="R66" s="17">
        <v>0</v>
      </c>
      <c r="S66" s="18">
        <v>0</v>
      </c>
      <c r="T66" s="14" t="s">
        <v>3739</v>
      </c>
      <c r="U66" s="14" t="s">
        <v>3739</v>
      </c>
      <c r="V66" s="14" t="s">
        <v>3739</v>
      </c>
      <c r="W66" s="18">
        <v>4.0849009014299877</v>
      </c>
      <c r="X66" s="18">
        <v>1</v>
      </c>
      <c r="Y66" s="14" t="s">
        <v>193</v>
      </c>
      <c r="Z66" s="14" t="s">
        <v>193</v>
      </c>
      <c r="AA66" s="18" t="s">
        <v>193</v>
      </c>
      <c r="AB66" s="18" t="s">
        <v>193</v>
      </c>
      <c r="AC66" s="14" t="s">
        <v>193</v>
      </c>
      <c r="AD66" s="748">
        <v>426.05516401914775</v>
      </c>
      <c r="AE66" s="749">
        <v>66.430000000000007</v>
      </c>
      <c r="AF66" s="748">
        <v>2958213.3385597323</v>
      </c>
      <c r="AG66" s="749">
        <v>68.36</v>
      </c>
      <c r="AH66" s="750">
        <v>104.52</v>
      </c>
      <c r="AI66" s="748">
        <v>0</v>
      </c>
      <c r="AJ66" s="748">
        <v>0</v>
      </c>
      <c r="AK66" s="748">
        <v>0</v>
      </c>
      <c r="AL66" s="751" t="s">
        <v>193</v>
      </c>
      <c r="AM66" s="748">
        <v>3044158.7139986116</v>
      </c>
      <c r="AN66" s="748">
        <v>0</v>
      </c>
      <c r="AO66" s="752" t="s">
        <v>193</v>
      </c>
      <c r="AP66" s="753">
        <v>0</v>
      </c>
      <c r="AQ66" s="752" t="s">
        <v>3739</v>
      </c>
      <c r="AR66" s="752" t="s">
        <v>193</v>
      </c>
      <c r="AS66" s="752" t="s">
        <v>193</v>
      </c>
    </row>
    <row r="67" spans="1:45" x14ac:dyDescent="0.15">
      <c r="A67" s="14" t="s">
        <v>166</v>
      </c>
      <c r="B67" s="14" t="s">
        <v>11</v>
      </c>
      <c r="C67" s="14" t="s">
        <v>19</v>
      </c>
      <c r="D67" s="14" t="s">
        <v>256</v>
      </c>
      <c r="E67" s="14" t="s">
        <v>1434</v>
      </c>
      <c r="F67" s="14" t="s">
        <v>2606</v>
      </c>
      <c r="G67" s="14" t="s">
        <v>193</v>
      </c>
      <c r="H67" s="14" t="s">
        <v>3728</v>
      </c>
      <c r="I67" s="17">
        <v>1706739.4468214216</v>
      </c>
      <c r="J67" s="14" t="s">
        <v>114</v>
      </c>
      <c r="K67" s="17">
        <v>1706739.4468214216</v>
      </c>
      <c r="L67" s="14" t="s">
        <v>3728</v>
      </c>
      <c r="M67" s="17">
        <v>1706739.4468214216</v>
      </c>
      <c r="N67" s="14" t="s">
        <v>114</v>
      </c>
      <c r="O67" s="17">
        <v>1706739.4468214216</v>
      </c>
      <c r="P67" s="17">
        <v>1706739.4468214214</v>
      </c>
      <c r="Q67" s="17">
        <v>0</v>
      </c>
      <c r="R67" s="17">
        <v>0</v>
      </c>
      <c r="S67" s="18">
        <v>0</v>
      </c>
      <c r="T67" s="14" t="s">
        <v>161</v>
      </c>
      <c r="U67" s="14" t="s">
        <v>193</v>
      </c>
      <c r="V67" s="14" t="s">
        <v>3742</v>
      </c>
      <c r="W67" s="18">
        <v>4.0849009014299877</v>
      </c>
      <c r="X67" s="18">
        <v>1</v>
      </c>
      <c r="Y67" s="14" t="s">
        <v>193</v>
      </c>
      <c r="Z67" s="14" t="s">
        <v>193</v>
      </c>
      <c r="AA67" s="18" t="s">
        <v>193</v>
      </c>
      <c r="AB67" s="18" t="s">
        <v>193</v>
      </c>
      <c r="AC67" s="14" t="s">
        <v>193</v>
      </c>
      <c r="AD67" s="748">
        <v>596.39553160877824</v>
      </c>
      <c r="AE67" s="749">
        <v>23.71</v>
      </c>
      <c r="AF67" s="748">
        <v>1477969.0243788178</v>
      </c>
      <c r="AG67" s="749">
        <v>27.38</v>
      </c>
      <c r="AH67" s="750">
        <v>104.52</v>
      </c>
      <c r="AI67" s="748">
        <v>0</v>
      </c>
      <c r="AJ67" s="748">
        <v>0</v>
      </c>
      <c r="AK67" s="748">
        <v>0</v>
      </c>
      <c r="AL67" s="751" t="s">
        <v>193</v>
      </c>
      <c r="AM67" s="748">
        <v>1706739.4468214216</v>
      </c>
      <c r="AN67" s="748">
        <v>0</v>
      </c>
      <c r="AO67" s="752" t="s">
        <v>193</v>
      </c>
      <c r="AP67" s="753">
        <v>0</v>
      </c>
      <c r="AQ67" s="752" t="s">
        <v>3739</v>
      </c>
      <c r="AR67" s="752" t="s">
        <v>193</v>
      </c>
      <c r="AS67" s="752" t="s">
        <v>193</v>
      </c>
    </row>
    <row r="68" spans="1:45" x14ac:dyDescent="0.15">
      <c r="A68" s="14" t="s">
        <v>166</v>
      </c>
      <c r="B68" s="14" t="s">
        <v>11</v>
      </c>
      <c r="C68" s="14" t="s">
        <v>19</v>
      </c>
      <c r="D68" s="14" t="s">
        <v>257</v>
      </c>
      <c r="E68" s="14" t="s">
        <v>1435</v>
      </c>
      <c r="F68" s="14" t="s">
        <v>2607</v>
      </c>
      <c r="G68" s="14" t="s">
        <v>193</v>
      </c>
      <c r="H68" s="14" t="s">
        <v>3728</v>
      </c>
      <c r="I68" s="17">
        <v>3652168.8443404259</v>
      </c>
      <c r="J68" s="14" t="s">
        <v>114</v>
      </c>
      <c r="K68" s="17">
        <v>3652168.8443404259</v>
      </c>
      <c r="L68" s="14" t="s">
        <v>3728</v>
      </c>
      <c r="M68" s="17">
        <v>3652168.8443404259</v>
      </c>
      <c r="N68" s="14" t="s">
        <v>114</v>
      </c>
      <c r="O68" s="17">
        <v>3652168.8443404259</v>
      </c>
      <c r="P68" s="17">
        <v>3646365.1396867009</v>
      </c>
      <c r="Q68" s="17">
        <v>5803.7046537246833</v>
      </c>
      <c r="R68" s="17">
        <v>0</v>
      </c>
      <c r="S68" s="18">
        <v>0</v>
      </c>
      <c r="T68" s="14" t="s">
        <v>3739</v>
      </c>
      <c r="U68" s="14" t="s">
        <v>3739</v>
      </c>
      <c r="V68" s="14" t="s">
        <v>3739</v>
      </c>
      <c r="W68" s="18">
        <v>4.0849009014299877</v>
      </c>
      <c r="X68" s="18">
        <v>1</v>
      </c>
      <c r="Y68" s="14" t="s">
        <v>193</v>
      </c>
      <c r="Z68" s="14" t="s">
        <v>193</v>
      </c>
      <c r="AA68" s="18" t="s">
        <v>193</v>
      </c>
      <c r="AB68" s="18" t="s">
        <v>193</v>
      </c>
      <c r="AC68" s="14" t="s">
        <v>193</v>
      </c>
      <c r="AD68" s="748">
        <v>470.17209375459163</v>
      </c>
      <c r="AE68" s="749">
        <v>63.43</v>
      </c>
      <c r="AF68" s="748">
        <v>3117101.6456231945</v>
      </c>
      <c r="AG68" s="749">
        <v>74.2</v>
      </c>
      <c r="AH68" s="750">
        <v>104.52</v>
      </c>
      <c r="AI68" s="748">
        <v>5803.7046537246842</v>
      </c>
      <c r="AJ68" s="748">
        <v>0</v>
      </c>
      <c r="AK68" s="748">
        <v>5803.7046537246842</v>
      </c>
      <c r="AL68" s="751" t="s">
        <v>193</v>
      </c>
      <c r="AM68" s="748">
        <v>3652168.8443404259</v>
      </c>
      <c r="AN68" s="748">
        <v>0</v>
      </c>
      <c r="AO68" s="752" t="s">
        <v>193</v>
      </c>
      <c r="AP68" s="753">
        <v>0</v>
      </c>
      <c r="AQ68" s="752" t="s">
        <v>3739</v>
      </c>
      <c r="AR68" s="752" t="s">
        <v>193</v>
      </c>
      <c r="AS68" s="752" t="s">
        <v>193</v>
      </c>
    </row>
    <row r="69" spans="1:45" x14ac:dyDescent="0.15">
      <c r="A69" s="14" t="s">
        <v>166</v>
      </c>
      <c r="B69" s="14" t="s">
        <v>11</v>
      </c>
      <c r="C69" s="14" t="s">
        <v>19</v>
      </c>
      <c r="D69" s="14" t="s">
        <v>258</v>
      </c>
      <c r="E69" s="14" t="s">
        <v>1436</v>
      </c>
      <c r="F69" s="14" t="s">
        <v>2608</v>
      </c>
      <c r="G69" s="14" t="s">
        <v>193</v>
      </c>
      <c r="H69" s="14" t="s">
        <v>3728</v>
      </c>
      <c r="I69" s="17">
        <v>148736.42964521068</v>
      </c>
      <c r="J69" s="14" t="s">
        <v>114</v>
      </c>
      <c r="K69" s="17">
        <v>148736.42964521068</v>
      </c>
      <c r="L69" s="14" t="s">
        <v>3728</v>
      </c>
      <c r="M69" s="17">
        <v>148736.42964521068</v>
      </c>
      <c r="N69" s="14" t="s">
        <v>114</v>
      </c>
      <c r="O69" s="17">
        <v>148736.42964521068</v>
      </c>
      <c r="P69" s="17">
        <v>147055.69716931728</v>
      </c>
      <c r="Q69" s="17">
        <v>1680.7324758933682</v>
      </c>
      <c r="R69" s="17">
        <v>0</v>
      </c>
      <c r="S69" s="18">
        <v>0</v>
      </c>
      <c r="T69" s="14" t="s">
        <v>161</v>
      </c>
      <c r="U69" s="14" t="s">
        <v>193</v>
      </c>
      <c r="V69" s="14" t="s">
        <v>3742</v>
      </c>
      <c r="W69" s="18">
        <v>4.0849009014299877</v>
      </c>
      <c r="X69" s="18">
        <v>1</v>
      </c>
      <c r="Y69" s="14" t="s">
        <v>193</v>
      </c>
      <c r="Z69" s="14" t="s">
        <v>193</v>
      </c>
      <c r="AA69" s="18" t="s">
        <v>193</v>
      </c>
      <c r="AB69" s="18" t="s">
        <v>193</v>
      </c>
      <c r="AC69" s="14" t="s">
        <v>193</v>
      </c>
      <c r="AD69" s="748">
        <v>35.130147752297894</v>
      </c>
      <c r="AE69" s="749">
        <v>42.06</v>
      </c>
      <c r="AF69" s="748">
        <v>154436.01017495792</v>
      </c>
      <c r="AG69" s="749">
        <v>40.049999999999997</v>
      </c>
      <c r="AH69" s="750">
        <v>104.52</v>
      </c>
      <c r="AI69" s="748">
        <v>1680.7324758933685</v>
      </c>
      <c r="AJ69" s="748">
        <v>0</v>
      </c>
      <c r="AK69" s="748">
        <v>1680.7324758933685</v>
      </c>
      <c r="AL69" s="751" t="s">
        <v>193</v>
      </c>
      <c r="AM69" s="748">
        <v>148736.42964521068</v>
      </c>
      <c r="AN69" s="748">
        <v>0</v>
      </c>
      <c r="AO69" s="752" t="s">
        <v>193</v>
      </c>
      <c r="AP69" s="753">
        <v>0</v>
      </c>
      <c r="AQ69" s="752" t="s">
        <v>3739</v>
      </c>
      <c r="AR69" s="752" t="s">
        <v>193</v>
      </c>
      <c r="AS69" s="752" t="s">
        <v>193</v>
      </c>
    </row>
    <row r="70" spans="1:45" x14ac:dyDescent="0.15">
      <c r="A70" s="14" t="s">
        <v>166</v>
      </c>
      <c r="B70" s="14" t="s">
        <v>11</v>
      </c>
      <c r="C70" s="14" t="s">
        <v>19</v>
      </c>
      <c r="D70" s="14" t="s">
        <v>259</v>
      </c>
      <c r="E70" s="14" t="s">
        <v>1437</v>
      </c>
      <c r="F70" s="14" t="s">
        <v>2609</v>
      </c>
      <c r="G70" s="14" t="s">
        <v>193</v>
      </c>
      <c r="H70" s="14" t="s">
        <v>3728</v>
      </c>
      <c r="I70" s="17">
        <v>953048.10676560341</v>
      </c>
      <c r="J70" s="14" t="s">
        <v>114</v>
      </c>
      <c r="K70" s="17">
        <v>953048.10676560341</v>
      </c>
      <c r="L70" s="14" t="s">
        <v>3728</v>
      </c>
      <c r="M70" s="17">
        <v>953048.10676560341</v>
      </c>
      <c r="N70" s="14" t="s">
        <v>114</v>
      </c>
      <c r="O70" s="17">
        <v>953048.10676560341</v>
      </c>
      <c r="P70" s="17">
        <v>945760.80695348827</v>
      </c>
      <c r="Q70" s="17">
        <v>7287.2998121150404</v>
      </c>
      <c r="R70" s="17">
        <v>0</v>
      </c>
      <c r="S70" s="18">
        <v>0</v>
      </c>
      <c r="T70" s="14" t="s">
        <v>3739</v>
      </c>
      <c r="U70" s="14" t="s">
        <v>3739</v>
      </c>
      <c r="V70" s="14" t="s">
        <v>3739</v>
      </c>
      <c r="W70" s="18">
        <v>4.0849009014299877</v>
      </c>
      <c r="X70" s="18">
        <v>1</v>
      </c>
      <c r="Y70" s="14" t="s">
        <v>193</v>
      </c>
      <c r="Z70" s="14" t="s">
        <v>193</v>
      </c>
      <c r="AA70" s="18" t="s">
        <v>193</v>
      </c>
      <c r="AB70" s="18" t="s">
        <v>193</v>
      </c>
      <c r="AC70" s="14" t="s">
        <v>193</v>
      </c>
      <c r="AD70" s="748">
        <v>130.3083387556166</v>
      </c>
      <c r="AE70" s="749">
        <v>59.02</v>
      </c>
      <c r="AF70" s="748">
        <v>803847.79577402642</v>
      </c>
      <c r="AG70" s="749">
        <v>69.44</v>
      </c>
      <c r="AH70" s="750">
        <v>104.52</v>
      </c>
      <c r="AI70" s="748">
        <v>7287.2998121150413</v>
      </c>
      <c r="AJ70" s="748">
        <v>0</v>
      </c>
      <c r="AK70" s="748">
        <v>7287.2998121150413</v>
      </c>
      <c r="AL70" s="751" t="s">
        <v>193</v>
      </c>
      <c r="AM70" s="748">
        <v>953048.10676560341</v>
      </c>
      <c r="AN70" s="748">
        <v>0</v>
      </c>
      <c r="AO70" s="752" t="s">
        <v>193</v>
      </c>
      <c r="AP70" s="753">
        <v>0</v>
      </c>
      <c r="AQ70" s="752" t="s">
        <v>3739</v>
      </c>
      <c r="AR70" s="752" t="s">
        <v>193</v>
      </c>
      <c r="AS70" s="752" t="s">
        <v>193</v>
      </c>
    </row>
    <row r="71" spans="1:45" x14ac:dyDescent="0.15">
      <c r="A71" s="14" t="s">
        <v>166</v>
      </c>
      <c r="B71" s="14" t="s">
        <v>11</v>
      </c>
      <c r="C71" s="14" t="s">
        <v>19</v>
      </c>
      <c r="D71" s="14" t="s">
        <v>260</v>
      </c>
      <c r="E71" s="14" t="s">
        <v>1438</v>
      </c>
      <c r="F71" s="14" t="s">
        <v>2610</v>
      </c>
      <c r="G71" s="14" t="s">
        <v>193</v>
      </c>
      <c r="H71" s="14" t="s">
        <v>3728</v>
      </c>
      <c r="I71" s="17">
        <v>359256.04589734261</v>
      </c>
      <c r="J71" s="14" t="s">
        <v>114</v>
      </c>
      <c r="K71" s="17">
        <v>359256.04589734261</v>
      </c>
      <c r="L71" s="14" t="s">
        <v>3728</v>
      </c>
      <c r="M71" s="17">
        <v>359256.04589734261</v>
      </c>
      <c r="N71" s="14" t="s">
        <v>114</v>
      </c>
      <c r="O71" s="17">
        <v>359256.04589734261</v>
      </c>
      <c r="P71" s="17">
        <v>359256.04589734256</v>
      </c>
      <c r="Q71" s="17">
        <v>0</v>
      </c>
      <c r="R71" s="17">
        <v>0</v>
      </c>
      <c r="S71" s="18">
        <v>0</v>
      </c>
      <c r="T71" s="14" t="s">
        <v>161</v>
      </c>
      <c r="U71" s="14" t="s">
        <v>193</v>
      </c>
      <c r="V71" s="14" t="s">
        <v>3742</v>
      </c>
      <c r="W71" s="18">
        <v>4.0849009014299877</v>
      </c>
      <c r="X71" s="18">
        <v>1</v>
      </c>
      <c r="Y71" s="14" t="s">
        <v>193</v>
      </c>
      <c r="Z71" s="14" t="s">
        <v>193</v>
      </c>
      <c r="AA71" s="18" t="s">
        <v>193</v>
      </c>
      <c r="AB71" s="18" t="s">
        <v>193</v>
      </c>
      <c r="AC71" s="14" t="s">
        <v>193</v>
      </c>
      <c r="AD71" s="748">
        <v>98.037621634319706</v>
      </c>
      <c r="AE71" s="749">
        <v>28.85</v>
      </c>
      <c r="AF71" s="748">
        <v>295622.84852117271</v>
      </c>
      <c r="AG71" s="749">
        <v>35.06</v>
      </c>
      <c r="AH71" s="750">
        <v>104.52</v>
      </c>
      <c r="AI71" s="748">
        <v>0</v>
      </c>
      <c r="AJ71" s="748">
        <v>0</v>
      </c>
      <c r="AK71" s="748">
        <v>0</v>
      </c>
      <c r="AL71" s="751" t="s">
        <v>193</v>
      </c>
      <c r="AM71" s="748">
        <v>359256.04589734261</v>
      </c>
      <c r="AN71" s="748">
        <v>0</v>
      </c>
      <c r="AO71" s="752" t="s">
        <v>193</v>
      </c>
      <c r="AP71" s="753">
        <v>0</v>
      </c>
      <c r="AQ71" s="752" t="s">
        <v>3739</v>
      </c>
      <c r="AR71" s="752" t="s">
        <v>193</v>
      </c>
      <c r="AS71" s="752" t="s">
        <v>193</v>
      </c>
    </row>
    <row r="72" spans="1:45" x14ac:dyDescent="0.15">
      <c r="A72" s="14" t="s">
        <v>166</v>
      </c>
      <c r="B72" s="14" t="s">
        <v>11</v>
      </c>
      <c r="C72" s="14" t="s">
        <v>19</v>
      </c>
      <c r="D72" s="14" t="s">
        <v>261</v>
      </c>
      <c r="E72" s="14" t="s">
        <v>1439</v>
      </c>
      <c r="F72" s="14" t="s">
        <v>2611</v>
      </c>
      <c r="G72" s="14" t="s">
        <v>193</v>
      </c>
      <c r="H72" s="14" t="s">
        <v>3728</v>
      </c>
      <c r="I72" s="17">
        <v>383457.40892894566</v>
      </c>
      <c r="J72" s="14" t="s">
        <v>114</v>
      </c>
      <c r="K72" s="17">
        <v>383457.40892894566</v>
      </c>
      <c r="L72" s="14" t="s">
        <v>3728</v>
      </c>
      <c r="M72" s="17">
        <v>383457.40892894566</v>
      </c>
      <c r="N72" s="14" t="s">
        <v>114</v>
      </c>
      <c r="O72" s="17">
        <v>383457.40892894566</v>
      </c>
      <c r="P72" s="17">
        <v>381959.3123723552</v>
      </c>
      <c r="Q72" s="17">
        <v>1498.0965565904335</v>
      </c>
      <c r="R72" s="17">
        <v>0</v>
      </c>
      <c r="S72" s="18">
        <v>0</v>
      </c>
      <c r="T72" s="14" t="s">
        <v>161</v>
      </c>
      <c r="U72" s="14" t="s">
        <v>193</v>
      </c>
      <c r="V72" s="14" t="s">
        <v>3742</v>
      </c>
      <c r="W72" s="18">
        <v>4.0849009014299877</v>
      </c>
      <c r="X72" s="18">
        <v>1</v>
      </c>
      <c r="Y72" s="14" t="s">
        <v>193</v>
      </c>
      <c r="Z72" s="14" t="s">
        <v>193</v>
      </c>
      <c r="AA72" s="18" t="s">
        <v>193</v>
      </c>
      <c r="AB72" s="18" t="s">
        <v>193</v>
      </c>
      <c r="AC72" s="14" t="s">
        <v>193</v>
      </c>
      <c r="AD72" s="748">
        <v>52.695221628446845</v>
      </c>
      <c r="AE72" s="749">
        <v>70.69</v>
      </c>
      <c r="AF72" s="748">
        <v>389339.62537799584</v>
      </c>
      <c r="AG72" s="749">
        <v>69.349999999999994</v>
      </c>
      <c r="AH72" s="750">
        <v>104.52</v>
      </c>
      <c r="AI72" s="748">
        <v>1498.0965565904337</v>
      </c>
      <c r="AJ72" s="748">
        <v>0</v>
      </c>
      <c r="AK72" s="748">
        <v>1498.0965565904337</v>
      </c>
      <c r="AL72" s="751" t="s">
        <v>193</v>
      </c>
      <c r="AM72" s="748">
        <v>383457.40892894572</v>
      </c>
      <c r="AN72" s="748">
        <v>0</v>
      </c>
      <c r="AO72" s="752" t="s">
        <v>193</v>
      </c>
      <c r="AP72" s="753">
        <v>0</v>
      </c>
      <c r="AQ72" s="752" t="s">
        <v>3739</v>
      </c>
      <c r="AR72" s="752" t="s">
        <v>193</v>
      </c>
      <c r="AS72" s="752" t="s">
        <v>193</v>
      </c>
    </row>
    <row r="73" spans="1:45" x14ac:dyDescent="0.15">
      <c r="A73" s="14" t="s">
        <v>166</v>
      </c>
      <c r="B73" s="14" t="s">
        <v>11</v>
      </c>
      <c r="C73" s="14" t="s">
        <v>19</v>
      </c>
      <c r="D73" s="14" t="s">
        <v>262</v>
      </c>
      <c r="E73" s="14" t="s">
        <v>1440</v>
      </c>
      <c r="F73" s="14" t="s">
        <v>2612</v>
      </c>
      <c r="G73" s="14" t="s">
        <v>193</v>
      </c>
      <c r="H73" s="14" t="s">
        <v>3728</v>
      </c>
      <c r="I73" s="17">
        <v>995997.08163531043</v>
      </c>
      <c r="J73" s="14" t="s">
        <v>114</v>
      </c>
      <c r="K73" s="17">
        <v>995997.08163531043</v>
      </c>
      <c r="L73" s="14" t="s">
        <v>3728</v>
      </c>
      <c r="M73" s="17">
        <v>995997.08163531043</v>
      </c>
      <c r="N73" s="14" t="s">
        <v>114</v>
      </c>
      <c r="O73" s="17">
        <v>995997.08163531043</v>
      </c>
      <c r="P73" s="17">
        <v>995997.08163531031</v>
      </c>
      <c r="Q73" s="17">
        <v>0</v>
      </c>
      <c r="R73" s="17">
        <v>0</v>
      </c>
      <c r="S73" s="18">
        <v>0</v>
      </c>
      <c r="T73" s="14" t="s">
        <v>161</v>
      </c>
      <c r="U73" s="14" t="s">
        <v>193</v>
      </c>
      <c r="V73" s="14" t="s">
        <v>3742</v>
      </c>
      <c r="W73" s="18">
        <v>4.0849009014299877</v>
      </c>
      <c r="X73" s="18">
        <v>1</v>
      </c>
      <c r="Y73" s="14" t="s">
        <v>193</v>
      </c>
      <c r="Z73" s="14" t="s">
        <v>193</v>
      </c>
      <c r="AA73" s="18" t="s">
        <v>193</v>
      </c>
      <c r="AB73" s="18" t="s">
        <v>193</v>
      </c>
      <c r="AC73" s="14" t="s">
        <v>193</v>
      </c>
      <c r="AD73" s="748">
        <v>67.809354963737803</v>
      </c>
      <c r="AE73" s="749">
        <v>140.76</v>
      </c>
      <c r="AF73" s="748">
        <v>997627.20218903513</v>
      </c>
      <c r="AG73" s="749">
        <v>140.53</v>
      </c>
      <c r="AH73" s="750">
        <v>104.52</v>
      </c>
      <c r="AI73" s="748">
        <v>0</v>
      </c>
      <c r="AJ73" s="748">
        <v>0</v>
      </c>
      <c r="AK73" s="748">
        <v>0</v>
      </c>
      <c r="AL73" s="751" t="s">
        <v>193</v>
      </c>
      <c r="AM73" s="748">
        <v>995997.08163531043</v>
      </c>
      <c r="AN73" s="748">
        <v>0</v>
      </c>
      <c r="AO73" s="752" t="s">
        <v>193</v>
      </c>
      <c r="AP73" s="753">
        <v>0</v>
      </c>
      <c r="AQ73" s="752" t="s">
        <v>3739</v>
      </c>
      <c r="AR73" s="752" t="s">
        <v>193</v>
      </c>
      <c r="AS73" s="752" t="s">
        <v>193</v>
      </c>
    </row>
    <row r="74" spans="1:45" x14ac:dyDescent="0.15">
      <c r="A74" s="14" t="s">
        <v>166</v>
      </c>
      <c r="B74" s="14" t="s">
        <v>11</v>
      </c>
      <c r="C74" s="14" t="s">
        <v>19</v>
      </c>
      <c r="D74" s="14" t="s">
        <v>263</v>
      </c>
      <c r="E74" s="14" t="s">
        <v>1441</v>
      </c>
      <c r="F74" s="14" t="s">
        <v>2613</v>
      </c>
      <c r="G74" s="14" t="s">
        <v>193</v>
      </c>
      <c r="H74" s="14" t="s">
        <v>3728</v>
      </c>
      <c r="I74" s="17">
        <v>994849.42872705369</v>
      </c>
      <c r="J74" s="14" t="s">
        <v>114</v>
      </c>
      <c r="K74" s="17">
        <v>994849.42872705369</v>
      </c>
      <c r="L74" s="14" t="s">
        <v>3728</v>
      </c>
      <c r="M74" s="17">
        <v>994849.42872705369</v>
      </c>
      <c r="N74" s="14" t="s">
        <v>114</v>
      </c>
      <c r="O74" s="17">
        <v>994849.42872705369</v>
      </c>
      <c r="P74" s="17">
        <v>994849.42872705357</v>
      </c>
      <c r="Q74" s="17">
        <v>0</v>
      </c>
      <c r="R74" s="17">
        <v>0</v>
      </c>
      <c r="S74" s="18">
        <v>0</v>
      </c>
      <c r="T74" s="14" t="s">
        <v>161</v>
      </c>
      <c r="U74" s="14" t="s">
        <v>193</v>
      </c>
      <c r="V74" s="14" t="s">
        <v>3742</v>
      </c>
      <c r="W74" s="18">
        <v>4.0849009014299877</v>
      </c>
      <c r="X74" s="18">
        <v>1</v>
      </c>
      <c r="Y74" s="14" t="s">
        <v>193</v>
      </c>
      <c r="Z74" s="14" t="s">
        <v>193</v>
      </c>
      <c r="AA74" s="18" t="s">
        <v>193</v>
      </c>
      <c r="AB74" s="18" t="s">
        <v>193</v>
      </c>
      <c r="AC74" s="14" t="s">
        <v>193</v>
      </c>
      <c r="AD74" s="748">
        <v>158.90264506562653</v>
      </c>
      <c r="AE74" s="749">
        <v>69.05</v>
      </c>
      <c r="AF74" s="748">
        <v>1146929.0229680126</v>
      </c>
      <c r="AG74" s="749">
        <v>59.9</v>
      </c>
      <c r="AH74" s="750">
        <v>104.52</v>
      </c>
      <c r="AI74" s="748">
        <v>0</v>
      </c>
      <c r="AJ74" s="748">
        <v>0</v>
      </c>
      <c r="AK74" s="748">
        <v>0</v>
      </c>
      <c r="AL74" s="751" t="s">
        <v>193</v>
      </c>
      <c r="AM74" s="748">
        <v>994849.42872705369</v>
      </c>
      <c r="AN74" s="748">
        <v>0</v>
      </c>
      <c r="AO74" s="752" t="s">
        <v>193</v>
      </c>
      <c r="AP74" s="753">
        <v>0</v>
      </c>
      <c r="AQ74" s="752" t="s">
        <v>3739</v>
      </c>
      <c r="AR74" s="752" t="s">
        <v>193</v>
      </c>
      <c r="AS74" s="752" t="s">
        <v>193</v>
      </c>
    </row>
    <row r="75" spans="1:45" x14ac:dyDescent="0.15">
      <c r="A75" s="14" t="s">
        <v>166</v>
      </c>
      <c r="B75" s="14" t="s">
        <v>11</v>
      </c>
      <c r="C75" s="14" t="s">
        <v>19</v>
      </c>
      <c r="D75" s="14" t="s">
        <v>264</v>
      </c>
      <c r="E75" s="14" t="s">
        <v>1442</v>
      </c>
      <c r="F75" s="14" t="s">
        <v>2614</v>
      </c>
      <c r="G75" s="14" t="s">
        <v>193</v>
      </c>
      <c r="H75" s="14" t="s">
        <v>3728</v>
      </c>
      <c r="I75" s="17">
        <v>2732714.0639099842</v>
      </c>
      <c r="J75" s="14" t="s">
        <v>114</v>
      </c>
      <c r="K75" s="17">
        <v>2732714.0639099842</v>
      </c>
      <c r="L75" s="14" t="s">
        <v>3728</v>
      </c>
      <c r="M75" s="17">
        <v>2732714.0639099842</v>
      </c>
      <c r="N75" s="14" t="s">
        <v>114</v>
      </c>
      <c r="O75" s="17">
        <v>2732714.0639099842</v>
      </c>
      <c r="P75" s="17">
        <v>2704974.6048116162</v>
      </c>
      <c r="Q75" s="17">
        <v>27739.459098367657</v>
      </c>
      <c r="R75" s="17">
        <v>0</v>
      </c>
      <c r="S75" s="18">
        <v>0</v>
      </c>
      <c r="T75" s="14" t="s">
        <v>3739</v>
      </c>
      <c r="U75" s="14" t="s">
        <v>3739</v>
      </c>
      <c r="V75" s="14" t="s">
        <v>3739</v>
      </c>
      <c r="W75" s="18">
        <v>4.0849009014299877</v>
      </c>
      <c r="X75" s="18">
        <v>1</v>
      </c>
      <c r="Y75" s="14" t="s">
        <v>193</v>
      </c>
      <c r="Z75" s="14" t="s">
        <v>193</v>
      </c>
      <c r="AA75" s="18" t="s">
        <v>193</v>
      </c>
      <c r="AB75" s="18" t="s">
        <v>193</v>
      </c>
      <c r="AC75" s="14" t="s">
        <v>193</v>
      </c>
      <c r="AD75" s="748">
        <v>321.89019103268305</v>
      </c>
      <c r="AE75" s="749">
        <v>70.47</v>
      </c>
      <c r="AF75" s="748">
        <v>2370890.0450609578</v>
      </c>
      <c r="AG75" s="749">
        <v>80.400000000000006</v>
      </c>
      <c r="AH75" s="750">
        <v>104.52</v>
      </c>
      <c r="AI75" s="748">
        <v>27739.459098367661</v>
      </c>
      <c r="AJ75" s="748">
        <v>0</v>
      </c>
      <c r="AK75" s="748">
        <v>27739.459098367661</v>
      </c>
      <c r="AL75" s="751" t="s">
        <v>193</v>
      </c>
      <c r="AM75" s="748">
        <v>2732714.0639099842</v>
      </c>
      <c r="AN75" s="748">
        <v>0</v>
      </c>
      <c r="AO75" s="752" t="s">
        <v>193</v>
      </c>
      <c r="AP75" s="753">
        <v>0</v>
      </c>
      <c r="AQ75" s="752" t="s">
        <v>3739</v>
      </c>
      <c r="AR75" s="752" t="s">
        <v>193</v>
      </c>
      <c r="AS75" s="752" t="s">
        <v>193</v>
      </c>
    </row>
    <row r="76" spans="1:45" x14ac:dyDescent="0.15">
      <c r="A76" s="14" t="s">
        <v>166</v>
      </c>
      <c r="B76" s="14" t="s">
        <v>11</v>
      </c>
      <c r="C76" s="14" t="s">
        <v>19</v>
      </c>
      <c r="D76" s="14" t="s">
        <v>265</v>
      </c>
      <c r="E76" s="14" t="s">
        <v>1443</v>
      </c>
      <c r="F76" s="14" t="s">
        <v>2615</v>
      </c>
      <c r="G76" s="14" t="s">
        <v>193</v>
      </c>
      <c r="H76" s="14" t="s">
        <v>3728</v>
      </c>
      <c r="I76" s="17">
        <v>2672155.1629522308</v>
      </c>
      <c r="J76" s="14" t="s">
        <v>114</v>
      </c>
      <c r="K76" s="17">
        <v>2672155.1629522308</v>
      </c>
      <c r="L76" s="14" t="s">
        <v>3728</v>
      </c>
      <c r="M76" s="17">
        <v>2672155.1629522308</v>
      </c>
      <c r="N76" s="14" t="s">
        <v>114</v>
      </c>
      <c r="O76" s="17">
        <v>2672155.1629522308</v>
      </c>
      <c r="P76" s="17">
        <v>2656759.5799448309</v>
      </c>
      <c r="Q76" s="17">
        <v>15395.58300739948</v>
      </c>
      <c r="R76" s="17">
        <v>0</v>
      </c>
      <c r="S76" s="18">
        <v>0</v>
      </c>
      <c r="T76" s="14" t="s">
        <v>161</v>
      </c>
      <c r="U76" s="14" t="s">
        <v>193</v>
      </c>
      <c r="V76" s="14" t="s">
        <v>3742</v>
      </c>
      <c r="W76" s="18">
        <v>4.0849009014299877</v>
      </c>
      <c r="X76" s="18">
        <v>1</v>
      </c>
      <c r="Y76" s="14" t="s">
        <v>193</v>
      </c>
      <c r="Z76" s="14" t="s">
        <v>193</v>
      </c>
      <c r="AA76" s="18" t="s">
        <v>193</v>
      </c>
      <c r="AB76" s="18" t="s">
        <v>193</v>
      </c>
      <c r="AC76" s="14" t="s">
        <v>193</v>
      </c>
      <c r="AD76" s="748">
        <v>182.18658020377745</v>
      </c>
      <c r="AE76" s="749">
        <v>168.25</v>
      </c>
      <c r="AF76" s="748">
        <v>3203840.3088171319</v>
      </c>
      <c r="AG76" s="749">
        <v>139.52000000000001</v>
      </c>
      <c r="AH76" s="750">
        <v>104.52</v>
      </c>
      <c r="AI76" s="748">
        <v>15395.583007399482</v>
      </c>
      <c r="AJ76" s="748">
        <v>0</v>
      </c>
      <c r="AK76" s="748">
        <v>15395.583007399482</v>
      </c>
      <c r="AL76" s="751" t="s">
        <v>193</v>
      </c>
      <c r="AM76" s="748">
        <v>2672155.1629522308</v>
      </c>
      <c r="AN76" s="748">
        <v>0</v>
      </c>
      <c r="AO76" s="752" t="s">
        <v>193</v>
      </c>
      <c r="AP76" s="753">
        <v>0</v>
      </c>
      <c r="AQ76" s="752" t="s">
        <v>3739</v>
      </c>
      <c r="AR76" s="752" t="s">
        <v>193</v>
      </c>
      <c r="AS76" s="752" t="s">
        <v>193</v>
      </c>
    </row>
    <row r="77" spans="1:45" x14ac:dyDescent="0.15">
      <c r="A77" s="14" t="s">
        <v>166</v>
      </c>
      <c r="B77" s="14" t="s">
        <v>11</v>
      </c>
      <c r="C77" s="14" t="s">
        <v>19</v>
      </c>
      <c r="D77" s="14" t="s">
        <v>266</v>
      </c>
      <c r="E77" s="14" t="s">
        <v>1444</v>
      </c>
      <c r="F77" s="14" t="s">
        <v>2616</v>
      </c>
      <c r="G77" s="14" t="s">
        <v>193</v>
      </c>
      <c r="H77" s="14" t="s">
        <v>3728</v>
      </c>
      <c r="I77" s="17">
        <v>3431204.8717654995</v>
      </c>
      <c r="J77" s="14" t="s">
        <v>114</v>
      </c>
      <c r="K77" s="17">
        <v>3431204.8717654995</v>
      </c>
      <c r="L77" s="14" t="s">
        <v>3728</v>
      </c>
      <c r="M77" s="17">
        <v>3431204.8717654995</v>
      </c>
      <c r="N77" s="14" t="s">
        <v>114</v>
      </c>
      <c r="O77" s="17">
        <v>3431204.8717654995</v>
      </c>
      <c r="P77" s="17">
        <v>3392464.6519925534</v>
      </c>
      <c r="Q77" s="17">
        <v>38740.219772945653</v>
      </c>
      <c r="R77" s="17">
        <v>0</v>
      </c>
      <c r="S77" s="18">
        <v>0</v>
      </c>
      <c r="T77" s="14" t="s">
        <v>161</v>
      </c>
      <c r="U77" s="14" t="s">
        <v>193</v>
      </c>
      <c r="V77" s="14" t="s">
        <v>3742</v>
      </c>
      <c r="W77" s="18">
        <v>4.0849009014299877</v>
      </c>
      <c r="X77" s="18">
        <v>1</v>
      </c>
      <c r="Y77" s="14" t="s">
        <v>193</v>
      </c>
      <c r="Z77" s="14" t="s">
        <v>193</v>
      </c>
      <c r="AA77" s="18" t="s">
        <v>193</v>
      </c>
      <c r="AB77" s="18" t="s">
        <v>193</v>
      </c>
      <c r="AC77" s="14" t="s">
        <v>193</v>
      </c>
      <c r="AD77" s="748">
        <v>742.22649378982885</v>
      </c>
      <c r="AE77" s="749">
        <v>51.4</v>
      </c>
      <c r="AF77" s="748">
        <v>3987684.0180847836</v>
      </c>
      <c r="AG77" s="749">
        <v>43.73</v>
      </c>
      <c r="AH77" s="750">
        <v>104.52</v>
      </c>
      <c r="AI77" s="748">
        <v>38740.21977294566</v>
      </c>
      <c r="AJ77" s="748">
        <v>0</v>
      </c>
      <c r="AK77" s="748">
        <v>38740.21977294566</v>
      </c>
      <c r="AL77" s="751" t="s">
        <v>193</v>
      </c>
      <c r="AM77" s="748">
        <v>3431204.8717654995</v>
      </c>
      <c r="AN77" s="748">
        <v>0</v>
      </c>
      <c r="AO77" s="752" t="s">
        <v>193</v>
      </c>
      <c r="AP77" s="753">
        <v>0</v>
      </c>
      <c r="AQ77" s="752" t="s">
        <v>3739</v>
      </c>
      <c r="AR77" s="752" t="s">
        <v>193</v>
      </c>
      <c r="AS77" s="752" t="s">
        <v>193</v>
      </c>
    </row>
    <row r="78" spans="1:45" x14ac:dyDescent="0.15">
      <c r="A78" s="14" t="s">
        <v>166</v>
      </c>
      <c r="B78" s="14" t="s">
        <v>11</v>
      </c>
      <c r="C78" s="14" t="s">
        <v>19</v>
      </c>
      <c r="D78" s="14" t="s">
        <v>267</v>
      </c>
      <c r="E78" s="14" t="s">
        <v>1445</v>
      </c>
      <c r="F78" s="14" t="s">
        <v>2617</v>
      </c>
      <c r="G78" s="14" t="s">
        <v>193</v>
      </c>
      <c r="H78" s="14" t="s">
        <v>3728</v>
      </c>
      <c r="I78" s="17">
        <v>3332640.1345188594</v>
      </c>
      <c r="J78" s="14" t="s">
        <v>114</v>
      </c>
      <c r="K78" s="17">
        <v>3332640.1345188594</v>
      </c>
      <c r="L78" s="14" t="s">
        <v>3728</v>
      </c>
      <c r="M78" s="17">
        <v>3332640.1345188594</v>
      </c>
      <c r="N78" s="14" t="s">
        <v>114</v>
      </c>
      <c r="O78" s="17">
        <v>3332640.1345188594</v>
      </c>
      <c r="P78" s="17">
        <v>3327234.2175149154</v>
      </c>
      <c r="Q78" s="17">
        <v>5405.9170039434312</v>
      </c>
      <c r="R78" s="17">
        <v>0</v>
      </c>
      <c r="S78" s="18">
        <v>0</v>
      </c>
      <c r="T78" s="14" t="s">
        <v>161</v>
      </c>
      <c r="U78" s="14" t="s">
        <v>193</v>
      </c>
      <c r="V78" s="14" t="s">
        <v>3742</v>
      </c>
      <c r="W78" s="18">
        <v>4.0849009014299877</v>
      </c>
      <c r="X78" s="18">
        <v>1</v>
      </c>
      <c r="Y78" s="14" t="s">
        <v>193</v>
      </c>
      <c r="Z78" s="14" t="s">
        <v>193</v>
      </c>
      <c r="AA78" s="18" t="s">
        <v>193</v>
      </c>
      <c r="AB78" s="18" t="s">
        <v>193</v>
      </c>
      <c r="AC78" s="14" t="s">
        <v>193</v>
      </c>
      <c r="AD78" s="748">
        <v>320.25623067211103</v>
      </c>
      <c r="AE78" s="749">
        <v>111.66</v>
      </c>
      <c r="AF78" s="748">
        <v>3737615.4125302318</v>
      </c>
      <c r="AG78" s="749">
        <v>99.4</v>
      </c>
      <c r="AH78" s="750">
        <v>104.52</v>
      </c>
      <c r="AI78" s="748">
        <v>5405.9170039434321</v>
      </c>
      <c r="AJ78" s="748">
        <v>0</v>
      </c>
      <c r="AK78" s="748">
        <v>5405.9170039434321</v>
      </c>
      <c r="AL78" s="751" t="s">
        <v>193</v>
      </c>
      <c r="AM78" s="748">
        <v>3332640.1345188594</v>
      </c>
      <c r="AN78" s="748">
        <v>0</v>
      </c>
      <c r="AO78" s="752" t="s">
        <v>193</v>
      </c>
      <c r="AP78" s="753">
        <v>0</v>
      </c>
      <c r="AQ78" s="752" t="s">
        <v>3739</v>
      </c>
      <c r="AR78" s="752" t="s">
        <v>193</v>
      </c>
      <c r="AS78" s="752" t="s">
        <v>193</v>
      </c>
    </row>
    <row r="79" spans="1:45" x14ac:dyDescent="0.15">
      <c r="A79" s="14" t="s">
        <v>166</v>
      </c>
      <c r="B79" s="14" t="s">
        <v>11</v>
      </c>
      <c r="C79" s="14" t="s">
        <v>19</v>
      </c>
      <c r="D79" s="14" t="s">
        <v>268</v>
      </c>
      <c r="E79" s="14" t="s">
        <v>1446</v>
      </c>
      <c r="F79" s="14" t="s">
        <v>2618</v>
      </c>
      <c r="G79" s="14" t="s">
        <v>193</v>
      </c>
      <c r="H79" s="14" t="s">
        <v>3728</v>
      </c>
      <c r="I79" s="17">
        <v>280418.15293289709</v>
      </c>
      <c r="J79" s="14" t="s">
        <v>114</v>
      </c>
      <c r="K79" s="17">
        <v>280418.15293289709</v>
      </c>
      <c r="L79" s="14" t="s">
        <v>3728</v>
      </c>
      <c r="M79" s="17">
        <v>280418.15293289709</v>
      </c>
      <c r="N79" s="14" t="s">
        <v>114</v>
      </c>
      <c r="O79" s="17">
        <v>280418.15293289709</v>
      </c>
      <c r="P79" s="17">
        <v>280418.15293289704</v>
      </c>
      <c r="Q79" s="17">
        <v>0</v>
      </c>
      <c r="R79" s="17">
        <v>0</v>
      </c>
      <c r="S79" s="18">
        <v>0</v>
      </c>
      <c r="T79" s="14" t="s">
        <v>161</v>
      </c>
      <c r="U79" s="14" t="s">
        <v>193</v>
      </c>
      <c r="V79" s="14" t="s">
        <v>3742</v>
      </c>
      <c r="W79" s="18">
        <v>4.0849009014299877</v>
      </c>
      <c r="X79" s="18">
        <v>1</v>
      </c>
      <c r="Y79" s="14" t="s">
        <v>193</v>
      </c>
      <c r="Z79" s="14" t="s">
        <v>193</v>
      </c>
      <c r="AA79" s="18" t="s">
        <v>193</v>
      </c>
      <c r="AB79" s="18" t="s">
        <v>193</v>
      </c>
      <c r="AC79" s="14" t="s">
        <v>193</v>
      </c>
      <c r="AD79" s="748">
        <v>17.973563966291948</v>
      </c>
      <c r="AE79" s="749">
        <v>145.65</v>
      </c>
      <c r="AF79" s="748">
        <v>273617.65076120541</v>
      </c>
      <c r="AG79" s="749">
        <v>149.27000000000001</v>
      </c>
      <c r="AH79" s="750">
        <v>104.52</v>
      </c>
      <c r="AI79" s="748">
        <v>0</v>
      </c>
      <c r="AJ79" s="748">
        <v>0</v>
      </c>
      <c r="AK79" s="748">
        <v>0</v>
      </c>
      <c r="AL79" s="751" t="s">
        <v>193</v>
      </c>
      <c r="AM79" s="748">
        <v>280418.15293289709</v>
      </c>
      <c r="AN79" s="748">
        <v>0</v>
      </c>
      <c r="AO79" s="752" t="s">
        <v>193</v>
      </c>
      <c r="AP79" s="753">
        <v>0</v>
      </c>
      <c r="AQ79" s="752" t="s">
        <v>3739</v>
      </c>
      <c r="AR79" s="752" t="s">
        <v>193</v>
      </c>
      <c r="AS79" s="752" t="s">
        <v>193</v>
      </c>
    </row>
    <row r="80" spans="1:45" x14ac:dyDescent="0.15">
      <c r="A80" s="14" t="s">
        <v>166</v>
      </c>
      <c r="B80" s="14" t="s">
        <v>11</v>
      </c>
      <c r="C80" s="14" t="s">
        <v>19</v>
      </c>
      <c r="D80" s="14" t="s">
        <v>269</v>
      </c>
      <c r="E80" s="14" t="s">
        <v>1447</v>
      </c>
      <c r="F80" s="14" t="s">
        <v>2619</v>
      </c>
      <c r="G80" s="14" t="s">
        <v>193</v>
      </c>
      <c r="H80" s="14" t="s">
        <v>3728</v>
      </c>
      <c r="I80" s="17">
        <v>125558.57938346989</v>
      </c>
      <c r="J80" s="14" t="s">
        <v>114</v>
      </c>
      <c r="K80" s="17">
        <v>125558.57938346989</v>
      </c>
      <c r="L80" s="14" t="s">
        <v>3728</v>
      </c>
      <c r="M80" s="17">
        <v>125558.57938346989</v>
      </c>
      <c r="N80" s="14" t="s">
        <v>114</v>
      </c>
      <c r="O80" s="17">
        <v>125558.57938346989</v>
      </c>
      <c r="P80" s="17">
        <v>125558.57938346987</v>
      </c>
      <c r="Q80" s="17">
        <v>0</v>
      </c>
      <c r="R80" s="17">
        <v>0</v>
      </c>
      <c r="S80" s="18">
        <v>0</v>
      </c>
      <c r="T80" s="14" t="s">
        <v>161</v>
      </c>
      <c r="U80" s="14" t="s">
        <v>193</v>
      </c>
      <c r="V80" s="14" t="s">
        <v>3742</v>
      </c>
      <c r="W80" s="18">
        <v>4.0849009014299877</v>
      </c>
      <c r="X80" s="18">
        <v>1</v>
      </c>
      <c r="Y80" s="14" t="s">
        <v>193</v>
      </c>
      <c r="Z80" s="14" t="s">
        <v>193</v>
      </c>
      <c r="AA80" s="18" t="s">
        <v>193</v>
      </c>
      <c r="AB80" s="18" t="s">
        <v>193</v>
      </c>
      <c r="AC80" s="14" t="s">
        <v>193</v>
      </c>
      <c r="AD80" s="748">
        <v>32.679207211439902</v>
      </c>
      <c r="AE80" s="749">
        <v>31.55</v>
      </c>
      <c r="AF80" s="748">
        <v>107763.15794548929</v>
      </c>
      <c r="AG80" s="749">
        <v>36.76</v>
      </c>
      <c r="AH80" s="750">
        <v>104.52</v>
      </c>
      <c r="AI80" s="748">
        <v>0</v>
      </c>
      <c r="AJ80" s="748">
        <v>0</v>
      </c>
      <c r="AK80" s="748">
        <v>0</v>
      </c>
      <c r="AL80" s="751" t="s">
        <v>193</v>
      </c>
      <c r="AM80" s="748">
        <v>125558.57938346989</v>
      </c>
      <c r="AN80" s="748">
        <v>0</v>
      </c>
      <c r="AO80" s="752" t="s">
        <v>193</v>
      </c>
      <c r="AP80" s="753">
        <v>0</v>
      </c>
      <c r="AQ80" s="752" t="s">
        <v>3739</v>
      </c>
      <c r="AR80" s="752" t="s">
        <v>193</v>
      </c>
      <c r="AS80" s="752" t="s">
        <v>193</v>
      </c>
    </row>
    <row r="81" spans="1:45" x14ac:dyDescent="0.15">
      <c r="A81" s="14" t="s">
        <v>166</v>
      </c>
      <c r="B81" s="14" t="s">
        <v>11</v>
      </c>
      <c r="C81" s="14" t="s">
        <v>19</v>
      </c>
      <c r="D81" s="14" t="s">
        <v>270</v>
      </c>
      <c r="E81" s="14" t="s">
        <v>1448</v>
      </c>
      <c r="F81" s="14" t="s">
        <v>2620</v>
      </c>
      <c r="G81" s="14" t="s">
        <v>193</v>
      </c>
      <c r="H81" s="14" t="s">
        <v>3728</v>
      </c>
      <c r="I81" s="17">
        <v>565983.68949168606</v>
      </c>
      <c r="J81" s="14" t="s">
        <v>114</v>
      </c>
      <c r="K81" s="17">
        <v>565983.68949168606</v>
      </c>
      <c r="L81" s="14" t="s">
        <v>3728</v>
      </c>
      <c r="M81" s="17">
        <v>565983.68949168606</v>
      </c>
      <c r="N81" s="14" t="s">
        <v>114</v>
      </c>
      <c r="O81" s="17">
        <v>565983.68949168606</v>
      </c>
      <c r="P81" s="17">
        <v>565983.68949168595</v>
      </c>
      <c r="Q81" s="17">
        <v>0</v>
      </c>
      <c r="R81" s="17">
        <v>0</v>
      </c>
      <c r="S81" s="18">
        <v>0</v>
      </c>
      <c r="T81" s="14" t="s">
        <v>161</v>
      </c>
      <c r="U81" s="14" t="s">
        <v>193</v>
      </c>
      <c r="V81" s="14" t="s">
        <v>3742</v>
      </c>
      <c r="W81" s="18">
        <v>4.0849009014299877</v>
      </c>
      <c r="X81" s="18">
        <v>1</v>
      </c>
      <c r="Y81" s="14" t="s">
        <v>193</v>
      </c>
      <c r="Z81" s="14" t="s">
        <v>193</v>
      </c>
      <c r="AA81" s="18" t="s">
        <v>193</v>
      </c>
      <c r="AB81" s="18" t="s">
        <v>193</v>
      </c>
      <c r="AC81" s="14" t="s">
        <v>193</v>
      </c>
      <c r="AD81" s="748">
        <v>45.750890096015866</v>
      </c>
      <c r="AE81" s="749">
        <v>154.49</v>
      </c>
      <c r="AF81" s="748">
        <v>738775.28356523765</v>
      </c>
      <c r="AG81" s="749">
        <v>118.36</v>
      </c>
      <c r="AH81" s="750">
        <v>104.52</v>
      </c>
      <c r="AI81" s="748">
        <v>0</v>
      </c>
      <c r="AJ81" s="748">
        <v>0</v>
      </c>
      <c r="AK81" s="748">
        <v>0</v>
      </c>
      <c r="AL81" s="751" t="s">
        <v>193</v>
      </c>
      <c r="AM81" s="748">
        <v>565983.68949168606</v>
      </c>
      <c r="AN81" s="748">
        <v>0</v>
      </c>
      <c r="AO81" s="752" t="s">
        <v>193</v>
      </c>
      <c r="AP81" s="753">
        <v>0</v>
      </c>
      <c r="AQ81" s="752" t="s">
        <v>3739</v>
      </c>
      <c r="AR81" s="752" t="s">
        <v>193</v>
      </c>
      <c r="AS81" s="752" t="s">
        <v>193</v>
      </c>
    </row>
    <row r="82" spans="1:45" x14ac:dyDescent="0.15">
      <c r="A82" s="14" t="s">
        <v>166</v>
      </c>
      <c r="B82" s="14" t="s">
        <v>11</v>
      </c>
      <c r="C82" s="14" t="s">
        <v>19</v>
      </c>
      <c r="D82" s="14" t="s">
        <v>271</v>
      </c>
      <c r="E82" s="14" t="s">
        <v>1449</v>
      </c>
      <c r="F82" s="14" t="s">
        <v>2621</v>
      </c>
      <c r="G82" s="14" t="s">
        <v>193</v>
      </c>
      <c r="H82" s="14" t="s">
        <v>3728</v>
      </c>
      <c r="I82" s="17">
        <v>1086607.7815447042</v>
      </c>
      <c r="J82" s="14" t="s">
        <v>114</v>
      </c>
      <c r="K82" s="17">
        <v>1086607.7815447042</v>
      </c>
      <c r="L82" s="14" t="s">
        <v>3728</v>
      </c>
      <c r="M82" s="17">
        <v>1086607.7815447042</v>
      </c>
      <c r="N82" s="14" t="s">
        <v>114</v>
      </c>
      <c r="O82" s="17">
        <v>1086607.7815447042</v>
      </c>
      <c r="P82" s="17">
        <v>1078246.3161915489</v>
      </c>
      <c r="Q82" s="17">
        <v>8361.4653531550684</v>
      </c>
      <c r="R82" s="17">
        <v>0</v>
      </c>
      <c r="S82" s="18">
        <v>0</v>
      </c>
      <c r="T82" s="14" t="s">
        <v>161</v>
      </c>
      <c r="U82" s="14" t="s">
        <v>193</v>
      </c>
      <c r="V82" s="14" t="s">
        <v>3742</v>
      </c>
      <c r="W82" s="18">
        <v>4.0849009014299877</v>
      </c>
      <c r="X82" s="18">
        <v>1</v>
      </c>
      <c r="Y82" s="14" t="s">
        <v>193</v>
      </c>
      <c r="Z82" s="14" t="s">
        <v>193</v>
      </c>
      <c r="AA82" s="18" t="s">
        <v>193</v>
      </c>
      <c r="AB82" s="18" t="s">
        <v>193</v>
      </c>
      <c r="AC82" s="14" t="s">
        <v>193</v>
      </c>
      <c r="AD82" s="748">
        <v>522.86731538303843</v>
      </c>
      <c r="AE82" s="749">
        <v>26.61</v>
      </c>
      <c r="AF82" s="748">
        <v>1454436.9723599141</v>
      </c>
      <c r="AG82" s="749">
        <v>19.73</v>
      </c>
      <c r="AH82" s="750">
        <v>104.52</v>
      </c>
      <c r="AI82" s="748">
        <v>8361.4653531550703</v>
      </c>
      <c r="AJ82" s="748">
        <v>0</v>
      </c>
      <c r="AK82" s="748">
        <v>8361.4653531550703</v>
      </c>
      <c r="AL82" s="751" t="s">
        <v>193</v>
      </c>
      <c r="AM82" s="748">
        <v>1086607.7815447042</v>
      </c>
      <c r="AN82" s="748">
        <v>0</v>
      </c>
      <c r="AO82" s="752" t="s">
        <v>193</v>
      </c>
      <c r="AP82" s="753">
        <v>0</v>
      </c>
      <c r="AQ82" s="752" t="s">
        <v>3739</v>
      </c>
      <c r="AR82" s="752" t="s">
        <v>193</v>
      </c>
      <c r="AS82" s="752" t="s">
        <v>193</v>
      </c>
    </row>
    <row r="83" spans="1:45" x14ac:dyDescent="0.15">
      <c r="A83" s="14" t="s">
        <v>166</v>
      </c>
      <c r="B83" s="14" t="s">
        <v>11</v>
      </c>
      <c r="C83" s="14" t="s">
        <v>19</v>
      </c>
      <c r="D83" s="14" t="s">
        <v>272</v>
      </c>
      <c r="E83" s="14" t="s">
        <v>1450</v>
      </c>
      <c r="F83" s="14" t="s">
        <v>2622</v>
      </c>
      <c r="G83" s="14" t="s">
        <v>193</v>
      </c>
      <c r="H83" s="14" t="s">
        <v>3728</v>
      </c>
      <c r="I83" s="17">
        <v>0</v>
      </c>
      <c r="J83" s="14" t="s">
        <v>114</v>
      </c>
      <c r="K83" s="17">
        <v>0</v>
      </c>
      <c r="L83" s="14" t="s">
        <v>3728</v>
      </c>
      <c r="M83" s="17">
        <v>0</v>
      </c>
      <c r="N83" s="14" t="s">
        <v>114</v>
      </c>
      <c r="O83" s="17">
        <v>0</v>
      </c>
      <c r="P83" s="17">
        <v>0</v>
      </c>
      <c r="Q83" s="17">
        <v>0</v>
      </c>
      <c r="R83" s="17">
        <v>0</v>
      </c>
      <c r="S83" s="18">
        <v>0</v>
      </c>
      <c r="T83" s="14" t="s">
        <v>161</v>
      </c>
      <c r="U83" s="14" t="s">
        <v>193</v>
      </c>
      <c r="V83" s="14" t="s">
        <v>3742</v>
      </c>
      <c r="W83" s="18">
        <v>4.0849009014299877</v>
      </c>
      <c r="X83" s="18">
        <v>1</v>
      </c>
      <c r="Y83" s="14" t="s">
        <v>193</v>
      </c>
      <c r="Z83" s="14" t="s">
        <v>193</v>
      </c>
      <c r="AA83" s="18" t="s">
        <v>193</v>
      </c>
      <c r="AB83" s="18" t="s">
        <v>193</v>
      </c>
      <c r="AC83" s="14" t="s">
        <v>193</v>
      </c>
      <c r="AD83" s="748">
        <v>10.04885621751777</v>
      </c>
      <c r="AE83" s="749">
        <v>0</v>
      </c>
      <c r="AF83" s="748">
        <v>0</v>
      </c>
      <c r="AG83" s="749">
        <v>0</v>
      </c>
      <c r="AH83" s="750">
        <v>104.52</v>
      </c>
      <c r="AI83" s="748">
        <v>0</v>
      </c>
      <c r="AJ83" s="748">
        <v>0</v>
      </c>
      <c r="AK83" s="748">
        <v>0</v>
      </c>
      <c r="AL83" s="751" t="s">
        <v>193</v>
      </c>
      <c r="AM83" s="748">
        <v>0</v>
      </c>
      <c r="AN83" s="748">
        <v>0</v>
      </c>
      <c r="AO83" s="752" t="s">
        <v>193</v>
      </c>
      <c r="AP83" s="753">
        <v>0</v>
      </c>
      <c r="AQ83" s="752" t="s">
        <v>3739</v>
      </c>
      <c r="AR83" s="752" t="s">
        <v>193</v>
      </c>
      <c r="AS83" s="752" t="s">
        <v>193</v>
      </c>
    </row>
    <row r="84" spans="1:45" x14ac:dyDescent="0.15">
      <c r="A84" s="14" t="s">
        <v>166</v>
      </c>
      <c r="B84" s="14" t="s">
        <v>11</v>
      </c>
      <c r="C84" s="14" t="s">
        <v>19</v>
      </c>
      <c r="D84" s="14" t="s">
        <v>273</v>
      </c>
      <c r="E84" s="14" t="s">
        <v>1451</v>
      </c>
      <c r="F84" s="14" t="s">
        <v>2623</v>
      </c>
      <c r="G84" s="14" t="s">
        <v>193</v>
      </c>
      <c r="H84" s="14" t="s">
        <v>3728</v>
      </c>
      <c r="I84" s="17">
        <v>3294618.4488144754</v>
      </c>
      <c r="J84" s="14" t="s">
        <v>114</v>
      </c>
      <c r="K84" s="17">
        <v>3294618.4488144754</v>
      </c>
      <c r="L84" s="14" t="s">
        <v>3728</v>
      </c>
      <c r="M84" s="17">
        <v>3294618.4488144754</v>
      </c>
      <c r="N84" s="14" t="s">
        <v>114</v>
      </c>
      <c r="O84" s="17">
        <v>3294618.4488144754</v>
      </c>
      <c r="P84" s="17">
        <v>3293740.5219127396</v>
      </c>
      <c r="Q84" s="17">
        <v>877.92690173533288</v>
      </c>
      <c r="R84" s="17">
        <v>0</v>
      </c>
      <c r="S84" s="18">
        <v>0</v>
      </c>
      <c r="T84" s="14" t="s">
        <v>161</v>
      </c>
      <c r="U84" s="14" t="s">
        <v>193</v>
      </c>
      <c r="V84" s="14" t="s">
        <v>3742</v>
      </c>
      <c r="W84" s="18">
        <v>4.0849009014299877</v>
      </c>
      <c r="X84" s="18">
        <v>1</v>
      </c>
      <c r="Y84" s="14" t="s">
        <v>193</v>
      </c>
      <c r="Z84" s="14" t="s">
        <v>193</v>
      </c>
      <c r="AA84" s="18" t="s">
        <v>193</v>
      </c>
      <c r="AB84" s="18" t="s">
        <v>193</v>
      </c>
      <c r="AC84" s="14" t="s">
        <v>193</v>
      </c>
      <c r="AD84" s="748">
        <v>6.9034825234166792</v>
      </c>
      <c r="AE84" s="749">
        <v>4014</v>
      </c>
      <c r="AF84" s="748">
        <v>2896309.6882252279</v>
      </c>
      <c r="AG84" s="749">
        <v>4564.8</v>
      </c>
      <c r="AH84" s="750">
        <v>104.52</v>
      </c>
      <c r="AI84" s="748">
        <v>877.92690173533299</v>
      </c>
      <c r="AJ84" s="748">
        <v>0</v>
      </c>
      <c r="AK84" s="748">
        <v>877.92690173533299</v>
      </c>
      <c r="AL84" s="751" t="s">
        <v>193</v>
      </c>
      <c r="AM84" s="748">
        <v>3294618.4488144754</v>
      </c>
      <c r="AN84" s="748">
        <v>0</v>
      </c>
      <c r="AO84" s="752" t="s">
        <v>193</v>
      </c>
      <c r="AP84" s="753">
        <v>0</v>
      </c>
      <c r="AQ84" s="752" t="s">
        <v>3739</v>
      </c>
      <c r="AR84" s="752" t="s">
        <v>193</v>
      </c>
      <c r="AS84" s="752" t="s">
        <v>193</v>
      </c>
    </row>
    <row r="85" spans="1:45" x14ac:dyDescent="0.15">
      <c r="A85" s="14" t="s">
        <v>166</v>
      </c>
      <c r="B85" s="14" t="s">
        <v>11</v>
      </c>
      <c r="C85" s="14" t="s">
        <v>19</v>
      </c>
      <c r="D85" s="14" t="s">
        <v>274</v>
      </c>
      <c r="E85" s="14" t="s">
        <v>1452</v>
      </c>
      <c r="F85" s="14" t="s">
        <v>2624</v>
      </c>
      <c r="G85" s="14" t="s">
        <v>193</v>
      </c>
      <c r="H85" s="14" t="s">
        <v>3728</v>
      </c>
      <c r="I85" s="17">
        <v>484117.41439495643</v>
      </c>
      <c r="J85" s="14" t="s">
        <v>114</v>
      </c>
      <c r="K85" s="17">
        <v>484117.41439495643</v>
      </c>
      <c r="L85" s="14" t="s">
        <v>3728</v>
      </c>
      <c r="M85" s="17">
        <v>484117.41439495643</v>
      </c>
      <c r="N85" s="14" t="s">
        <v>114</v>
      </c>
      <c r="O85" s="17">
        <v>484117.41439495643</v>
      </c>
      <c r="P85" s="17">
        <v>484117.41439495637</v>
      </c>
      <c r="Q85" s="17">
        <v>0</v>
      </c>
      <c r="R85" s="17">
        <v>0</v>
      </c>
      <c r="S85" s="18">
        <v>0</v>
      </c>
      <c r="T85" s="14" t="s">
        <v>161</v>
      </c>
      <c r="U85" s="14" t="s">
        <v>193</v>
      </c>
      <c r="V85" s="14" t="s">
        <v>3742</v>
      </c>
      <c r="W85" s="18">
        <v>4.0849009014299877</v>
      </c>
      <c r="X85" s="18">
        <v>1</v>
      </c>
      <c r="Y85" s="14" t="s">
        <v>193</v>
      </c>
      <c r="Z85" s="14" t="s">
        <v>193</v>
      </c>
      <c r="AA85" s="18" t="s">
        <v>193</v>
      </c>
      <c r="AB85" s="18" t="s">
        <v>193</v>
      </c>
      <c r="AC85" s="14" t="s">
        <v>193</v>
      </c>
      <c r="AD85" s="748">
        <v>32.270717121296904</v>
      </c>
      <c r="AE85" s="749">
        <v>133.61000000000001</v>
      </c>
      <c r="AF85" s="748">
        <v>450657.90941332537</v>
      </c>
      <c r="AG85" s="749">
        <v>143.53</v>
      </c>
      <c r="AH85" s="750">
        <v>104.52</v>
      </c>
      <c r="AI85" s="748">
        <v>0</v>
      </c>
      <c r="AJ85" s="748">
        <v>0</v>
      </c>
      <c r="AK85" s="748">
        <v>0</v>
      </c>
      <c r="AL85" s="751" t="s">
        <v>193</v>
      </c>
      <c r="AM85" s="748">
        <v>484117.41439495643</v>
      </c>
      <c r="AN85" s="748">
        <v>0</v>
      </c>
      <c r="AO85" s="752" t="s">
        <v>193</v>
      </c>
      <c r="AP85" s="753">
        <v>0</v>
      </c>
      <c r="AQ85" s="752" t="s">
        <v>3739</v>
      </c>
      <c r="AR85" s="752" t="s">
        <v>193</v>
      </c>
      <c r="AS85" s="752" t="s">
        <v>193</v>
      </c>
    </row>
    <row r="86" spans="1:45" x14ac:dyDescent="0.15">
      <c r="A86" s="14" t="s">
        <v>166</v>
      </c>
      <c r="B86" s="14" t="s">
        <v>11</v>
      </c>
      <c r="C86" s="14" t="s">
        <v>19</v>
      </c>
      <c r="D86" s="14" t="s">
        <v>275</v>
      </c>
      <c r="E86" s="14" t="s">
        <v>1453</v>
      </c>
      <c r="F86" s="14" t="s">
        <v>2625</v>
      </c>
      <c r="G86" s="14" t="s">
        <v>193</v>
      </c>
      <c r="H86" s="14" t="s">
        <v>3728</v>
      </c>
      <c r="I86" s="17">
        <v>1612532.9311955262</v>
      </c>
      <c r="J86" s="14" t="s">
        <v>114</v>
      </c>
      <c r="K86" s="17">
        <v>1612532.9311955262</v>
      </c>
      <c r="L86" s="14" t="s">
        <v>3728</v>
      </c>
      <c r="M86" s="17">
        <v>1612532.9311955262</v>
      </c>
      <c r="N86" s="14" t="s">
        <v>114</v>
      </c>
      <c r="O86" s="17">
        <v>1612532.9311955262</v>
      </c>
      <c r="P86" s="17">
        <v>1612532.9311955259</v>
      </c>
      <c r="Q86" s="17">
        <v>0</v>
      </c>
      <c r="R86" s="17">
        <v>0</v>
      </c>
      <c r="S86" s="18">
        <v>0</v>
      </c>
      <c r="T86" s="14" t="s">
        <v>161</v>
      </c>
      <c r="U86" s="14" t="s">
        <v>193</v>
      </c>
      <c r="V86" s="14" t="s">
        <v>3742</v>
      </c>
      <c r="W86" s="18">
        <v>4.0849009014299877</v>
      </c>
      <c r="X86" s="18">
        <v>1</v>
      </c>
      <c r="Y86" s="14" t="s">
        <v>193</v>
      </c>
      <c r="Z86" s="14" t="s">
        <v>193</v>
      </c>
      <c r="AA86" s="18" t="s">
        <v>193</v>
      </c>
      <c r="AB86" s="18" t="s">
        <v>193</v>
      </c>
      <c r="AC86" s="14" t="s">
        <v>193</v>
      </c>
      <c r="AD86" s="748">
        <v>101.7140324456067</v>
      </c>
      <c r="AE86" s="749">
        <v>123.84</v>
      </c>
      <c r="AF86" s="748">
        <v>1316625.6101755779</v>
      </c>
      <c r="AG86" s="749">
        <v>151.68</v>
      </c>
      <c r="AH86" s="750">
        <v>104.52</v>
      </c>
      <c r="AI86" s="748">
        <v>0</v>
      </c>
      <c r="AJ86" s="748">
        <v>0</v>
      </c>
      <c r="AK86" s="748">
        <v>0</v>
      </c>
      <c r="AL86" s="751" t="s">
        <v>193</v>
      </c>
      <c r="AM86" s="748">
        <v>1612532.9311955262</v>
      </c>
      <c r="AN86" s="748">
        <v>0</v>
      </c>
      <c r="AO86" s="752" t="s">
        <v>193</v>
      </c>
      <c r="AP86" s="753">
        <v>0</v>
      </c>
      <c r="AQ86" s="752" t="s">
        <v>3739</v>
      </c>
      <c r="AR86" s="752" t="s">
        <v>193</v>
      </c>
      <c r="AS86" s="752" t="s">
        <v>193</v>
      </c>
    </row>
    <row r="87" spans="1:45" x14ac:dyDescent="0.15">
      <c r="A87" s="14" t="s">
        <v>166</v>
      </c>
      <c r="B87" s="14" t="s">
        <v>11</v>
      </c>
      <c r="C87" s="14" t="s">
        <v>19</v>
      </c>
      <c r="D87" s="14" t="s">
        <v>276</v>
      </c>
      <c r="E87" s="14" t="s">
        <v>1454</v>
      </c>
      <c r="F87" s="14" t="s">
        <v>2626</v>
      </c>
      <c r="G87" s="14" t="s">
        <v>193</v>
      </c>
      <c r="H87" s="14" t="s">
        <v>3728</v>
      </c>
      <c r="I87" s="17">
        <v>428875.1345074409</v>
      </c>
      <c r="J87" s="14" t="s">
        <v>114</v>
      </c>
      <c r="K87" s="17">
        <v>428875.1345074409</v>
      </c>
      <c r="L87" s="14" t="s">
        <v>3728</v>
      </c>
      <c r="M87" s="17">
        <v>428875.1345074409</v>
      </c>
      <c r="N87" s="14" t="s">
        <v>114</v>
      </c>
      <c r="O87" s="17">
        <v>428875.1345074409</v>
      </c>
      <c r="P87" s="17">
        <v>428875.13450744085</v>
      </c>
      <c r="Q87" s="17">
        <v>0</v>
      </c>
      <c r="R87" s="17">
        <v>0</v>
      </c>
      <c r="S87" s="18">
        <v>0</v>
      </c>
      <c r="T87" s="14" t="s">
        <v>161</v>
      </c>
      <c r="U87" s="14" t="s">
        <v>193</v>
      </c>
      <c r="V87" s="14" t="s">
        <v>3742</v>
      </c>
      <c r="W87" s="18">
        <v>4.0849009014299877</v>
      </c>
      <c r="X87" s="18">
        <v>1</v>
      </c>
      <c r="Y87" s="14" t="s">
        <v>193</v>
      </c>
      <c r="Z87" s="14" t="s">
        <v>193</v>
      </c>
      <c r="AA87" s="18" t="s">
        <v>193</v>
      </c>
      <c r="AB87" s="18" t="s">
        <v>193</v>
      </c>
      <c r="AC87" s="14" t="s">
        <v>193</v>
      </c>
      <c r="AD87" s="748">
        <v>142.97153155004958</v>
      </c>
      <c r="AE87" s="749">
        <v>22.84</v>
      </c>
      <c r="AF87" s="748">
        <v>341306.90963844117</v>
      </c>
      <c r="AG87" s="749">
        <v>28.7</v>
      </c>
      <c r="AH87" s="750">
        <v>104.52</v>
      </c>
      <c r="AI87" s="748">
        <v>0</v>
      </c>
      <c r="AJ87" s="748">
        <v>0</v>
      </c>
      <c r="AK87" s="748">
        <v>0</v>
      </c>
      <c r="AL87" s="751" t="s">
        <v>193</v>
      </c>
      <c r="AM87" s="748">
        <v>428875.1345074409</v>
      </c>
      <c r="AN87" s="748">
        <v>0</v>
      </c>
      <c r="AO87" s="752" t="s">
        <v>193</v>
      </c>
      <c r="AP87" s="753">
        <v>0</v>
      </c>
      <c r="AQ87" s="752" t="s">
        <v>3739</v>
      </c>
      <c r="AR87" s="752" t="s">
        <v>193</v>
      </c>
      <c r="AS87" s="752" t="s">
        <v>193</v>
      </c>
    </row>
    <row r="88" spans="1:45" x14ac:dyDescent="0.15">
      <c r="A88" s="14" t="s">
        <v>166</v>
      </c>
      <c r="B88" s="14" t="s">
        <v>11</v>
      </c>
      <c r="C88" s="14" t="s">
        <v>19</v>
      </c>
      <c r="D88" s="14" t="s">
        <v>277</v>
      </c>
      <c r="E88" s="14" t="s">
        <v>1455</v>
      </c>
      <c r="F88" s="14" t="s">
        <v>2627</v>
      </c>
      <c r="G88" s="14" t="s">
        <v>193</v>
      </c>
      <c r="H88" s="14" t="s">
        <v>3728</v>
      </c>
      <c r="I88" s="17">
        <v>739135.65352276177</v>
      </c>
      <c r="J88" s="14" t="s">
        <v>114</v>
      </c>
      <c r="K88" s="17">
        <v>739135.65352276177</v>
      </c>
      <c r="L88" s="14" t="s">
        <v>3728</v>
      </c>
      <c r="M88" s="17">
        <v>739135.65352276177</v>
      </c>
      <c r="N88" s="14" t="s">
        <v>114</v>
      </c>
      <c r="O88" s="17">
        <v>739135.65352276177</v>
      </c>
      <c r="P88" s="17">
        <v>739135.65352276166</v>
      </c>
      <c r="Q88" s="17">
        <v>0</v>
      </c>
      <c r="R88" s="17">
        <v>0</v>
      </c>
      <c r="S88" s="18">
        <v>0</v>
      </c>
      <c r="T88" s="14" t="s">
        <v>161</v>
      </c>
      <c r="U88" s="14" t="s">
        <v>193</v>
      </c>
      <c r="V88" s="14" t="s">
        <v>3742</v>
      </c>
      <c r="W88" s="18">
        <v>4.0849009014299877</v>
      </c>
      <c r="X88" s="18">
        <v>1</v>
      </c>
      <c r="Y88" s="14" t="s">
        <v>193</v>
      </c>
      <c r="Z88" s="14" t="s">
        <v>193</v>
      </c>
      <c r="AA88" s="18" t="s">
        <v>193</v>
      </c>
      <c r="AB88" s="18" t="s">
        <v>193</v>
      </c>
      <c r="AC88" s="14" t="s">
        <v>193</v>
      </c>
      <c r="AD88" s="748">
        <v>117.23665587104065</v>
      </c>
      <c r="AE88" s="749">
        <v>51.95</v>
      </c>
      <c r="AF88" s="748">
        <v>636614.28126299649</v>
      </c>
      <c r="AG88" s="749">
        <v>60.32</v>
      </c>
      <c r="AH88" s="750">
        <v>104.52</v>
      </c>
      <c r="AI88" s="748">
        <v>0</v>
      </c>
      <c r="AJ88" s="748">
        <v>0</v>
      </c>
      <c r="AK88" s="748">
        <v>0</v>
      </c>
      <c r="AL88" s="751" t="s">
        <v>193</v>
      </c>
      <c r="AM88" s="748">
        <v>739135.65352276177</v>
      </c>
      <c r="AN88" s="748">
        <v>0</v>
      </c>
      <c r="AO88" s="752" t="s">
        <v>193</v>
      </c>
      <c r="AP88" s="753">
        <v>0</v>
      </c>
      <c r="AQ88" s="752" t="s">
        <v>3739</v>
      </c>
      <c r="AR88" s="752" t="s">
        <v>193</v>
      </c>
      <c r="AS88" s="752" t="s">
        <v>193</v>
      </c>
    </row>
    <row r="89" spans="1:45" x14ac:dyDescent="0.15">
      <c r="A89" s="14" t="s">
        <v>166</v>
      </c>
      <c r="B89" s="14" t="s">
        <v>11</v>
      </c>
      <c r="C89" s="14" t="s">
        <v>19</v>
      </c>
      <c r="D89" s="14" t="s">
        <v>278</v>
      </c>
      <c r="E89" s="14" t="s">
        <v>1456</v>
      </c>
      <c r="F89" s="14" t="s">
        <v>2628</v>
      </c>
      <c r="G89" s="14" t="s">
        <v>193</v>
      </c>
      <c r="H89" s="14" t="s">
        <v>3728</v>
      </c>
      <c r="I89" s="17">
        <v>179179.72549924385</v>
      </c>
      <c r="J89" s="14" t="s">
        <v>114</v>
      </c>
      <c r="K89" s="17">
        <v>179179.72549924385</v>
      </c>
      <c r="L89" s="14" t="s">
        <v>3728</v>
      </c>
      <c r="M89" s="17">
        <v>179179.72549924385</v>
      </c>
      <c r="N89" s="14" t="s">
        <v>114</v>
      </c>
      <c r="O89" s="17">
        <v>179179.72549924385</v>
      </c>
      <c r="P89" s="17">
        <v>179179.72549924382</v>
      </c>
      <c r="Q89" s="17">
        <v>0</v>
      </c>
      <c r="R89" s="17">
        <v>0</v>
      </c>
      <c r="S89" s="18">
        <v>0</v>
      </c>
      <c r="T89" s="14" t="s">
        <v>161</v>
      </c>
      <c r="U89" s="14" t="s">
        <v>193</v>
      </c>
      <c r="V89" s="14" t="s">
        <v>3742</v>
      </c>
      <c r="W89" s="18">
        <v>4.0849009014299877</v>
      </c>
      <c r="X89" s="18">
        <v>1</v>
      </c>
      <c r="Y89" s="14" t="s">
        <v>193</v>
      </c>
      <c r="Z89" s="14" t="s">
        <v>193</v>
      </c>
      <c r="AA89" s="18" t="s">
        <v>193</v>
      </c>
      <c r="AB89" s="18" t="s">
        <v>193</v>
      </c>
      <c r="AC89" s="14" t="s">
        <v>193</v>
      </c>
      <c r="AD89" s="748">
        <v>36.764108112869891</v>
      </c>
      <c r="AE89" s="749">
        <v>32.72</v>
      </c>
      <c r="AF89" s="748">
        <v>125729.36909015867</v>
      </c>
      <c r="AG89" s="749">
        <v>46.63</v>
      </c>
      <c r="AH89" s="750">
        <v>104.52</v>
      </c>
      <c r="AI89" s="748">
        <v>0</v>
      </c>
      <c r="AJ89" s="748">
        <v>0</v>
      </c>
      <c r="AK89" s="748">
        <v>0</v>
      </c>
      <c r="AL89" s="751" t="s">
        <v>193</v>
      </c>
      <c r="AM89" s="748">
        <v>179179.72549924385</v>
      </c>
      <c r="AN89" s="748">
        <v>0</v>
      </c>
      <c r="AO89" s="752" t="s">
        <v>193</v>
      </c>
      <c r="AP89" s="753">
        <v>0</v>
      </c>
      <c r="AQ89" s="752" t="s">
        <v>3739</v>
      </c>
      <c r="AR89" s="752" t="s">
        <v>193</v>
      </c>
      <c r="AS89" s="752" t="s">
        <v>193</v>
      </c>
    </row>
    <row r="90" spans="1:45" x14ac:dyDescent="0.15">
      <c r="A90" s="14" t="s">
        <v>166</v>
      </c>
      <c r="B90" s="14" t="s">
        <v>11</v>
      </c>
      <c r="C90" s="14" t="s">
        <v>19</v>
      </c>
      <c r="D90" s="14" t="s">
        <v>279</v>
      </c>
      <c r="E90" s="14" t="s">
        <v>1457</v>
      </c>
      <c r="F90" s="14" t="s">
        <v>2629</v>
      </c>
      <c r="G90" s="14" t="s">
        <v>193</v>
      </c>
      <c r="H90" s="14" t="s">
        <v>3728</v>
      </c>
      <c r="I90" s="17">
        <v>4997955.8267691499</v>
      </c>
      <c r="J90" s="14" t="s">
        <v>114</v>
      </c>
      <c r="K90" s="17">
        <v>4997955.8267691499</v>
      </c>
      <c r="L90" s="14" t="s">
        <v>3728</v>
      </c>
      <c r="M90" s="17">
        <v>4997955.8267691499</v>
      </c>
      <c r="N90" s="14" t="s">
        <v>114</v>
      </c>
      <c r="O90" s="17">
        <v>4997955.8267691499</v>
      </c>
      <c r="P90" s="17">
        <v>4997955.8267691489</v>
      </c>
      <c r="Q90" s="17">
        <v>0</v>
      </c>
      <c r="R90" s="17">
        <v>0</v>
      </c>
      <c r="S90" s="18">
        <v>0</v>
      </c>
      <c r="T90" s="14" t="s">
        <v>161</v>
      </c>
      <c r="U90" s="14" t="s">
        <v>193</v>
      </c>
      <c r="V90" s="14" t="s">
        <v>3742</v>
      </c>
      <c r="W90" s="18">
        <v>4.0849009014299877</v>
      </c>
      <c r="X90" s="18">
        <v>1</v>
      </c>
      <c r="Y90" s="14" t="s">
        <v>193</v>
      </c>
      <c r="Z90" s="14" t="s">
        <v>193</v>
      </c>
      <c r="AA90" s="18" t="s">
        <v>193</v>
      </c>
      <c r="AB90" s="18" t="s">
        <v>193</v>
      </c>
      <c r="AC90" s="14" t="s">
        <v>193</v>
      </c>
      <c r="AD90" s="748">
        <v>751.62176586311773</v>
      </c>
      <c r="AE90" s="749">
        <v>52.59</v>
      </c>
      <c r="AF90" s="748">
        <v>4131444.4665459264</v>
      </c>
      <c r="AG90" s="749">
        <v>63.62</v>
      </c>
      <c r="AH90" s="750">
        <v>104.52</v>
      </c>
      <c r="AI90" s="748">
        <v>0</v>
      </c>
      <c r="AJ90" s="748">
        <v>0</v>
      </c>
      <c r="AK90" s="748">
        <v>0</v>
      </c>
      <c r="AL90" s="751" t="s">
        <v>193</v>
      </c>
      <c r="AM90" s="748">
        <v>4997955.8267691499</v>
      </c>
      <c r="AN90" s="748">
        <v>0</v>
      </c>
      <c r="AO90" s="752" t="s">
        <v>193</v>
      </c>
      <c r="AP90" s="753">
        <v>0</v>
      </c>
      <c r="AQ90" s="752" t="s">
        <v>3739</v>
      </c>
      <c r="AR90" s="752" t="s">
        <v>193</v>
      </c>
      <c r="AS90" s="752" t="s">
        <v>193</v>
      </c>
    </row>
    <row r="91" spans="1:45" x14ac:dyDescent="0.15">
      <c r="A91" s="14" t="s">
        <v>166</v>
      </c>
      <c r="B91" s="14" t="s">
        <v>11</v>
      </c>
      <c r="C91" s="14" t="s">
        <v>19</v>
      </c>
      <c r="D91" s="14" t="s">
        <v>280</v>
      </c>
      <c r="E91" s="14" t="s">
        <v>1458</v>
      </c>
      <c r="F91" s="14" t="s">
        <v>2630</v>
      </c>
      <c r="G91" s="14" t="s">
        <v>193</v>
      </c>
      <c r="H91" s="14" t="s">
        <v>3728</v>
      </c>
      <c r="I91" s="17">
        <v>1600045.0623477825</v>
      </c>
      <c r="J91" s="14" t="s">
        <v>114</v>
      </c>
      <c r="K91" s="17">
        <v>1600045.0623477825</v>
      </c>
      <c r="L91" s="14" t="s">
        <v>3728</v>
      </c>
      <c r="M91" s="17">
        <v>1600045.0623477825</v>
      </c>
      <c r="N91" s="14" t="s">
        <v>114</v>
      </c>
      <c r="O91" s="17">
        <v>1600045.0623477825</v>
      </c>
      <c r="P91" s="17">
        <v>1600045.0623477823</v>
      </c>
      <c r="Q91" s="17">
        <v>0</v>
      </c>
      <c r="R91" s="17">
        <v>0</v>
      </c>
      <c r="S91" s="18">
        <v>0</v>
      </c>
      <c r="T91" s="14" t="s">
        <v>3739</v>
      </c>
      <c r="U91" s="14" t="s">
        <v>3739</v>
      </c>
      <c r="V91" s="14" t="s">
        <v>3739</v>
      </c>
      <c r="W91" s="18">
        <v>4.0849009014299877</v>
      </c>
      <c r="X91" s="18">
        <v>1</v>
      </c>
      <c r="Y91" s="14" t="s">
        <v>193</v>
      </c>
      <c r="Z91" s="14" t="s">
        <v>193</v>
      </c>
      <c r="AA91" s="18" t="s">
        <v>193</v>
      </c>
      <c r="AB91" s="18" t="s">
        <v>193</v>
      </c>
      <c r="AC91" s="14" t="s">
        <v>193</v>
      </c>
      <c r="AD91" s="748">
        <v>7.5162176586311782</v>
      </c>
      <c r="AE91" s="749">
        <v>1659.16</v>
      </c>
      <c r="AF91" s="748">
        <v>1303430.1956426976</v>
      </c>
      <c r="AG91" s="749">
        <v>2036.73</v>
      </c>
      <c r="AH91" s="750">
        <v>104.52</v>
      </c>
      <c r="AI91" s="748">
        <v>0</v>
      </c>
      <c r="AJ91" s="748">
        <v>0</v>
      </c>
      <c r="AK91" s="748">
        <v>0</v>
      </c>
      <c r="AL91" s="751" t="s">
        <v>193</v>
      </c>
      <c r="AM91" s="748">
        <v>1600045.0623477825</v>
      </c>
      <c r="AN91" s="748">
        <v>0</v>
      </c>
      <c r="AO91" s="752" t="s">
        <v>193</v>
      </c>
      <c r="AP91" s="753">
        <v>0</v>
      </c>
      <c r="AQ91" s="752" t="s">
        <v>3739</v>
      </c>
      <c r="AR91" s="752" t="s">
        <v>193</v>
      </c>
      <c r="AS91" s="752" t="s">
        <v>193</v>
      </c>
    </row>
    <row r="92" spans="1:45" x14ac:dyDescent="0.15">
      <c r="A92" s="14" t="s">
        <v>166</v>
      </c>
      <c r="B92" s="14" t="s">
        <v>11</v>
      </c>
      <c r="C92" s="14" t="s">
        <v>19</v>
      </c>
      <c r="D92" s="14" t="s">
        <v>281</v>
      </c>
      <c r="E92" s="14" t="s">
        <v>1459</v>
      </c>
      <c r="F92" s="14" t="s">
        <v>2631</v>
      </c>
      <c r="G92" s="14" t="s">
        <v>193</v>
      </c>
      <c r="H92" s="14" t="s">
        <v>3728</v>
      </c>
      <c r="I92" s="17">
        <v>481616.760610128</v>
      </c>
      <c r="J92" s="14" t="s">
        <v>114</v>
      </c>
      <c r="K92" s="17">
        <v>481616.760610128</v>
      </c>
      <c r="L92" s="14" t="s">
        <v>3728</v>
      </c>
      <c r="M92" s="17">
        <v>481616.760610128</v>
      </c>
      <c r="N92" s="14" t="s">
        <v>114</v>
      </c>
      <c r="O92" s="17">
        <v>481616.760610128</v>
      </c>
      <c r="P92" s="17">
        <v>481616.76061012794</v>
      </c>
      <c r="Q92" s="17">
        <v>0</v>
      </c>
      <c r="R92" s="17">
        <v>0</v>
      </c>
      <c r="S92" s="18">
        <v>0</v>
      </c>
      <c r="T92" s="14" t="s">
        <v>161</v>
      </c>
      <c r="U92" s="14" t="s">
        <v>193</v>
      </c>
      <c r="V92" s="14" t="s">
        <v>3742</v>
      </c>
      <c r="W92" s="18">
        <v>4.0849009014299877</v>
      </c>
      <c r="X92" s="18">
        <v>1</v>
      </c>
      <c r="Y92" s="14" t="s">
        <v>193</v>
      </c>
      <c r="Z92" s="14" t="s">
        <v>193</v>
      </c>
      <c r="AA92" s="18" t="s">
        <v>193</v>
      </c>
      <c r="AB92" s="18" t="s">
        <v>193</v>
      </c>
      <c r="AC92" s="14" t="s">
        <v>193</v>
      </c>
      <c r="AD92" s="748">
        <v>232.83935138150932</v>
      </c>
      <c r="AE92" s="749">
        <v>17.73</v>
      </c>
      <c r="AF92" s="748">
        <v>431483.83392111212</v>
      </c>
      <c r="AG92" s="749">
        <v>19.79</v>
      </c>
      <c r="AH92" s="750">
        <v>104.52</v>
      </c>
      <c r="AI92" s="748">
        <v>0</v>
      </c>
      <c r="AJ92" s="748">
        <v>0</v>
      </c>
      <c r="AK92" s="748">
        <v>0</v>
      </c>
      <c r="AL92" s="751" t="s">
        <v>193</v>
      </c>
      <c r="AM92" s="748">
        <v>481616.760610128</v>
      </c>
      <c r="AN92" s="748">
        <v>0</v>
      </c>
      <c r="AO92" s="752" t="s">
        <v>193</v>
      </c>
      <c r="AP92" s="753">
        <v>0</v>
      </c>
      <c r="AQ92" s="752" t="s">
        <v>3739</v>
      </c>
      <c r="AR92" s="752" t="s">
        <v>193</v>
      </c>
      <c r="AS92" s="752" t="s">
        <v>193</v>
      </c>
    </row>
    <row r="93" spans="1:45" x14ac:dyDescent="0.15">
      <c r="A93" s="14" t="s">
        <v>166</v>
      </c>
      <c r="B93" s="14" t="s">
        <v>11</v>
      </c>
      <c r="C93" s="14" t="s">
        <v>19</v>
      </c>
      <c r="D93" s="14" t="s">
        <v>282</v>
      </c>
      <c r="E93" s="14" t="s">
        <v>1460</v>
      </c>
      <c r="F93" s="14" t="s">
        <v>2632</v>
      </c>
      <c r="G93" s="14" t="s">
        <v>193</v>
      </c>
      <c r="H93" s="14" t="s">
        <v>3728</v>
      </c>
      <c r="I93" s="17">
        <v>375754.38875209214</v>
      </c>
      <c r="J93" s="14" t="s">
        <v>114</v>
      </c>
      <c r="K93" s="17">
        <v>375754.38875209214</v>
      </c>
      <c r="L93" s="14" t="s">
        <v>3728</v>
      </c>
      <c r="M93" s="17">
        <v>375754.38875209214</v>
      </c>
      <c r="N93" s="14" t="s">
        <v>114</v>
      </c>
      <c r="O93" s="17">
        <v>375754.38875209214</v>
      </c>
      <c r="P93" s="17">
        <v>375754.38875209208</v>
      </c>
      <c r="Q93" s="17">
        <v>0</v>
      </c>
      <c r="R93" s="17">
        <v>0</v>
      </c>
      <c r="S93" s="18">
        <v>0</v>
      </c>
      <c r="T93" s="14" t="s">
        <v>161</v>
      </c>
      <c r="U93" s="14" t="s">
        <v>193</v>
      </c>
      <c r="V93" s="14" t="s">
        <v>3742</v>
      </c>
      <c r="W93" s="18">
        <v>4.0849009014299877</v>
      </c>
      <c r="X93" s="18">
        <v>1</v>
      </c>
      <c r="Y93" s="14" t="s">
        <v>193</v>
      </c>
      <c r="Z93" s="14" t="s">
        <v>193</v>
      </c>
      <c r="AA93" s="18" t="s">
        <v>193</v>
      </c>
      <c r="AB93" s="18" t="s">
        <v>193</v>
      </c>
      <c r="AC93" s="14" t="s">
        <v>193</v>
      </c>
      <c r="AD93" s="748">
        <v>15.114133335290955</v>
      </c>
      <c r="AE93" s="749">
        <v>207.29</v>
      </c>
      <c r="AF93" s="748">
        <v>327462.07756025158</v>
      </c>
      <c r="AG93" s="749">
        <v>237.86</v>
      </c>
      <c r="AH93" s="750">
        <v>104.52</v>
      </c>
      <c r="AI93" s="748">
        <v>0</v>
      </c>
      <c r="AJ93" s="748">
        <v>0</v>
      </c>
      <c r="AK93" s="748">
        <v>0</v>
      </c>
      <c r="AL93" s="751" t="s">
        <v>193</v>
      </c>
      <c r="AM93" s="748">
        <v>375754.38875209214</v>
      </c>
      <c r="AN93" s="748">
        <v>0</v>
      </c>
      <c r="AO93" s="752" t="s">
        <v>193</v>
      </c>
      <c r="AP93" s="753">
        <v>0</v>
      </c>
      <c r="AQ93" s="752" t="s">
        <v>3739</v>
      </c>
      <c r="AR93" s="752" t="s">
        <v>193</v>
      </c>
      <c r="AS93" s="752" t="s">
        <v>193</v>
      </c>
    </row>
    <row r="94" spans="1:45" x14ac:dyDescent="0.15">
      <c r="A94" s="14" t="s">
        <v>166</v>
      </c>
      <c r="B94" s="14" t="s">
        <v>11</v>
      </c>
      <c r="C94" s="14" t="s">
        <v>19</v>
      </c>
      <c r="D94" s="14" t="s">
        <v>283</v>
      </c>
      <c r="E94" s="14" t="s">
        <v>1461</v>
      </c>
      <c r="F94" s="14" t="s">
        <v>2633</v>
      </c>
      <c r="G94" s="14" t="s">
        <v>193</v>
      </c>
      <c r="H94" s="14" t="s">
        <v>3728</v>
      </c>
      <c r="I94" s="17">
        <v>1192798.8653782783</v>
      </c>
      <c r="J94" s="14" t="s">
        <v>114</v>
      </c>
      <c r="K94" s="17">
        <v>1192798.8653782783</v>
      </c>
      <c r="L94" s="14" t="s">
        <v>3728</v>
      </c>
      <c r="M94" s="17">
        <v>1192798.8653782783</v>
      </c>
      <c r="N94" s="14" t="s">
        <v>114</v>
      </c>
      <c r="O94" s="17">
        <v>1192798.8653782783</v>
      </c>
      <c r="P94" s="17">
        <v>1192798.8653782781</v>
      </c>
      <c r="Q94" s="17">
        <v>0</v>
      </c>
      <c r="R94" s="17">
        <v>0</v>
      </c>
      <c r="S94" s="18">
        <v>0</v>
      </c>
      <c r="T94" s="14" t="s">
        <v>161</v>
      </c>
      <c r="U94" s="14" t="s">
        <v>193</v>
      </c>
      <c r="V94" s="14" t="s">
        <v>3742</v>
      </c>
      <c r="W94" s="18">
        <v>4.0849009014299877</v>
      </c>
      <c r="X94" s="18">
        <v>1</v>
      </c>
      <c r="Y94" s="14" t="s">
        <v>193</v>
      </c>
      <c r="Z94" s="14" t="s">
        <v>193</v>
      </c>
      <c r="AA94" s="18" t="s">
        <v>193</v>
      </c>
      <c r="AB94" s="18" t="s">
        <v>193</v>
      </c>
      <c r="AC94" s="14" t="s">
        <v>193</v>
      </c>
      <c r="AD94" s="748">
        <v>176.05922885163247</v>
      </c>
      <c r="AE94" s="749">
        <v>56.52</v>
      </c>
      <c r="AF94" s="748">
        <v>1040064.665767865</v>
      </c>
      <c r="AG94" s="749">
        <v>64.819999999999993</v>
      </c>
      <c r="AH94" s="750">
        <v>104.52</v>
      </c>
      <c r="AI94" s="748">
        <v>0</v>
      </c>
      <c r="AJ94" s="748">
        <v>0</v>
      </c>
      <c r="AK94" s="748">
        <v>0</v>
      </c>
      <c r="AL94" s="751" t="s">
        <v>193</v>
      </c>
      <c r="AM94" s="748">
        <v>1192798.8653782783</v>
      </c>
      <c r="AN94" s="748">
        <v>0</v>
      </c>
      <c r="AO94" s="752" t="s">
        <v>193</v>
      </c>
      <c r="AP94" s="753">
        <v>0</v>
      </c>
      <c r="AQ94" s="752" t="s">
        <v>3739</v>
      </c>
      <c r="AR94" s="752" t="s">
        <v>193</v>
      </c>
      <c r="AS94" s="752" t="s">
        <v>193</v>
      </c>
    </row>
    <row r="95" spans="1:45" x14ac:dyDescent="0.15">
      <c r="A95" s="14" t="s">
        <v>166</v>
      </c>
      <c r="B95" s="14" t="s">
        <v>11</v>
      </c>
      <c r="C95" s="14" t="s">
        <v>19</v>
      </c>
      <c r="D95" s="14" t="s">
        <v>284</v>
      </c>
      <c r="E95" s="14" t="s">
        <v>1462</v>
      </c>
      <c r="F95" s="14" t="s">
        <v>2634</v>
      </c>
      <c r="G95" s="14" t="s">
        <v>193</v>
      </c>
      <c r="H95" s="14" t="s">
        <v>3728</v>
      </c>
      <c r="I95" s="17">
        <v>1501360.9642968026</v>
      </c>
      <c r="J95" s="14" t="s">
        <v>114</v>
      </c>
      <c r="K95" s="17">
        <v>1501360.9642968026</v>
      </c>
      <c r="L95" s="14" t="s">
        <v>3728</v>
      </c>
      <c r="M95" s="17">
        <v>1501360.9642968026</v>
      </c>
      <c r="N95" s="14" t="s">
        <v>114</v>
      </c>
      <c r="O95" s="17">
        <v>1501360.9642968026</v>
      </c>
      <c r="P95" s="17">
        <v>1501360.9642968024</v>
      </c>
      <c r="Q95" s="17">
        <v>0</v>
      </c>
      <c r="R95" s="17">
        <v>0</v>
      </c>
      <c r="S95" s="18">
        <v>0</v>
      </c>
      <c r="T95" s="14" t="s">
        <v>161</v>
      </c>
      <c r="U95" s="14" t="s">
        <v>193</v>
      </c>
      <c r="V95" s="14" t="s">
        <v>3742</v>
      </c>
      <c r="W95" s="18">
        <v>4.0849009014299877</v>
      </c>
      <c r="X95" s="18">
        <v>1</v>
      </c>
      <c r="Y95" s="14" t="s">
        <v>193</v>
      </c>
      <c r="Z95" s="14" t="s">
        <v>193</v>
      </c>
      <c r="AA95" s="18" t="s">
        <v>193</v>
      </c>
      <c r="AB95" s="18" t="s">
        <v>193</v>
      </c>
      <c r="AC95" s="14" t="s">
        <v>193</v>
      </c>
      <c r="AD95" s="748">
        <v>64.541434242593809</v>
      </c>
      <c r="AE95" s="749">
        <v>177.09</v>
      </c>
      <c r="AF95" s="748">
        <v>1194626.204947524</v>
      </c>
      <c r="AG95" s="749">
        <v>222.56</v>
      </c>
      <c r="AH95" s="750">
        <v>104.52</v>
      </c>
      <c r="AI95" s="748">
        <v>0</v>
      </c>
      <c r="AJ95" s="748">
        <v>0</v>
      </c>
      <c r="AK95" s="748">
        <v>0</v>
      </c>
      <c r="AL95" s="751" t="s">
        <v>193</v>
      </c>
      <c r="AM95" s="748">
        <v>1501360.9642968026</v>
      </c>
      <c r="AN95" s="748">
        <v>0</v>
      </c>
      <c r="AO95" s="752" t="s">
        <v>193</v>
      </c>
      <c r="AP95" s="753">
        <v>0</v>
      </c>
      <c r="AQ95" s="752" t="s">
        <v>3739</v>
      </c>
      <c r="AR95" s="752" t="s">
        <v>193</v>
      </c>
      <c r="AS95" s="752" t="s">
        <v>193</v>
      </c>
    </row>
    <row r="96" spans="1:45" x14ac:dyDescent="0.15">
      <c r="A96" s="14" t="s">
        <v>166</v>
      </c>
      <c r="B96" s="14" t="s">
        <v>11</v>
      </c>
      <c r="C96" s="14" t="s">
        <v>19</v>
      </c>
      <c r="D96" s="14" t="s">
        <v>285</v>
      </c>
      <c r="E96" s="14" t="s">
        <v>1463</v>
      </c>
      <c r="F96" s="14" t="s">
        <v>2635</v>
      </c>
      <c r="G96" s="14" t="s">
        <v>193</v>
      </c>
      <c r="H96" s="14" t="s">
        <v>3728</v>
      </c>
      <c r="I96" s="17">
        <v>665453.68162709218</v>
      </c>
      <c r="J96" s="14" t="s">
        <v>114</v>
      </c>
      <c r="K96" s="17">
        <v>665453.68162709218</v>
      </c>
      <c r="L96" s="14" t="s">
        <v>3728</v>
      </c>
      <c r="M96" s="17">
        <v>665453.68162709218</v>
      </c>
      <c r="N96" s="14" t="s">
        <v>114</v>
      </c>
      <c r="O96" s="17">
        <v>665453.68162709218</v>
      </c>
      <c r="P96" s="17">
        <v>665453.68162709207</v>
      </c>
      <c r="Q96" s="17">
        <v>0</v>
      </c>
      <c r="R96" s="17">
        <v>0</v>
      </c>
      <c r="S96" s="18">
        <v>0</v>
      </c>
      <c r="T96" s="14" t="s">
        <v>161</v>
      </c>
      <c r="U96" s="14" t="s">
        <v>193</v>
      </c>
      <c r="V96" s="14" t="s">
        <v>3742</v>
      </c>
      <c r="W96" s="18">
        <v>4.0849009014299877</v>
      </c>
      <c r="X96" s="18">
        <v>1</v>
      </c>
      <c r="Y96" s="14" t="s">
        <v>193</v>
      </c>
      <c r="Z96" s="14" t="s">
        <v>193</v>
      </c>
      <c r="AA96" s="18" t="s">
        <v>193</v>
      </c>
      <c r="AB96" s="18" t="s">
        <v>193</v>
      </c>
      <c r="AC96" s="14" t="s">
        <v>193</v>
      </c>
      <c r="AD96" s="748">
        <v>93.135740552603721</v>
      </c>
      <c r="AE96" s="749">
        <v>50.8</v>
      </c>
      <c r="AF96" s="748">
        <v>494515.03945143829</v>
      </c>
      <c r="AG96" s="749">
        <v>68.36</v>
      </c>
      <c r="AH96" s="750">
        <v>104.52</v>
      </c>
      <c r="AI96" s="748">
        <v>0</v>
      </c>
      <c r="AJ96" s="748">
        <v>0</v>
      </c>
      <c r="AK96" s="748">
        <v>0</v>
      </c>
      <c r="AL96" s="751" t="s">
        <v>193</v>
      </c>
      <c r="AM96" s="748">
        <v>665453.68162709218</v>
      </c>
      <c r="AN96" s="748">
        <v>0</v>
      </c>
      <c r="AO96" s="752" t="s">
        <v>193</v>
      </c>
      <c r="AP96" s="753">
        <v>0</v>
      </c>
      <c r="AQ96" s="752" t="s">
        <v>3739</v>
      </c>
      <c r="AR96" s="752" t="s">
        <v>193</v>
      </c>
      <c r="AS96" s="752" t="s">
        <v>193</v>
      </c>
    </row>
    <row r="97" spans="1:45" x14ac:dyDescent="0.15">
      <c r="A97" s="14" t="s">
        <v>166</v>
      </c>
      <c r="B97" s="14" t="s">
        <v>11</v>
      </c>
      <c r="C97" s="14" t="s">
        <v>19</v>
      </c>
      <c r="D97" s="14" t="s">
        <v>286</v>
      </c>
      <c r="E97" s="14" t="s">
        <v>1464</v>
      </c>
      <c r="F97" s="14" t="s">
        <v>2636</v>
      </c>
      <c r="G97" s="14" t="s">
        <v>193</v>
      </c>
      <c r="H97" s="14" t="s">
        <v>3728</v>
      </c>
      <c r="I97" s="17">
        <v>267730.12394098344</v>
      </c>
      <c r="J97" s="14" t="s">
        <v>114</v>
      </c>
      <c r="K97" s="17">
        <v>267730.12394098344</v>
      </c>
      <c r="L97" s="14" t="s">
        <v>3728</v>
      </c>
      <c r="M97" s="17">
        <v>267730.12394098344</v>
      </c>
      <c r="N97" s="14" t="s">
        <v>114</v>
      </c>
      <c r="O97" s="17">
        <v>267730.12394098344</v>
      </c>
      <c r="P97" s="17">
        <v>266585.28961434856</v>
      </c>
      <c r="Q97" s="17">
        <v>1144.8343266347681</v>
      </c>
      <c r="R97" s="17">
        <v>0</v>
      </c>
      <c r="S97" s="18">
        <v>0</v>
      </c>
      <c r="T97" s="14" t="s">
        <v>161</v>
      </c>
      <c r="U97" s="14" t="s">
        <v>193</v>
      </c>
      <c r="V97" s="14" t="s">
        <v>3742</v>
      </c>
      <c r="W97" s="18">
        <v>4.0849009014299877</v>
      </c>
      <c r="X97" s="18">
        <v>1</v>
      </c>
      <c r="Y97" s="14" t="s">
        <v>193</v>
      </c>
      <c r="Z97" s="14" t="s">
        <v>193</v>
      </c>
      <c r="AA97" s="18" t="s">
        <v>193</v>
      </c>
      <c r="AB97" s="18" t="s">
        <v>193</v>
      </c>
      <c r="AC97" s="14" t="s">
        <v>193</v>
      </c>
      <c r="AD97" s="748">
        <v>39.623538743870881</v>
      </c>
      <c r="AE97" s="749">
        <v>44.62</v>
      </c>
      <c r="AF97" s="748">
        <v>184791.6032066374</v>
      </c>
      <c r="AG97" s="749">
        <v>64.37</v>
      </c>
      <c r="AH97" s="750">
        <v>104.52</v>
      </c>
      <c r="AI97" s="748">
        <v>1144.8343266347683</v>
      </c>
      <c r="AJ97" s="748">
        <v>0</v>
      </c>
      <c r="AK97" s="748">
        <v>1144.8343266347683</v>
      </c>
      <c r="AL97" s="751" t="s">
        <v>193</v>
      </c>
      <c r="AM97" s="748">
        <v>267730.12394098338</v>
      </c>
      <c r="AN97" s="748">
        <v>0</v>
      </c>
      <c r="AO97" s="752" t="s">
        <v>193</v>
      </c>
      <c r="AP97" s="753">
        <v>0</v>
      </c>
      <c r="AQ97" s="752" t="s">
        <v>3739</v>
      </c>
      <c r="AR97" s="752" t="s">
        <v>193</v>
      </c>
      <c r="AS97" s="752" t="s">
        <v>193</v>
      </c>
    </row>
    <row r="98" spans="1:45" x14ac:dyDescent="0.15">
      <c r="A98" s="14" t="s">
        <v>166</v>
      </c>
      <c r="B98" s="14" t="s">
        <v>11</v>
      </c>
      <c r="C98" s="14" t="s">
        <v>19</v>
      </c>
      <c r="D98" s="14" t="s">
        <v>287</v>
      </c>
      <c r="E98" s="14" t="s">
        <v>1465</v>
      </c>
      <c r="F98" s="14" t="s">
        <v>2637</v>
      </c>
      <c r="G98" s="14" t="s">
        <v>193</v>
      </c>
      <c r="H98" s="14" t="s">
        <v>3728</v>
      </c>
      <c r="I98" s="17">
        <v>614423.01626696903</v>
      </c>
      <c r="J98" s="14" t="s">
        <v>114</v>
      </c>
      <c r="K98" s="17">
        <v>614423.01626696903</v>
      </c>
      <c r="L98" s="14" t="s">
        <v>3728</v>
      </c>
      <c r="M98" s="17">
        <v>614423.01626696903</v>
      </c>
      <c r="N98" s="14" t="s">
        <v>114</v>
      </c>
      <c r="O98" s="17">
        <v>614423.01626696903</v>
      </c>
      <c r="P98" s="17">
        <v>608711.50782658951</v>
      </c>
      <c r="Q98" s="17">
        <v>5711.5084403794081</v>
      </c>
      <c r="R98" s="17">
        <v>0</v>
      </c>
      <c r="S98" s="18">
        <v>0</v>
      </c>
      <c r="T98" s="14" t="s">
        <v>3739</v>
      </c>
      <c r="U98" s="14" t="s">
        <v>3739</v>
      </c>
      <c r="V98" s="14" t="s">
        <v>3739</v>
      </c>
      <c r="W98" s="18">
        <v>4.0849009014299877</v>
      </c>
      <c r="X98" s="18">
        <v>1</v>
      </c>
      <c r="Y98" s="14" t="s">
        <v>193</v>
      </c>
      <c r="Z98" s="14" t="s">
        <v>193</v>
      </c>
      <c r="AA98" s="18" t="s">
        <v>193</v>
      </c>
      <c r="AB98" s="18" t="s">
        <v>193</v>
      </c>
      <c r="AC98" s="14" t="s">
        <v>193</v>
      </c>
      <c r="AD98" s="748">
        <v>105.39044325689369</v>
      </c>
      <c r="AE98" s="749">
        <v>43.04</v>
      </c>
      <c r="AF98" s="748">
        <v>474103.19813708274</v>
      </c>
      <c r="AG98" s="749">
        <v>55.26</v>
      </c>
      <c r="AH98" s="750">
        <v>104.52</v>
      </c>
      <c r="AI98" s="748">
        <v>5711.508440379409</v>
      </c>
      <c r="AJ98" s="748">
        <v>0</v>
      </c>
      <c r="AK98" s="748">
        <v>5711.508440379409</v>
      </c>
      <c r="AL98" s="751" t="s">
        <v>193</v>
      </c>
      <c r="AM98" s="748">
        <v>614423.01626696903</v>
      </c>
      <c r="AN98" s="748">
        <v>0</v>
      </c>
      <c r="AO98" s="752" t="s">
        <v>193</v>
      </c>
      <c r="AP98" s="753">
        <v>0</v>
      </c>
      <c r="AQ98" s="752" t="s">
        <v>3739</v>
      </c>
      <c r="AR98" s="752" t="s">
        <v>193</v>
      </c>
      <c r="AS98" s="752" t="s">
        <v>193</v>
      </c>
    </row>
    <row r="99" spans="1:45" x14ac:dyDescent="0.15">
      <c r="A99" s="14" t="s">
        <v>166</v>
      </c>
      <c r="B99" s="14" t="s">
        <v>11</v>
      </c>
      <c r="C99" s="14" t="s">
        <v>19</v>
      </c>
      <c r="D99" s="14" t="s">
        <v>288</v>
      </c>
      <c r="E99" s="14" t="s">
        <v>1466</v>
      </c>
      <c r="F99" s="14" t="s">
        <v>2638</v>
      </c>
      <c r="G99" s="14" t="s">
        <v>193</v>
      </c>
      <c r="H99" s="14" t="s">
        <v>3728</v>
      </c>
      <c r="I99" s="17">
        <v>505205.14341246249</v>
      </c>
      <c r="J99" s="14" t="s">
        <v>114</v>
      </c>
      <c r="K99" s="17">
        <v>505205.14341246249</v>
      </c>
      <c r="L99" s="14" t="s">
        <v>3728</v>
      </c>
      <c r="M99" s="17">
        <v>505205.14341246249</v>
      </c>
      <c r="N99" s="14" t="s">
        <v>114</v>
      </c>
      <c r="O99" s="17">
        <v>505205.14341246249</v>
      </c>
      <c r="P99" s="17">
        <v>502411.52053498349</v>
      </c>
      <c r="Q99" s="17">
        <v>2793.6228774789538</v>
      </c>
      <c r="R99" s="17">
        <v>0</v>
      </c>
      <c r="S99" s="18">
        <v>0</v>
      </c>
      <c r="T99" s="14" t="s">
        <v>161</v>
      </c>
      <c r="U99" s="14" t="s">
        <v>193</v>
      </c>
      <c r="V99" s="14" t="s">
        <v>3742</v>
      </c>
      <c r="W99" s="18">
        <v>4.0849009014299877</v>
      </c>
      <c r="X99" s="18">
        <v>1</v>
      </c>
      <c r="Y99" s="14" t="s">
        <v>193</v>
      </c>
      <c r="Z99" s="14" t="s">
        <v>193</v>
      </c>
      <c r="AA99" s="18" t="s">
        <v>193</v>
      </c>
      <c r="AB99" s="18" t="s">
        <v>193</v>
      </c>
      <c r="AC99" s="14" t="s">
        <v>193</v>
      </c>
      <c r="AD99" s="748">
        <v>100.0800720850347</v>
      </c>
      <c r="AE99" s="749">
        <v>40.21</v>
      </c>
      <c r="AF99" s="748">
        <v>420611.42083285708</v>
      </c>
      <c r="AG99" s="749">
        <v>48.03</v>
      </c>
      <c r="AH99" s="750">
        <v>104.52</v>
      </c>
      <c r="AI99" s="748">
        <v>2793.6228774789543</v>
      </c>
      <c r="AJ99" s="748">
        <v>0</v>
      </c>
      <c r="AK99" s="748">
        <v>2793.6228774789543</v>
      </c>
      <c r="AL99" s="751" t="s">
        <v>193</v>
      </c>
      <c r="AM99" s="748">
        <v>505205.14341246249</v>
      </c>
      <c r="AN99" s="748">
        <v>0</v>
      </c>
      <c r="AO99" s="752" t="s">
        <v>193</v>
      </c>
      <c r="AP99" s="753">
        <v>0</v>
      </c>
      <c r="AQ99" s="752" t="s">
        <v>3739</v>
      </c>
      <c r="AR99" s="752" t="s">
        <v>193</v>
      </c>
      <c r="AS99" s="752" t="s">
        <v>193</v>
      </c>
    </row>
    <row r="100" spans="1:45" x14ac:dyDescent="0.15">
      <c r="A100" s="14" t="s">
        <v>166</v>
      </c>
      <c r="B100" s="14" t="s">
        <v>11</v>
      </c>
      <c r="C100" s="14" t="s">
        <v>19</v>
      </c>
      <c r="D100" s="14" t="s">
        <v>289</v>
      </c>
      <c r="E100" s="14" t="s">
        <v>1467</v>
      </c>
      <c r="F100" s="14" t="s">
        <v>2639</v>
      </c>
      <c r="G100" s="14" t="s">
        <v>193</v>
      </c>
      <c r="H100" s="14" t="s">
        <v>3728</v>
      </c>
      <c r="I100" s="17">
        <v>94548.912019453433</v>
      </c>
      <c r="J100" s="14" t="s">
        <v>114</v>
      </c>
      <c r="K100" s="17">
        <v>94548.912019453433</v>
      </c>
      <c r="L100" s="14" t="s">
        <v>3728</v>
      </c>
      <c r="M100" s="17">
        <v>94548.912019453433</v>
      </c>
      <c r="N100" s="14" t="s">
        <v>114</v>
      </c>
      <c r="O100" s="17">
        <v>94548.912019453433</v>
      </c>
      <c r="P100" s="17">
        <v>94548.912019453419</v>
      </c>
      <c r="Q100" s="17">
        <v>0</v>
      </c>
      <c r="R100" s="17">
        <v>0</v>
      </c>
      <c r="S100" s="18">
        <v>0</v>
      </c>
      <c r="T100" s="14" t="s">
        <v>3739</v>
      </c>
      <c r="U100" s="14" t="s">
        <v>3739</v>
      </c>
      <c r="V100" s="14" t="s">
        <v>3739</v>
      </c>
      <c r="W100" s="18">
        <v>4.0849009014299877</v>
      </c>
      <c r="X100" s="18">
        <v>1</v>
      </c>
      <c r="Y100" s="14" t="s">
        <v>193</v>
      </c>
      <c r="Z100" s="14" t="s">
        <v>193</v>
      </c>
      <c r="AA100" s="18" t="s">
        <v>193</v>
      </c>
      <c r="AB100" s="18" t="s">
        <v>193</v>
      </c>
      <c r="AC100" s="14" t="s">
        <v>193</v>
      </c>
      <c r="AD100" s="748">
        <v>20.42450450714994</v>
      </c>
      <c r="AE100" s="749">
        <v>38.35</v>
      </c>
      <c r="AF100" s="748">
        <v>81868.399245198409</v>
      </c>
      <c r="AG100" s="749">
        <v>44.29</v>
      </c>
      <c r="AH100" s="750">
        <v>104.52</v>
      </c>
      <c r="AI100" s="748">
        <v>0</v>
      </c>
      <c r="AJ100" s="748">
        <v>0</v>
      </c>
      <c r="AK100" s="748">
        <v>0</v>
      </c>
      <c r="AL100" s="751" t="s">
        <v>193</v>
      </c>
      <c r="AM100" s="748">
        <v>94548.912019453433</v>
      </c>
      <c r="AN100" s="748">
        <v>0</v>
      </c>
      <c r="AO100" s="752" t="s">
        <v>193</v>
      </c>
      <c r="AP100" s="753">
        <v>0</v>
      </c>
      <c r="AQ100" s="752" t="s">
        <v>3739</v>
      </c>
      <c r="AR100" s="752" t="s">
        <v>193</v>
      </c>
      <c r="AS100" s="752" t="s">
        <v>193</v>
      </c>
    </row>
    <row r="101" spans="1:45" x14ac:dyDescent="0.15">
      <c r="A101" s="14" t="s">
        <v>166</v>
      </c>
      <c r="B101" s="14" t="s">
        <v>11</v>
      </c>
      <c r="C101" s="14" t="s">
        <v>19</v>
      </c>
      <c r="D101" s="14" t="s">
        <v>290</v>
      </c>
      <c r="E101" s="14" t="s">
        <v>1468</v>
      </c>
      <c r="F101" s="14" t="s">
        <v>2640</v>
      </c>
      <c r="G101" s="14" t="s">
        <v>193</v>
      </c>
      <c r="H101" s="14" t="s">
        <v>3728</v>
      </c>
      <c r="I101" s="17">
        <v>561488.70538876147</v>
      </c>
      <c r="J101" s="14" t="s">
        <v>114</v>
      </c>
      <c r="K101" s="17">
        <v>561488.70538876147</v>
      </c>
      <c r="L101" s="14" t="s">
        <v>3728</v>
      </c>
      <c r="M101" s="17">
        <v>561488.70538876147</v>
      </c>
      <c r="N101" s="14" t="s">
        <v>114</v>
      </c>
      <c r="O101" s="17">
        <v>561488.70538876147</v>
      </c>
      <c r="P101" s="17">
        <v>561488.70538876136</v>
      </c>
      <c r="Q101" s="17">
        <v>0</v>
      </c>
      <c r="R101" s="17">
        <v>0</v>
      </c>
      <c r="S101" s="18">
        <v>0</v>
      </c>
      <c r="T101" s="14" t="s">
        <v>3739</v>
      </c>
      <c r="U101" s="14" t="s">
        <v>3739</v>
      </c>
      <c r="V101" s="14" t="s">
        <v>3739</v>
      </c>
      <c r="W101" s="18">
        <v>4.0849009014299877</v>
      </c>
      <c r="X101" s="18">
        <v>1</v>
      </c>
      <c r="Y101" s="14" t="s">
        <v>193</v>
      </c>
      <c r="Z101" s="14" t="s">
        <v>193</v>
      </c>
      <c r="AA101" s="18" t="s">
        <v>193</v>
      </c>
      <c r="AB101" s="18" t="s">
        <v>193</v>
      </c>
      <c r="AC101" s="14" t="s">
        <v>193</v>
      </c>
      <c r="AD101" s="748">
        <v>39.215048653727884</v>
      </c>
      <c r="AE101" s="749">
        <v>100.42</v>
      </c>
      <c r="AF101" s="748">
        <v>411614.67169151158</v>
      </c>
      <c r="AG101" s="749">
        <v>136.99</v>
      </c>
      <c r="AH101" s="750">
        <v>104.52</v>
      </c>
      <c r="AI101" s="748">
        <v>0</v>
      </c>
      <c r="AJ101" s="748">
        <v>0</v>
      </c>
      <c r="AK101" s="748">
        <v>0</v>
      </c>
      <c r="AL101" s="751" t="s">
        <v>193</v>
      </c>
      <c r="AM101" s="748">
        <v>561488.70538876147</v>
      </c>
      <c r="AN101" s="748">
        <v>0</v>
      </c>
      <c r="AO101" s="752" t="s">
        <v>193</v>
      </c>
      <c r="AP101" s="753">
        <v>0</v>
      </c>
      <c r="AQ101" s="752" t="s">
        <v>3739</v>
      </c>
      <c r="AR101" s="752" t="s">
        <v>193</v>
      </c>
      <c r="AS101" s="752" t="s">
        <v>193</v>
      </c>
    </row>
    <row r="102" spans="1:45" x14ac:dyDescent="0.15">
      <c r="A102" s="14" t="s">
        <v>166</v>
      </c>
      <c r="B102" s="14" t="s">
        <v>11</v>
      </c>
      <c r="C102" s="14" t="s">
        <v>19</v>
      </c>
      <c r="D102" s="14" t="s">
        <v>291</v>
      </c>
      <c r="E102" s="14" t="s">
        <v>1469</v>
      </c>
      <c r="F102" s="14" t="s">
        <v>2641</v>
      </c>
      <c r="G102" s="14" t="s">
        <v>193</v>
      </c>
      <c r="H102" s="14" t="s">
        <v>3728</v>
      </c>
      <c r="I102" s="17">
        <v>737151.94394700939</v>
      </c>
      <c r="J102" s="14" t="s">
        <v>114</v>
      </c>
      <c r="K102" s="17">
        <v>737151.94394700939</v>
      </c>
      <c r="L102" s="14" t="s">
        <v>3728</v>
      </c>
      <c r="M102" s="17">
        <v>737151.94394700939</v>
      </c>
      <c r="N102" s="14" t="s">
        <v>114</v>
      </c>
      <c r="O102" s="17">
        <v>737151.94394700939</v>
      </c>
      <c r="P102" s="17">
        <v>732736.04352553643</v>
      </c>
      <c r="Q102" s="17">
        <v>4415.9004214728593</v>
      </c>
      <c r="R102" s="17">
        <v>0</v>
      </c>
      <c r="S102" s="18">
        <v>0</v>
      </c>
      <c r="T102" s="14" t="s">
        <v>161</v>
      </c>
      <c r="U102" s="14" t="s">
        <v>193</v>
      </c>
      <c r="V102" s="14" t="s">
        <v>3742</v>
      </c>
      <c r="W102" s="18">
        <v>4.0849009014299877</v>
      </c>
      <c r="X102" s="18">
        <v>1</v>
      </c>
      <c r="Y102" s="14" t="s">
        <v>193</v>
      </c>
      <c r="Z102" s="14" t="s">
        <v>193</v>
      </c>
      <c r="AA102" s="18" t="s">
        <v>193</v>
      </c>
      <c r="AB102" s="18" t="s">
        <v>193</v>
      </c>
      <c r="AC102" s="14" t="s">
        <v>193</v>
      </c>
      <c r="AD102" s="748">
        <v>69.034825234166803</v>
      </c>
      <c r="AE102" s="749">
        <v>95.85</v>
      </c>
      <c r="AF102" s="748">
        <v>691607.58644056984</v>
      </c>
      <c r="AG102" s="749">
        <v>101.55</v>
      </c>
      <c r="AH102" s="750">
        <v>104.52</v>
      </c>
      <c r="AI102" s="748">
        <v>4415.9004214728602</v>
      </c>
      <c r="AJ102" s="748">
        <v>0</v>
      </c>
      <c r="AK102" s="748">
        <v>4415.9004214728602</v>
      </c>
      <c r="AL102" s="751" t="s">
        <v>193</v>
      </c>
      <c r="AM102" s="748">
        <v>737151.94394700939</v>
      </c>
      <c r="AN102" s="748">
        <v>0</v>
      </c>
      <c r="AO102" s="752" t="s">
        <v>193</v>
      </c>
      <c r="AP102" s="753">
        <v>0</v>
      </c>
      <c r="AQ102" s="752" t="s">
        <v>3739</v>
      </c>
      <c r="AR102" s="752" t="s">
        <v>193</v>
      </c>
      <c r="AS102" s="752" t="s">
        <v>193</v>
      </c>
    </row>
    <row r="103" spans="1:45" x14ac:dyDescent="0.15">
      <c r="A103" s="14" t="s">
        <v>166</v>
      </c>
      <c r="B103" s="14" t="s">
        <v>11</v>
      </c>
      <c r="C103" s="14" t="s">
        <v>19</v>
      </c>
      <c r="D103" s="14" t="s">
        <v>292</v>
      </c>
      <c r="E103" s="14" t="s">
        <v>1470</v>
      </c>
      <c r="F103" s="14" t="s">
        <v>2642</v>
      </c>
      <c r="G103" s="14" t="s">
        <v>193</v>
      </c>
      <c r="H103" s="14" t="s">
        <v>3728</v>
      </c>
      <c r="I103" s="17">
        <v>1803760.0506783123</v>
      </c>
      <c r="J103" s="14" t="s">
        <v>114</v>
      </c>
      <c r="K103" s="17">
        <v>1803760.0506783123</v>
      </c>
      <c r="L103" s="14" t="s">
        <v>3728</v>
      </c>
      <c r="M103" s="17">
        <v>1803760.0506783123</v>
      </c>
      <c r="N103" s="14" t="s">
        <v>114</v>
      </c>
      <c r="O103" s="17">
        <v>1803760.0506783123</v>
      </c>
      <c r="P103" s="17">
        <v>1795940.774221804</v>
      </c>
      <c r="Q103" s="17">
        <v>7819.276456508268</v>
      </c>
      <c r="R103" s="17">
        <v>0</v>
      </c>
      <c r="S103" s="18">
        <v>0</v>
      </c>
      <c r="T103" s="14" t="s">
        <v>3739</v>
      </c>
      <c r="U103" s="14" t="s">
        <v>3739</v>
      </c>
      <c r="V103" s="14" t="s">
        <v>3739</v>
      </c>
      <c r="W103" s="18">
        <v>4.0849009014299877</v>
      </c>
      <c r="X103" s="18">
        <v>1</v>
      </c>
      <c r="Y103" s="14" t="s">
        <v>193</v>
      </c>
      <c r="Z103" s="14" t="s">
        <v>193</v>
      </c>
      <c r="AA103" s="18" t="s">
        <v>193</v>
      </c>
      <c r="AB103" s="18" t="s">
        <v>193</v>
      </c>
      <c r="AC103" s="14" t="s">
        <v>193</v>
      </c>
      <c r="AD103" s="748">
        <v>60.048043251020822</v>
      </c>
      <c r="AE103" s="749">
        <v>240.37</v>
      </c>
      <c r="AF103" s="748">
        <v>1508615.3398076519</v>
      </c>
      <c r="AG103" s="749">
        <v>286.14999999999998</v>
      </c>
      <c r="AH103" s="750">
        <v>104.52</v>
      </c>
      <c r="AI103" s="748">
        <v>7819.2764565082689</v>
      </c>
      <c r="AJ103" s="748">
        <v>0</v>
      </c>
      <c r="AK103" s="748">
        <v>7819.2764565082689</v>
      </c>
      <c r="AL103" s="751" t="s">
        <v>193</v>
      </c>
      <c r="AM103" s="748">
        <v>1803760.0506783125</v>
      </c>
      <c r="AN103" s="748">
        <v>0</v>
      </c>
      <c r="AO103" s="752" t="s">
        <v>193</v>
      </c>
      <c r="AP103" s="753">
        <v>0</v>
      </c>
      <c r="AQ103" s="752" t="s">
        <v>3739</v>
      </c>
      <c r="AR103" s="752" t="s">
        <v>193</v>
      </c>
      <c r="AS103" s="752" t="s">
        <v>193</v>
      </c>
    </row>
    <row r="104" spans="1:45" x14ac:dyDescent="0.15">
      <c r="A104" s="14" t="s">
        <v>166</v>
      </c>
      <c r="B104" s="14" t="s">
        <v>11</v>
      </c>
      <c r="C104" s="14" t="s">
        <v>19</v>
      </c>
      <c r="D104" s="14" t="s">
        <v>293</v>
      </c>
      <c r="E104" s="14" t="s">
        <v>1471</v>
      </c>
      <c r="F104" s="14" t="s">
        <v>2643</v>
      </c>
      <c r="G104" s="14" t="s">
        <v>193</v>
      </c>
      <c r="H104" s="14" t="s">
        <v>3728</v>
      </c>
      <c r="I104" s="17">
        <v>315604.26382754458</v>
      </c>
      <c r="J104" s="14" t="s">
        <v>114</v>
      </c>
      <c r="K104" s="17">
        <v>315604.26382754458</v>
      </c>
      <c r="L104" s="14" t="s">
        <v>3728</v>
      </c>
      <c r="M104" s="17">
        <v>315604.26382754458</v>
      </c>
      <c r="N104" s="14" t="s">
        <v>114</v>
      </c>
      <c r="O104" s="17">
        <v>315604.26382754458</v>
      </c>
      <c r="P104" s="17">
        <v>315604.26382754452</v>
      </c>
      <c r="Q104" s="17">
        <v>0</v>
      </c>
      <c r="R104" s="17">
        <v>0</v>
      </c>
      <c r="S104" s="18">
        <v>0</v>
      </c>
      <c r="T104" s="14" t="s">
        <v>161</v>
      </c>
      <c r="U104" s="14" t="s">
        <v>193</v>
      </c>
      <c r="V104" s="14" t="s">
        <v>3742</v>
      </c>
      <c r="W104" s="18">
        <v>4.0849009014299877</v>
      </c>
      <c r="X104" s="18">
        <v>1</v>
      </c>
      <c r="Y104" s="14" t="s">
        <v>193</v>
      </c>
      <c r="Z104" s="14" t="s">
        <v>193</v>
      </c>
      <c r="AA104" s="18" t="s">
        <v>193</v>
      </c>
      <c r="AB104" s="18" t="s">
        <v>193</v>
      </c>
      <c r="AC104" s="14" t="s">
        <v>193</v>
      </c>
      <c r="AD104" s="748">
        <v>228.75445048007933</v>
      </c>
      <c r="AE104" s="749">
        <v>19.87</v>
      </c>
      <c r="AF104" s="748">
        <v>475080.0613386507</v>
      </c>
      <c r="AG104" s="749">
        <v>13.2</v>
      </c>
      <c r="AH104" s="750">
        <v>104.52</v>
      </c>
      <c r="AI104" s="748">
        <v>0</v>
      </c>
      <c r="AJ104" s="748">
        <v>0</v>
      </c>
      <c r="AK104" s="748">
        <v>0</v>
      </c>
      <c r="AL104" s="751" t="s">
        <v>193</v>
      </c>
      <c r="AM104" s="748">
        <v>315604.26382754458</v>
      </c>
      <c r="AN104" s="748">
        <v>0</v>
      </c>
      <c r="AO104" s="752" t="s">
        <v>193</v>
      </c>
      <c r="AP104" s="753">
        <v>0</v>
      </c>
      <c r="AQ104" s="752" t="s">
        <v>3739</v>
      </c>
      <c r="AR104" s="752" t="s">
        <v>193</v>
      </c>
      <c r="AS104" s="752" t="s">
        <v>193</v>
      </c>
    </row>
    <row r="105" spans="1:45" x14ac:dyDescent="0.15">
      <c r="A105" s="14" t="s">
        <v>166</v>
      </c>
      <c r="B105" s="14" t="s">
        <v>11</v>
      </c>
      <c r="C105" s="14" t="s">
        <v>19</v>
      </c>
      <c r="D105" s="14" t="s">
        <v>294</v>
      </c>
      <c r="E105" s="14" t="s">
        <v>1472</v>
      </c>
      <c r="F105" s="14" t="s">
        <v>2644</v>
      </c>
      <c r="G105" s="14" t="s">
        <v>193</v>
      </c>
      <c r="H105" s="14" t="s">
        <v>3728</v>
      </c>
      <c r="I105" s="17">
        <v>364412.78394629882</v>
      </c>
      <c r="J105" s="14" t="s">
        <v>114</v>
      </c>
      <c r="K105" s="17">
        <v>364412.78394629882</v>
      </c>
      <c r="L105" s="14" t="s">
        <v>3728</v>
      </c>
      <c r="M105" s="17">
        <v>364412.78394629882</v>
      </c>
      <c r="N105" s="14" t="s">
        <v>114</v>
      </c>
      <c r="O105" s="17">
        <v>364412.78394629882</v>
      </c>
      <c r="P105" s="17">
        <v>360827.22133105953</v>
      </c>
      <c r="Q105" s="17">
        <v>3585.5626152391856</v>
      </c>
      <c r="R105" s="17">
        <v>0</v>
      </c>
      <c r="S105" s="18">
        <v>0</v>
      </c>
      <c r="T105" s="14" t="s">
        <v>161</v>
      </c>
      <c r="U105" s="14" t="s">
        <v>193</v>
      </c>
      <c r="V105" s="14" t="s">
        <v>3742</v>
      </c>
      <c r="W105" s="18">
        <v>4.0849009014299877</v>
      </c>
      <c r="X105" s="18">
        <v>1</v>
      </c>
      <c r="Y105" s="14" t="s">
        <v>193</v>
      </c>
      <c r="Z105" s="14" t="s">
        <v>193</v>
      </c>
      <c r="AA105" s="18" t="s">
        <v>193</v>
      </c>
      <c r="AB105" s="18" t="s">
        <v>193</v>
      </c>
      <c r="AC105" s="14" t="s">
        <v>193</v>
      </c>
      <c r="AD105" s="748">
        <v>77.613117127169772</v>
      </c>
      <c r="AE105" s="749">
        <v>35.14</v>
      </c>
      <c r="AF105" s="748">
        <v>285059.98922322801</v>
      </c>
      <c r="AG105" s="749">
        <v>44.48</v>
      </c>
      <c r="AH105" s="750">
        <v>104.52</v>
      </c>
      <c r="AI105" s="748">
        <v>3585.562615239186</v>
      </c>
      <c r="AJ105" s="748">
        <v>0</v>
      </c>
      <c r="AK105" s="748">
        <v>3585.562615239186</v>
      </c>
      <c r="AL105" s="751" t="s">
        <v>193</v>
      </c>
      <c r="AM105" s="748">
        <v>364412.78394629876</v>
      </c>
      <c r="AN105" s="748">
        <v>0</v>
      </c>
      <c r="AO105" s="752" t="s">
        <v>193</v>
      </c>
      <c r="AP105" s="753">
        <v>0</v>
      </c>
      <c r="AQ105" s="752" t="s">
        <v>3739</v>
      </c>
      <c r="AR105" s="752" t="s">
        <v>193</v>
      </c>
      <c r="AS105" s="752" t="s">
        <v>193</v>
      </c>
    </row>
    <row r="106" spans="1:45" x14ac:dyDescent="0.15">
      <c r="A106" s="14" t="s">
        <v>166</v>
      </c>
      <c r="B106" s="14" t="s">
        <v>11</v>
      </c>
      <c r="C106" s="14" t="s">
        <v>19</v>
      </c>
      <c r="D106" s="14" t="s">
        <v>295</v>
      </c>
      <c r="E106" s="14" t="s">
        <v>1473</v>
      </c>
      <c r="F106" s="14" t="s">
        <v>2645</v>
      </c>
      <c r="G106" s="14" t="s">
        <v>193</v>
      </c>
      <c r="H106" s="14" t="s">
        <v>3728</v>
      </c>
      <c r="I106" s="17">
        <v>862634.62587173074</v>
      </c>
      <c r="J106" s="14" t="s">
        <v>114</v>
      </c>
      <c r="K106" s="17">
        <v>862634.62587173074</v>
      </c>
      <c r="L106" s="14" t="s">
        <v>3728</v>
      </c>
      <c r="M106" s="17">
        <v>862634.62587173074</v>
      </c>
      <c r="N106" s="14" t="s">
        <v>114</v>
      </c>
      <c r="O106" s="17">
        <v>862634.62587173074</v>
      </c>
      <c r="P106" s="17">
        <v>862634.62587173062</v>
      </c>
      <c r="Q106" s="17">
        <v>0</v>
      </c>
      <c r="R106" s="17">
        <v>0</v>
      </c>
      <c r="S106" s="18">
        <v>0</v>
      </c>
      <c r="T106" s="14" t="s">
        <v>161</v>
      </c>
      <c r="U106" s="14" t="s">
        <v>193</v>
      </c>
      <c r="V106" s="14" t="s">
        <v>3742</v>
      </c>
      <c r="W106" s="18">
        <v>4.0849009014299877</v>
      </c>
      <c r="X106" s="18">
        <v>1</v>
      </c>
      <c r="Y106" s="14" t="s">
        <v>193</v>
      </c>
      <c r="Z106" s="14" t="s">
        <v>193</v>
      </c>
      <c r="AA106" s="18" t="s">
        <v>193</v>
      </c>
      <c r="AB106" s="18" t="s">
        <v>193</v>
      </c>
      <c r="AC106" s="14" t="s">
        <v>193</v>
      </c>
      <c r="AD106" s="748">
        <v>461.59380186158864</v>
      </c>
      <c r="AE106" s="749">
        <v>10.31</v>
      </c>
      <c r="AF106" s="748">
        <v>497414.05277217412</v>
      </c>
      <c r="AG106" s="749">
        <v>17.88</v>
      </c>
      <c r="AH106" s="750">
        <v>104.52</v>
      </c>
      <c r="AI106" s="748">
        <v>0</v>
      </c>
      <c r="AJ106" s="748">
        <v>0</v>
      </c>
      <c r="AK106" s="748">
        <v>0</v>
      </c>
      <c r="AL106" s="751" t="s">
        <v>193</v>
      </c>
      <c r="AM106" s="748">
        <v>862634.62587173074</v>
      </c>
      <c r="AN106" s="748">
        <v>0</v>
      </c>
      <c r="AO106" s="752" t="s">
        <v>193</v>
      </c>
      <c r="AP106" s="753">
        <v>0</v>
      </c>
      <c r="AQ106" s="752" t="s">
        <v>3739</v>
      </c>
      <c r="AR106" s="752" t="s">
        <v>193</v>
      </c>
      <c r="AS106" s="752" t="s">
        <v>193</v>
      </c>
    </row>
    <row r="107" spans="1:45" x14ac:dyDescent="0.15">
      <c r="A107" s="14" t="s">
        <v>166</v>
      </c>
      <c r="B107" s="14" t="s">
        <v>11</v>
      </c>
      <c r="C107" s="14" t="s">
        <v>19</v>
      </c>
      <c r="D107" s="14" t="s">
        <v>296</v>
      </c>
      <c r="E107" s="14" t="s">
        <v>1474</v>
      </c>
      <c r="F107" s="14" t="s">
        <v>2646</v>
      </c>
      <c r="G107" s="14" t="s">
        <v>193</v>
      </c>
      <c r="H107" s="14" t="s">
        <v>3728</v>
      </c>
      <c r="I107" s="17">
        <v>1043668.7738331967</v>
      </c>
      <c r="J107" s="14" t="s">
        <v>114</v>
      </c>
      <c r="K107" s="17">
        <v>1043668.7738331967</v>
      </c>
      <c r="L107" s="14" t="s">
        <v>3728</v>
      </c>
      <c r="M107" s="17">
        <v>1043668.7738331967</v>
      </c>
      <c r="N107" s="14" t="s">
        <v>114</v>
      </c>
      <c r="O107" s="17">
        <v>1043668.7738331967</v>
      </c>
      <c r="P107" s="17">
        <v>1041378.8600858729</v>
      </c>
      <c r="Q107" s="17">
        <v>2289.9137473236224</v>
      </c>
      <c r="R107" s="17">
        <v>0</v>
      </c>
      <c r="S107" s="18">
        <v>0</v>
      </c>
      <c r="T107" s="14" t="s">
        <v>161</v>
      </c>
      <c r="U107" s="14" t="s">
        <v>193</v>
      </c>
      <c r="V107" s="14" t="s">
        <v>3742</v>
      </c>
      <c r="W107" s="18">
        <v>4.0849009014299877</v>
      </c>
      <c r="X107" s="18">
        <v>1</v>
      </c>
      <c r="Y107" s="14" t="s">
        <v>193</v>
      </c>
      <c r="Z107" s="14" t="s">
        <v>193</v>
      </c>
      <c r="AA107" s="18" t="s">
        <v>193</v>
      </c>
      <c r="AB107" s="18" t="s">
        <v>193</v>
      </c>
      <c r="AC107" s="14" t="s">
        <v>193</v>
      </c>
      <c r="AD107" s="748">
        <v>50.244281087588853</v>
      </c>
      <c r="AE107" s="749">
        <v>157.29</v>
      </c>
      <c r="AF107" s="748">
        <v>826013.53013941983</v>
      </c>
      <c r="AG107" s="749">
        <v>198.3</v>
      </c>
      <c r="AH107" s="750">
        <v>104.52</v>
      </c>
      <c r="AI107" s="748">
        <v>2289.9137473236228</v>
      </c>
      <c r="AJ107" s="748">
        <v>0</v>
      </c>
      <c r="AK107" s="748">
        <v>2289.9137473236228</v>
      </c>
      <c r="AL107" s="751" t="s">
        <v>193</v>
      </c>
      <c r="AM107" s="748">
        <v>1043668.7738331967</v>
      </c>
      <c r="AN107" s="748">
        <v>0</v>
      </c>
      <c r="AO107" s="752" t="s">
        <v>193</v>
      </c>
      <c r="AP107" s="753">
        <v>0</v>
      </c>
      <c r="AQ107" s="752" t="s">
        <v>3739</v>
      </c>
      <c r="AR107" s="752" t="s">
        <v>193</v>
      </c>
      <c r="AS107" s="752" t="s">
        <v>193</v>
      </c>
    </row>
    <row r="108" spans="1:45" x14ac:dyDescent="0.15">
      <c r="A108" s="14" t="s">
        <v>166</v>
      </c>
      <c r="B108" s="14" t="s">
        <v>11</v>
      </c>
      <c r="C108" s="14" t="s">
        <v>19</v>
      </c>
      <c r="D108" s="14" t="s">
        <v>297</v>
      </c>
      <c r="E108" s="14" t="s">
        <v>1475</v>
      </c>
      <c r="F108" s="14" t="s">
        <v>2647</v>
      </c>
      <c r="G108" s="14" t="s">
        <v>193</v>
      </c>
      <c r="H108" s="14" t="s">
        <v>3728</v>
      </c>
      <c r="I108" s="17">
        <v>281707.34765738837</v>
      </c>
      <c r="J108" s="14" t="s">
        <v>114</v>
      </c>
      <c r="K108" s="17">
        <v>281707.34765738837</v>
      </c>
      <c r="L108" s="14" t="s">
        <v>3728</v>
      </c>
      <c r="M108" s="17">
        <v>281707.34765738837</v>
      </c>
      <c r="N108" s="14" t="s">
        <v>114</v>
      </c>
      <c r="O108" s="17">
        <v>281707.34765738837</v>
      </c>
      <c r="P108" s="17">
        <v>279910.93078796647</v>
      </c>
      <c r="Q108" s="17">
        <v>1796.4168694218656</v>
      </c>
      <c r="R108" s="17">
        <v>0</v>
      </c>
      <c r="S108" s="18">
        <v>0</v>
      </c>
      <c r="T108" s="14" t="s">
        <v>161</v>
      </c>
      <c r="U108" s="14" t="s">
        <v>193</v>
      </c>
      <c r="V108" s="14" t="s">
        <v>3742</v>
      </c>
      <c r="W108" s="18">
        <v>4.0849009014299877</v>
      </c>
      <c r="X108" s="18">
        <v>1</v>
      </c>
      <c r="Y108" s="14" t="s">
        <v>193</v>
      </c>
      <c r="Z108" s="14" t="s">
        <v>193</v>
      </c>
      <c r="AA108" s="18" t="s">
        <v>193</v>
      </c>
      <c r="AB108" s="18" t="s">
        <v>193</v>
      </c>
      <c r="AC108" s="14" t="s">
        <v>193</v>
      </c>
      <c r="AD108" s="748">
        <v>224.66954957864934</v>
      </c>
      <c r="AE108" s="749">
        <v>15.94</v>
      </c>
      <c r="AF108" s="748">
        <v>374310.41713244561</v>
      </c>
      <c r="AG108" s="749">
        <v>11.92</v>
      </c>
      <c r="AH108" s="750">
        <v>104.52</v>
      </c>
      <c r="AI108" s="748">
        <v>1796.4168694218658</v>
      </c>
      <c r="AJ108" s="748">
        <v>0</v>
      </c>
      <c r="AK108" s="748">
        <v>1796.4168694218658</v>
      </c>
      <c r="AL108" s="751" t="s">
        <v>193</v>
      </c>
      <c r="AM108" s="748">
        <v>281707.34765738837</v>
      </c>
      <c r="AN108" s="748">
        <v>0</v>
      </c>
      <c r="AO108" s="752" t="s">
        <v>193</v>
      </c>
      <c r="AP108" s="753">
        <v>0</v>
      </c>
      <c r="AQ108" s="752" t="s">
        <v>3739</v>
      </c>
      <c r="AR108" s="752" t="s">
        <v>193</v>
      </c>
      <c r="AS108" s="752" t="s">
        <v>193</v>
      </c>
    </row>
    <row r="109" spans="1:45" x14ac:dyDescent="0.15">
      <c r="A109" s="14" t="s">
        <v>166</v>
      </c>
      <c r="B109" s="14" t="s">
        <v>11</v>
      </c>
      <c r="C109" s="14" t="s">
        <v>19</v>
      </c>
      <c r="D109" s="14" t="s">
        <v>298</v>
      </c>
      <c r="E109" s="14" t="s">
        <v>1476</v>
      </c>
      <c r="F109" s="14" t="s">
        <v>2648</v>
      </c>
      <c r="G109" s="14" t="s">
        <v>193</v>
      </c>
      <c r="H109" s="14" t="s">
        <v>3728</v>
      </c>
      <c r="I109" s="17">
        <v>530212.62078795384</v>
      </c>
      <c r="J109" s="14" t="s">
        <v>114</v>
      </c>
      <c r="K109" s="17">
        <v>530212.62078795384</v>
      </c>
      <c r="L109" s="14" t="s">
        <v>3728</v>
      </c>
      <c r="M109" s="17">
        <v>530212.62078795384</v>
      </c>
      <c r="N109" s="14" t="s">
        <v>114</v>
      </c>
      <c r="O109" s="17">
        <v>530212.62078795384</v>
      </c>
      <c r="P109" s="17">
        <v>530212.62078795373</v>
      </c>
      <c r="Q109" s="17">
        <v>0</v>
      </c>
      <c r="R109" s="17">
        <v>0</v>
      </c>
      <c r="S109" s="18">
        <v>0</v>
      </c>
      <c r="T109" s="14" t="s">
        <v>161</v>
      </c>
      <c r="U109" s="14" t="s">
        <v>193</v>
      </c>
      <c r="V109" s="14" t="s">
        <v>3742</v>
      </c>
      <c r="W109" s="18">
        <v>4.0849009014299877</v>
      </c>
      <c r="X109" s="18">
        <v>1</v>
      </c>
      <c r="Y109" s="14" t="s">
        <v>193</v>
      </c>
      <c r="Z109" s="14" t="s">
        <v>193</v>
      </c>
      <c r="AA109" s="18" t="s">
        <v>193</v>
      </c>
      <c r="AB109" s="18" t="s">
        <v>193</v>
      </c>
      <c r="AC109" s="14" t="s">
        <v>193</v>
      </c>
      <c r="AD109" s="748">
        <v>104.16497298646469</v>
      </c>
      <c r="AE109" s="749">
        <v>63.45</v>
      </c>
      <c r="AF109" s="748">
        <v>690800.65511650138</v>
      </c>
      <c r="AG109" s="749">
        <v>48.7</v>
      </c>
      <c r="AH109" s="750">
        <v>104.52</v>
      </c>
      <c r="AI109" s="748">
        <v>0</v>
      </c>
      <c r="AJ109" s="748">
        <v>0</v>
      </c>
      <c r="AK109" s="748">
        <v>0</v>
      </c>
      <c r="AL109" s="751" t="s">
        <v>193</v>
      </c>
      <c r="AM109" s="748">
        <v>530212.62078795384</v>
      </c>
      <c r="AN109" s="748">
        <v>0</v>
      </c>
      <c r="AO109" s="752" t="s">
        <v>193</v>
      </c>
      <c r="AP109" s="753">
        <v>0</v>
      </c>
      <c r="AQ109" s="752" t="s">
        <v>3739</v>
      </c>
      <c r="AR109" s="752" t="s">
        <v>193</v>
      </c>
      <c r="AS109" s="752" t="s">
        <v>193</v>
      </c>
    </row>
    <row r="110" spans="1:45" x14ac:dyDescent="0.15">
      <c r="A110" s="14" t="s">
        <v>166</v>
      </c>
      <c r="B110" s="14" t="s">
        <v>11</v>
      </c>
      <c r="C110" s="14" t="s">
        <v>19</v>
      </c>
      <c r="D110" s="14" t="s">
        <v>299</v>
      </c>
      <c r="E110" s="14" t="s">
        <v>1477</v>
      </c>
      <c r="F110" s="14" t="s">
        <v>2649</v>
      </c>
      <c r="G110" s="14" t="s">
        <v>193</v>
      </c>
      <c r="H110" s="14" t="s">
        <v>3728</v>
      </c>
      <c r="I110" s="17">
        <v>2716393.0466033658</v>
      </c>
      <c r="J110" s="14" t="s">
        <v>114</v>
      </c>
      <c r="K110" s="17">
        <v>2716393.0466033658</v>
      </c>
      <c r="L110" s="14" t="s">
        <v>3728</v>
      </c>
      <c r="M110" s="17">
        <v>2716393.0466033658</v>
      </c>
      <c r="N110" s="14" t="s">
        <v>114</v>
      </c>
      <c r="O110" s="17">
        <v>2716393.0466033658</v>
      </c>
      <c r="P110" s="17">
        <v>2716393.0466033653</v>
      </c>
      <c r="Q110" s="17">
        <v>0</v>
      </c>
      <c r="R110" s="17">
        <v>0</v>
      </c>
      <c r="S110" s="18">
        <v>0</v>
      </c>
      <c r="T110" s="14" t="s">
        <v>3739</v>
      </c>
      <c r="U110" s="14" t="s">
        <v>3739</v>
      </c>
      <c r="V110" s="14" t="s">
        <v>3739</v>
      </c>
      <c r="W110" s="18">
        <v>4.0849009014299877</v>
      </c>
      <c r="X110" s="18">
        <v>1</v>
      </c>
      <c r="Y110" s="14" t="s">
        <v>193</v>
      </c>
      <c r="Z110" s="14" t="s">
        <v>193</v>
      </c>
      <c r="AA110" s="18" t="s">
        <v>193</v>
      </c>
      <c r="AB110" s="18" t="s">
        <v>193</v>
      </c>
      <c r="AC110" s="14" t="s">
        <v>193</v>
      </c>
      <c r="AD110" s="748">
        <v>589.85969016649028</v>
      </c>
      <c r="AE110" s="749">
        <v>36.340000000000003</v>
      </c>
      <c r="AF110" s="748">
        <v>2240438.5713777551</v>
      </c>
      <c r="AG110" s="749">
        <v>44.06</v>
      </c>
      <c r="AH110" s="750">
        <v>104.52</v>
      </c>
      <c r="AI110" s="748">
        <v>0</v>
      </c>
      <c r="AJ110" s="748">
        <v>0</v>
      </c>
      <c r="AK110" s="748">
        <v>0</v>
      </c>
      <c r="AL110" s="751" t="s">
        <v>193</v>
      </c>
      <c r="AM110" s="748">
        <v>2716393.0466033658</v>
      </c>
      <c r="AN110" s="748">
        <v>0</v>
      </c>
      <c r="AO110" s="752" t="s">
        <v>193</v>
      </c>
      <c r="AP110" s="753">
        <v>0</v>
      </c>
      <c r="AQ110" s="752" t="s">
        <v>3739</v>
      </c>
      <c r="AR110" s="752" t="s">
        <v>193</v>
      </c>
      <c r="AS110" s="752" t="s">
        <v>193</v>
      </c>
    </row>
    <row r="111" spans="1:45" x14ac:dyDescent="0.15">
      <c r="A111" s="14" t="s">
        <v>166</v>
      </c>
      <c r="B111" s="14" t="s">
        <v>11</v>
      </c>
      <c r="C111" s="14" t="s">
        <v>19</v>
      </c>
      <c r="D111" s="14" t="s">
        <v>300</v>
      </c>
      <c r="E111" s="14" t="s">
        <v>1478</v>
      </c>
      <c r="F111" s="14" t="s">
        <v>2650</v>
      </c>
      <c r="G111" s="14" t="s">
        <v>193</v>
      </c>
      <c r="H111" s="14" t="s">
        <v>3728</v>
      </c>
      <c r="I111" s="17">
        <v>784613.05950342689</v>
      </c>
      <c r="J111" s="14" t="s">
        <v>114</v>
      </c>
      <c r="K111" s="17">
        <v>784613.05950342689</v>
      </c>
      <c r="L111" s="14" t="s">
        <v>3728</v>
      </c>
      <c r="M111" s="17">
        <v>784613.05950342689</v>
      </c>
      <c r="N111" s="14" t="s">
        <v>114</v>
      </c>
      <c r="O111" s="17">
        <v>784613.05950342689</v>
      </c>
      <c r="P111" s="17">
        <v>784613.05950342678</v>
      </c>
      <c r="Q111" s="17">
        <v>0</v>
      </c>
      <c r="R111" s="17">
        <v>0</v>
      </c>
      <c r="S111" s="18">
        <v>0</v>
      </c>
      <c r="T111" s="14" t="s">
        <v>161</v>
      </c>
      <c r="U111" s="14" t="s">
        <v>193</v>
      </c>
      <c r="V111" s="14" t="s">
        <v>3742</v>
      </c>
      <c r="W111" s="18">
        <v>4.0849009014299877</v>
      </c>
      <c r="X111" s="18">
        <v>1</v>
      </c>
      <c r="Y111" s="14" t="s">
        <v>193</v>
      </c>
      <c r="Z111" s="14" t="s">
        <v>193</v>
      </c>
      <c r="AA111" s="18" t="s">
        <v>193</v>
      </c>
      <c r="AB111" s="18" t="s">
        <v>193</v>
      </c>
      <c r="AC111" s="14" t="s">
        <v>193</v>
      </c>
      <c r="AD111" s="748">
        <v>76.796136946883777</v>
      </c>
      <c r="AE111" s="749">
        <v>72.72</v>
      </c>
      <c r="AF111" s="748">
        <v>583703.94875308033</v>
      </c>
      <c r="AG111" s="749">
        <v>97.75</v>
      </c>
      <c r="AH111" s="750">
        <v>104.52</v>
      </c>
      <c r="AI111" s="748">
        <v>0</v>
      </c>
      <c r="AJ111" s="748">
        <v>0</v>
      </c>
      <c r="AK111" s="748">
        <v>0</v>
      </c>
      <c r="AL111" s="751" t="s">
        <v>193</v>
      </c>
      <c r="AM111" s="748">
        <v>784613.05950342689</v>
      </c>
      <c r="AN111" s="748">
        <v>0</v>
      </c>
      <c r="AO111" s="752" t="s">
        <v>193</v>
      </c>
      <c r="AP111" s="753">
        <v>0</v>
      </c>
      <c r="AQ111" s="752" t="s">
        <v>3739</v>
      </c>
      <c r="AR111" s="752" t="s">
        <v>193</v>
      </c>
      <c r="AS111" s="752" t="s">
        <v>193</v>
      </c>
    </row>
    <row r="112" spans="1:45" x14ac:dyDescent="0.15">
      <c r="A112" s="14" t="s">
        <v>166</v>
      </c>
      <c r="B112" s="14" t="s">
        <v>11</v>
      </c>
      <c r="C112" s="14" t="s">
        <v>19</v>
      </c>
      <c r="D112" s="14" t="s">
        <v>301</v>
      </c>
      <c r="E112" s="14" t="s">
        <v>1479</v>
      </c>
      <c r="F112" s="14" t="s">
        <v>2651</v>
      </c>
      <c r="G112" s="14" t="s">
        <v>193</v>
      </c>
      <c r="H112" s="14" t="s">
        <v>3728</v>
      </c>
      <c r="I112" s="17">
        <v>1751009.437793642</v>
      </c>
      <c r="J112" s="14" t="s">
        <v>114</v>
      </c>
      <c r="K112" s="17">
        <v>1751009.437793642</v>
      </c>
      <c r="L112" s="14" t="s">
        <v>3728</v>
      </c>
      <c r="M112" s="17">
        <v>1751009.437793642</v>
      </c>
      <c r="N112" s="14" t="s">
        <v>114</v>
      </c>
      <c r="O112" s="17">
        <v>1751009.437793642</v>
      </c>
      <c r="P112" s="17">
        <v>1751009.4377936418</v>
      </c>
      <c r="Q112" s="17">
        <v>0</v>
      </c>
      <c r="R112" s="17">
        <v>0</v>
      </c>
      <c r="S112" s="18">
        <v>0</v>
      </c>
      <c r="T112" s="14" t="s">
        <v>3739</v>
      </c>
      <c r="U112" s="14" t="s">
        <v>3739</v>
      </c>
      <c r="V112" s="14" t="s">
        <v>3739</v>
      </c>
      <c r="W112" s="18">
        <v>4.0849009014299877</v>
      </c>
      <c r="X112" s="18">
        <v>1</v>
      </c>
      <c r="Y112" s="14" t="s">
        <v>193</v>
      </c>
      <c r="Z112" s="14" t="s">
        <v>193</v>
      </c>
      <c r="AA112" s="18" t="s">
        <v>193</v>
      </c>
      <c r="AB112" s="18" t="s">
        <v>193</v>
      </c>
      <c r="AC112" s="14" t="s">
        <v>193</v>
      </c>
      <c r="AD112" s="748">
        <v>140.52059100919158</v>
      </c>
      <c r="AE112" s="749">
        <v>118.93</v>
      </c>
      <c r="AF112" s="748">
        <v>1746771.5982024625</v>
      </c>
      <c r="AG112" s="749">
        <v>119.22</v>
      </c>
      <c r="AH112" s="750">
        <v>104.52</v>
      </c>
      <c r="AI112" s="748">
        <v>0</v>
      </c>
      <c r="AJ112" s="748">
        <v>0</v>
      </c>
      <c r="AK112" s="748">
        <v>0</v>
      </c>
      <c r="AL112" s="751" t="s">
        <v>193</v>
      </c>
      <c r="AM112" s="748">
        <v>1751009.437793642</v>
      </c>
      <c r="AN112" s="748">
        <v>0</v>
      </c>
      <c r="AO112" s="752" t="s">
        <v>193</v>
      </c>
      <c r="AP112" s="753">
        <v>0</v>
      </c>
      <c r="AQ112" s="752" t="s">
        <v>3739</v>
      </c>
      <c r="AR112" s="752" t="s">
        <v>193</v>
      </c>
      <c r="AS112" s="752" t="s">
        <v>193</v>
      </c>
    </row>
    <row r="113" spans="1:45" x14ac:dyDescent="0.15">
      <c r="A113" s="14" t="s">
        <v>166</v>
      </c>
      <c r="B113" s="14" t="s">
        <v>11</v>
      </c>
      <c r="C113" s="14" t="s">
        <v>19</v>
      </c>
      <c r="D113" s="14" t="s">
        <v>302</v>
      </c>
      <c r="E113" s="14" t="s">
        <v>1480</v>
      </c>
      <c r="F113" s="14" t="s">
        <v>2652</v>
      </c>
      <c r="G113" s="14" t="s">
        <v>193</v>
      </c>
      <c r="H113" s="14" t="s">
        <v>3728</v>
      </c>
      <c r="I113" s="17">
        <v>1344642.4340451525</v>
      </c>
      <c r="J113" s="14" t="s">
        <v>114</v>
      </c>
      <c r="K113" s="17">
        <v>1344642.4340451525</v>
      </c>
      <c r="L113" s="14" t="s">
        <v>3728</v>
      </c>
      <c r="M113" s="17">
        <v>1344642.4340451525</v>
      </c>
      <c r="N113" s="14" t="s">
        <v>114</v>
      </c>
      <c r="O113" s="17">
        <v>1344642.4340451525</v>
      </c>
      <c r="P113" s="17">
        <v>1344642.4340451523</v>
      </c>
      <c r="Q113" s="17">
        <v>0</v>
      </c>
      <c r="R113" s="17">
        <v>0</v>
      </c>
      <c r="S113" s="18">
        <v>0</v>
      </c>
      <c r="T113" s="14" t="s">
        <v>161</v>
      </c>
      <c r="U113" s="14" t="s">
        <v>193</v>
      </c>
      <c r="V113" s="14" t="s">
        <v>3742</v>
      </c>
      <c r="W113" s="18">
        <v>4.0849009014299877</v>
      </c>
      <c r="X113" s="18">
        <v>1</v>
      </c>
      <c r="Y113" s="14" t="s">
        <v>193</v>
      </c>
      <c r="Z113" s="14" t="s">
        <v>193</v>
      </c>
      <c r="AA113" s="18" t="s">
        <v>193</v>
      </c>
      <c r="AB113" s="18" t="s">
        <v>193</v>
      </c>
      <c r="AC113" s="14" t="s">
        <v>193</v>
      </c>
      <c r="AD113" s="748">
        <v>179.32714957277648</v>
      </c>
      <c r="AE113" s="749">
        <v>77.06</v>
      </c>
      <c r="AF113" s="748">
        <v>1444512.7056198898</v>
      </c>
      <c r="AG113" s="749">
        <v>71.739999999999995</v>
      </c>
      <c r="AH113" s="750">
        <v>104.52</v>
      </c>
      <c r="AI113" s="748">
        <v>0</v>
      </c>
      <c r="AJ113" s="748">
        <v>0</v>
      </c>
      <c r="AK113" s="748">
        <v>0</v>
      </c>
      <c r="AL113" s="751" t="s">
        <v>193</v>
      </c>
      <c r="AM113" s="748">
        <v>1344642.4340451525</v>
      </c>
      <c r="AN113" s="748">
        <v>0</v>
      </c>
      <c r="AO113" s="752" t="s">
        <v>193</v>
      </c>
      <c r="AP113" s="753">
        <v>0</v>
      </c>
      <c r="AQ113" s="752" t="s">
        <v>3739</v>
      </c>
      <c r="AR113" s="752" t="s">
        <v>193</v>
      </c>
      <c r="AS113" s="752" t="s">
        <v>193</v>
      </c>
    </row>
    <row r="114" spans="1:45" x14ac:dyDescent="0.15">
      <c r="A114" s="14" t="s">
        <v>166</v>
      </c>
      <c r="B114" s="14" t="s">
        <v>11</v>
      </c>
      <c r="C114" s="14" t="s">
        <v>19</v>
      </c>
      <c r="D114" s="14" t="s">
        <v>303</v>
      </c>
      <c r="E114" s="14" t="s">
        <v>1481</v>
      </c>
      <c r="F114" s="14" t="s">
        <v>2653</v>
      </c>
      <c r="G114" s="14" t="s">
        <v>193</v>
      </c>
      <c r="H114" s="14" t="s">
        <v>3728</v>
      </c>
      <c r="I114" s="17">
        <v>231584.87831468016</v>
      </c>
      <c r="J114" s="14" t="s">
        <v>114</v>
      </c>
      <c r="K114" s="17">
        <v>231584.87831468016</v>
      </c>
      <c r="L114" s="14" t="s">
        <v>3728</v>
      </c>
      <c r="M114" s="17">
        <v>231584.87831468016</v>
      </c>
      <c r="N114" s="14" t="s">
        <v>114</v>
      </c>
      <c r="O114" s="17">
        <v>231584.87831468016</v>
      </c>
      <c r="P114" s="17">
        <v>231584.87831468013</v>
      </c>
      <c r="Q114" s="17">
        <v>0</v>
      </c>
      <c r="R114" s="17">
        <v>0</v>
      </c>
      <c r="S114" s="18">
        <v>0</v>
      </c>
      <c r="T114" s="14" t="s">
        <v>3739</v>
      </c>
      <c r="U114" s="14" t="s">
        <v>3739</v>
      </c>
      <c r="V114" s="14" t="s">
        <v>3739</v>
      </c>
      <c r="W114" s="18">
        <v>4.0849009014299877</v>
      </c>
      <c r="X114" s="18">
        <v>1</v>
      </c>
      <c r="Y114" s="14" t="s">
        <v>193</v>
      </c>
      <c r="Z114" s="14" t="s">
        <v>193</v>
      </c>
      <c r="AA114" s="18" t="s">
        <v>193</v>
      </c>
      <c r="AB114" s="18" t="s">
        <v>193</v>
      </c>
      <c r="AC114" s="14" t="s">
        <v>193</v>
      </c>
      <c r="AD114" s="748">
        <v>23.28393513815093</v>
      </c>
      <c r="AE114" s="749">
        <v>100.02</v>
      </c>
      <c r="AF114" s="748">
        <v>243412.34123368957</v>
      </c>
      <c r="AG114" s="749">
        <v>95.16</v>
      </c>
      <c r="AH114" s="750">
        <v>104.52</v>
      </c>
      <c r="AI114" s="748">
        <v>0</v>
      </c>
      <c r="AJ114" s="748">
        <v>0</v>
      </c>
      <c r="AK114" s="748">
        <v>0</v>
      </c>
      <c r="AL114" s="751" t="s">
        <v>193</v>
      </c>
      <c r="AM114" s="748">
        <v>231584.87831468016</v>
      </c>
      <c r="AN114" s="748">
        <v>0</v>
      </c>
      <c r="AO114" s="752" t="s">
        <v>193</v>
      </c>
      <c r="AP114" s="753">
        <v>0</v>
      </c>
      <c r="AQ114" s="752" t="s">
        <v>3739</v>
      </c>
      <c r="AR114" s="752" t="s">
        <v>193</v>
      </c>
      <c r="AS114" s="752" t="s">
        <v>193</v>
      </c>
    </row>
    <row r="115" spans="1:45" x14ac:dyDescent="0.15">
      <c r="A115" s="14" t="s">
        <v>166</v>
      </c>
      <c r="B115" s="14" t="s">
        <v>11</v>
      </c>
      <c r="C115" s="14" t="s">
        <v>19</v>
      </c>
      <c r="D115" s="14" t="s">
        <v>304</v>
      </c>
      <c r="E115" s="14" t="s">
        <v>1482</v>
      </c>
      <c r="F115" s="14" t="s">
        <v>2654</v>
      </c>
      <c r="G115" s="14" t="s">
        <v>193</v>
      </c>
      <c r="H115" s="14" t="s">
        <v>3728</v>
      </c>
      <c r="I115" s="17">
        <v>338199.97486182256</v>
      </c>
      <c r="J115" s="14" t="s">
        <v>114</v>
      </c>
      <c r="K115" s="17">
        <v>338199.97486182256</v>
      </c>
      <c r="L115" s="14" t="s">
        <v>3728</v>
      </c>
      <c r="M115" s="17">
        <v>338199.97486182256</v>
      </c>
      <c r="N115" s="14" t="s">
        <v>114</v>
      </c>
      <c r="O115" s="17">
        <v>338199.97486182256</v>
      </c>
      <c r="P115" s="17">
        <v>338199.9748618225</v>
      </c>
      <c r="Q115" s="17">
        <v>0</v>
      </c>
      <c r="R115" s="17">
        <v>0</v>
      </c>
      <c r="S115" s="18">
        <v>0</v>
      </c>
      <c r="T115" s="14" t="s">
        <v>161</v>
      </c>
      <c r="U115" s="14" t="s">
        <v>193</v>
      </c>
      <c r="V115" s="14" t="s">
        <v>3742</v>
      </c>
      <c r="W115" s="18">
        <v>4.0849009014299877</v>
      </c>
      <c r="X115" s="18">
        <v>1</v>
      </c>
      <c r="Y115" s="14" t="s">
        <v>193</v>
      </c>
      <c r="Z115" s="14" t="s">
        <v>193</v>
      </c>
      <c r="AA115" s="18" t="s">
        <v>193</v>
      </c>
      <c r="AB115" s="18" t="s">
        <v>193</v>
      </c>
      <c r="AC115" s="14" t="s">
        <v>193</v>
      </c>
      <c r="AD115" s="748">
        <v>89.459329741316736</v>
      </c>
      <c r="AE115" s="749">
        <v>41.2</v>
      </c>
      <c r="AF115" s="748">
        <v>385231.93072953587</v>
      </c>
      <c r="AG115" s="749">
        <v>36.17</v>
      </c>
      <c r="AH115" s="750">
        <v>104.52</v>
      </c>
      <c r="AI115" s="748">
        <v>0</v>
      </c>
      <c r="AJ115" s="748">
        <v>0</v>
      </c>
      <c r="AK115" s="748">
        <v>0</v>
      </c>
      <c r="AL115" s="751" t="s">
        <v>193</v>
      </c>
      <c r="AM115" s="748">
        <v>338199.97486182256</v>
      </c>
      <c r="AN115" s="748">
        <v>0</v>
      </c>
      <c r="AO115" s="752" t="s">
        <v>193</v>
      </c>
      <c r="AP115" s="753">
        <v>0</v>
      </c>
      <c r="AQ115" s="752" t="s">
        <v>3739</v>
      </c>
      <c r="AR115" s="752" t="s">
        <v>193</v>
      </c>
      <c r="AS115" s="752" t="s">
        <v>193</v>
      </c>
    </row>
    <row r="116" spans="1:45" x14ac:dyDescent="0.15">
      <c r="A116" s="14" t="s">
        <v>166</v>
      </c>
      <c r="B116" s="14" t="s">
        <v>11</v>
      </c>
      <c r="C116" s="14" t="s">
        <v>19</v>
      </c>
      <c r="D116" s="14" t="s">
        <v>305</v>
      </c>
      <c r="E116" s="14" t="s">
        <v>1483</v>
      </c>
      <c r="F116" s="14" t="s">
        <v>2655</v>
      </c>
      <c r="G116" s="14" t="s">
        <v>193</v>
      </c>
      <c r="H116" s="14" t="s">
        <v>3728</v>
      </c>
      <c r="I116" s="17">
        <v>428140.79187239084</v>
      </c>
      <c r="J116" s="14" t="s">
        <v>114</v>
      </c>
      <c r="K116" s="17">
        <v>428140.79187239084</v>
      </c>
      <c r="L116" s="14" t="s">
        <v>3728</v>
      </c>
      <c r="M116" s="17">
        <v>428140.79187239084</v>
      </c>
      <c r="N116" s="14" t="s">
        <v>114</v>
      </c>
      <c r="O116" s="17">
        <v>428140.79187239084</v>
      </c>
      <c r="P116" s="17">
        <v>428140.79187239078</v>
      </c>
      <c r="Q116" s="17">
        <v>0</v>
      </c>
      <c r="R116" s="17">
        <v>0</v>
      </c>
      <c r="S116" s="18">
        <v>0</v>
      </c>
      <c r="T116" s="14" t="s">
        <v>161</v>
      </c>
      <c r="U116" s="14" t="s">
        <v>193</v>
      </c>
      <c r="V116" s="14" t="s">
        <v>3742</v>
      </c>
      <c r="W116" s="18">
        <v>4.0849009014299877</v>
      </c>
      <c r="X116" s="18">
        <v>1</v>
      </c>
      <c r="Y116" s="14" t="s">
        <v>193</v>
      </c>
      <c r="Z116" s="14" t="s">
        <v>193</v>
      </c>
      <c r="AA116" s="18" t="s">
        <v>193</v>
      </c>
      <c r="AB116" s="18" t="s">
        <v>193</v>
      </c>
      <c r="AC116" s="14" t="s">
        <v>193</v>
      </c>
      <c r="AD116" s="748">
        <v>110.29232433860967</v>
      </c>
      <c r="AE116" s="749">
        <v>27.88</v>
      </c>
      <c r="AF116" s="748">
        <v>321393.7938751413</v>
      </c>
      <c r="AG116" s="749">
        <v>37.14</v>
      </c>
      <c r="AH116" s="750">
        <v>104.52</v>
      </c>
      <c r="AI116" s="748">
        <v>0</v>
      </c>
      <c r="AJ116" s="748">
        <v>0</v>
      </c>
      <c r="AK116" s="748">
        <v>0</v>
      </c>
      <c r="AL116" s="751" t="s">
        <v>193</v>
      </c>
      <c r="AM116" s="748">
        <v>428140.79187239084</v>
      </c>
      <c r="AN116" s="748">
        <v>0</v>
      </c>
      <c r="AO116" s="752" t="s">
        <v>193</v>
      </c>
      <c r="AP116" s="753">
        <v>0</v>
      </c>
      <c r="AQ116" s="752" t="s">
        <v>3739</v>
      </c>
      <c r="AR116" s="752" t="s">
        <v>193</v>
      </c>
      <c r="AS116" s="752" t="s">
        <v>193</v>
      </c>
    </row>
    <row r="117" spans="1:45" x14ac:dyDescent="0.15">
      <c r="A117" s="14" t="s">
        <v>166</v>
      </c>
      <c r="B117" s="14" t="s">
        <v>11</v>
      </c>
      <c r="C117" s="14" t="s">
        <v>19</v>
      </c>
      <c r="D117" s="14" t="s">
        <v>306</v>
      </c>
      <c r="E117" s="14" t="s">
        <v>1484</v>
      </c>
      <c r="F117" s="14" t="s">
        <v>2656</v>
      </c>
      <c r="G117" s="14" t="s">
        <v>193</v>
      </c>
      <c r="H117" s="14" t="s">
        <v>3728</v>
      </c>
      <c r="I117" s="17">
        <v>1257191.854322114</v>
      </c>
      <c r="J117" s="14" t="s">
        <v>114</v>
      </c>
      <c r="K117" s="17">
        <v>1257191.854322114</v>
      </c>
      <c r="L117" s="14" t="s">
        <v>3728</v>
      </c>
      <c r="M117" s="17">
        <v>1257191.854322114</v>
      </c>
      <c r="N117" s="14" t="s">
        <v>114</v>
      </c>
      <c r="O117" s="17">
        <v>1257191.854322114</v>
      </c>
      <c r="P117" s="17">
        <v>1244421.0243889282</v>
      </c>
      <c r="Q117" s="17">
        <v>12770.829933185641</v>
      </c>
      <c r="R117" s="17">
        <v>0</v>
      </c>
      <c r="S117" s="18">
        <v>0</v>
      </c>
      <c r="T117" s="14" t="s">
        <v>161</v>
      </c>
      <c r="U117" s="14" t="s">
        <v>193</v>
      </c>
      <c r="V117" s="14" t="s">
        <v>3742</v>
      </c>
      <c r="W117" s="18">
        <v>4.0849009014299877</v>
      </c>
      <c r="X117" s="18">
        <v>1</v>
      </c>
      <c r="Y117" s="14" t="s">
        <v>193</v>
      </c>
      <c r="Z117" s="14" t="s">
        <v>193</v>
      </c>
      <c r="AA117" s="18" t="s">
        <v>193</v>
      </c>
      <c r="AB117" s="18" t="s">
        <v>193</v>
      </c>
      <c r="AC117" s="14" t="s">
        <v>193</v>
      </c>
      <c r="AD117" s="748">
        <v>208.32994597292938</v>
      </c>
      <c r="AE117" s="749">
        <v>50.64</v>
      </c>
      <c r="AF117" s="748">
        <v>1102668.0596267844</v>
      </c>
      <c r="AG117" s="749">
        <v>57.15</v>
      </c>
      <c r="AH117" s="750">
        <v>104.52</v>
      </c>
      <c r="AI117" s="748">
        <v>12770.829933185643</v>
      </c>
      <c r="AJ117" s="748">
        <v>0</v>
      </c>
      <c r="AK117" s="748">
        <v>12770.829933185643</v>
      </c>
      <c r="AL117" s="751" t="s">
        <v>193</v>
      </c>
      <c r="AM117" s="748">
        <v>1257191.854322114</v>
      </c>
      <c r="AN117" s="748">
        <v>0</v>
      </c>
      <c r="AO117" s="752" t="s">
        <v>193</v>
      </c>
      <c r="AP117" s="753">
        <v>0</v>
      </c>
      <c r="AQ117" s="752" t="s">
        <v>3739</v>
      </c>
      <c r="AR117" s="752" t="s">
        <v>193</v>
      </c>
      <c r="AS117" s="752" t="s">
        <v>193</v>
      </c>
    </row>
    <row r="118" spans="1:45" x14ac:dyDescent="0.15">
      <c r="A118" s="14" t="s">
        <v>166</v>
      </c>
      <c r="B118" s="14" t="s">
        <v>11</v>
      </c>
      <c r="C118" s="14" t="s">
        <v>19</v>
      </c>
      <c r="D118" s="14" t="s">
        <v>307</v>
      </c>
      <c r="E118" s="14" t="s">
        <v>1485</v>
      </c>
      <c r="F118" s="14" t="s">
        <v>2657</v>
      </c>
      <c r="G118" s="14" t="s">
        <v>193</v>
      </c>
      <c r="H118" s="14" t="s">
        <v>3728</v>
      </c>
      <c r="I118" s="17">
        <v>1141270.2505982707</v>
      </c>
      <c r="J118" s="14" t="s">
        <v>114</v>
      </c>
      <c r="K118" s="17">
        <v>1141270.2505982707</v>
      </c>
      <c r="L118" s="14" t="s">
        <v>3728</v>
      </c>
      <c r="M118" s="17">
        <v>1141270.2505982707</v>
      </c>
      <c r="N118" s="14" t="s">
        <v>114</v>
      </c>
      <c r="O118" s="17">
        <v>1141270.2505982707</v>
      </c>
      <c r="P118" s="17">
        <v>1141270.2505982704</v>
      </c>
      <c r="Q118" s="17">
        <v>0</v>
      </c>
      <c r="R118" s="17">
        <v>0</v>
      </c>
      <c r="S118" s="18">
        <v>0</v>
      </c>
      <c r="T118" s="14" t="s">
        <v>3739</v>
      </c>
      <c r="U118" s="14" t="s">
        <v>3739</v>
      </c>
      <c r="V118" s="14" t="s">
        <v>3739</v>
      </c>
      <c r="W118" s="18">
        <v>4.0849009014299877</v>
      </c>
      <c r="X118" s="18">
        <v>1</v>
      </c>
      <c r="Y118" s="14" t="s">
        <v>193</v>
      </c>
      <c r="Z118" s="14" t="s">
        <v>193</v>
      </c>
      <c r="AA118" s="18" t="s">
        <v>193</v>
      </c>
      <c r="AB118" s="18" t="s">
        <v>193</v>
      </c>
      <c r="AC118" s="14" t="s">
        <v>193</v>
      </c>
      <c r="AD118" s="748">
        <v>213.64031714478836</v>
      </c>
      <c r="AE118" s="749">
        <v>42.08</v>
      </c>
      <c r="AF118" s="748">
        <v>939642.11559125443</v>
      </c>
      <c r="AG118" s="749">
        <v>51.11</v>
      </c>
      <c r="AH118" s="750">
        <v>104.52</v>
      </c>
      <c r="AI118" s="748">
        <v>0</v>
      </c>
      <c r="AJ118" s="748">
        <v>0</v>
      </c>
      <c r="AK118" s="748">
        <v>0</v>
      </c>
      <c r="AL118" s="751" t="s">
        <v>193</v>
      </c>
      <c r="AM118" s="748">
        <v>1141270.2505982707</v>
      </c>
      <c r="AN118" s="748">
        <v>0</v>
      </c>
      <c r="AO118" s="752" t="s">
        <v>193</v>
      </c>
      <c r="AP118" s="753">
        <v>0</v>
      </c>
      <c r="AQ118" s="752" t="s">
        <v>3739</v>
      </c>
      <c r="AR118" s="752" t="s">
        <v>193</v>
      </c>
      <c r="AS118" s="752" t="s">
        <v>193</v>
      </c>
    </row>
    <row r="119" spans="1:45" x14ac:dyDescent="0.15">
      <c r="A119" s="14" t="s">
        <v>166</v>
      </c>
      <c r="B119" s="14" t="s">
        <v>11</v>
      </c>
      <c r="C119" s="14" t="s">
        <v>19</v>
      </c>
      <c r="D119" s="14" t="s">
        <v>308</v>
      </c>
      <c r="E119" s="14" t="s">
        <v>1486</v>
      </c>
      <c r="F119" s="14" t="s">
        <v>2658</v>
      </c>
      <c r="G119" s="14" t="s">
        <v>193</v>
      </c>
      <c r="H119" s="14" t="s">
        <v>3728</v>
      </c>
      <c r="I119" s="17">
        <v>171926.82055271885</v>
      </c>
      <c r="J119" s="14" t="s">
        <v>114</v>
      </c>
      <c r="K119" s="17">
        <v>171926.82055271885</v>
      </c>
      <c r="L119" s="14" t="s">
        <v>3728</v>
      </c>
      <c r="M119" s="17">
        <v>171926.82055271885</v>
      </c>
      <c r="N119" s="14" t="s">
        <v>114</v>
      </c>
      <c r="O119" s="17">
        <v>171926.82055271885</v>
      </c>
      <c r="P119" s="17">
        <v>170529.62104839372</v>
      </c>
      <c r="Q119" s="17">
        <v>1397.1995043251129</v>
      </c>
      <c r="R119" s="17">
        <v>0</v>
      </c>
      <c r="S119" s="18">
        <v>0</v>
      </c>
      <c r="T119" s="14" t="s">
        <v>161</v>
      </c>
      <c r="U119" s="14" t="s">
        <v>193</v>
      </c>
      <c r="V119" s="14" t="s">
        <v>3742</v>
      </c>
      <c r="W119" s="18">
        <v>4.0849009014299877</v>
      </c>
      <c r="X119" s="18">
        <v>1</v>
      </c>
      <c r="Y119" s="14" t="s">
        <v>193</v>
      </c>
      <c r="Z119" s="14" t="s">
        <v>193</v>
      </c>
      <c r="AA119" s="18" t="s">
        <v>193</v>
      </c>
      <c r="AB119" s="18" t="s">
        <v>193</v>
      </c>
      <c r="AC119" s="14" t="s">
        <v>193</v>
      </c>
      <c r="AD119" s="748">
        <v>44.93390991572987</v>
      </c>
      <c r="AE119" s="749">
        <v>29.77</v>
      </c>
      <c r="AF119" s="748">
        <v>139814.55673738843</v>
      </c>
      <c r="AG119" s="749">
        <v>36.31</v>
      </c>
      <c r="AH119" s="750">
        <v>104.52</v>
      </c>
      <c r="AI119" s="748">
        <v>1397.1995043251131</v>
      </c>
      <c r="AJ119" s="748">
        <v>0</v>
      </c>
      <c r="AK119" s="748">
        <v>1397.1995043251131</v>
      </c>
      <c r="AL119" s="751" t="s">
        <v>193</v>
      </c>
      <c r="AM119" s="748">
        <v>171926.82055271885</v>
      </c>
      <c r="AN119" s="748">
        <v>0</v>
      </c>
      <c r="AO119" s="752" t="s">
        <v>193</v>
      </c>
      <c r="AP119" s="753">
        <v>0</v>
      </c>
      <c r="AQ119" s="752" t="s">
        <v>3739</v>
      </c>
      <c r="AR119" s="752" t="s">
        <v>193</v>
      </c>
      <c r="AS119" s="752" t="s">
        <v>193</v>
      </c>
    </row>
    <row r="120" spans="1:45" x14ac:dyDescent="0.15">
      <c r="A120" s="14" t="s">
        <v>166</v>
      </c>
      <c r="B120" s="14" t="s">
        <v>11</v>
      </c>
      <c r="C120" s="14" t="s">
        <v>19</v>
      </c>
      <c r="D120" s="14" t="s">
        <v>309</v>
      </c>
      <c r="E120" s="14" t="s">
        <v>1487</v>
      </c>
      <c r="F120" s="14" t="s">
        <v>2659</v>
      </c>
      <c r="G120" s="14" t="s">
        <v>193</v>
      </c>
      <c r="H120" s="14" t="s">
        <v>3728</v>
      </c>
      <c r="I120" s="17">
        <v>933599.48508380516</v>
      </c>
      <c r="J120" s="14" t="s">
        <v>114</v>
      </c>
      <c r="K120" s="17">
        <v>933599.48508380516</v>
      </c>
      <c r="L120" s="14" t="s">
        <v>3728</v>
      </c>
      <c r="M120" s="17">
        <v>933599.48508380516</v>
      </c>
      <c r="N120" s="14" t="s">
        <v>114</v>
      </c>
      <c r="O120" s="17">
        <v>933599.48508380516</v>
      </c>
      <c r="P120" s="17">
        <v>933599.48508380505</v>
      </c>
      <c r="Q120" s="17">
        <v>0</v>
      </c>
      <c r="R120" s="17">
        <v>0</v>
      </c>
      <c r="S120" s="18">
        <v>0</v>
      </c>
      <c r="T120" s="14" t="s">
        <v>161</v>
      </c>
      <c r="U120" s="14" t="s">
        <v>193</v>
      </c>
      <c r="V120" s="14" t="s">
        <v>3742</v>
      </c>
      <c r="W120" s="18">
        <v>4.0849009014299877</v>
      </c>
      <c r="X120" s="18">
        <v>1</v>
      </c>
      <c r="Y120" s="14" t="s">
        <v>193</v>
      </c>
      <c r="Z120" s="14" t="s">
        <v>193</v>
      </c>
      <c r="AA120" s="18" t="s">
        <v>193</v>
      </c>
      <c r="AB120" s="18" t="s">
        <v>193</v>
      </c>
      <c r="AC120" s="14" t="s">
        <v>193</v>
      </c>
      <c r="AD120" s="748">
        <v>63.724454062307814</v>
      </c>
      <c r="AE120" s="749">
        <v>102.83</v>
      </c>
      <c r="AF120" s="748">
        <v>684897.15633375477</v>
      </c>
      <c r="AG120" s="749">
        <v>140.16999999999999</v>
      </c>
      <c r="AH120" s="750">
        <v>104.52</v>
      </c>
      <c r="AI120" s="748">
        <v>0</v>
      </c>
      <c r="AJ120" s="748">
        <v>0</v>
      </c>
      <c r="AK120" s="748">
        <v>0</v>
      </c>
      <c r="AL120" s="751" t="s">
        <v>193</v>
      </c>
      <c r="AM120" s="748">
        <v>933599.48508380516</v>
      </c>
      <c r="AN120" s="748">
        <v>0</v>
      </c>
      <c r="AO120" s="752" t="s">
        <v>193</v>
      </c>
      <c r="AP120" s="753">
        <v>0</v>
      </c>
      <c r="AQ120" s="752" t="s">
        <v>3739</v>
      </c>
      <c r="AR120" s="752" t="s">
        <v>193</v>
      </c>
      <c r="AS120" s="752" t="s">
        <v>193</v>
      </c>
    </row>
    <row r="121" spans="1:45" x14ac:dyDescent="0.15">
      <c r="A121" s="14" t="s">
        <v>166</v>
      </c>
      <c r="B121" s="14" t="s">
        <v>11</v>
      </c>
      <c r="C121" s="14" t="s">
        <v>19</v>
      </c>
      <c r="D121" s="14" t="s">
        <v>310</v>
      </c>
      <c r="E121" s="14" t="s">
        <v>1488</v>
      </c>
      <c r="F121" s="14" t="s">
        <v>2660</v>
      </c>
      <c r="G121" s="14" t="s">
        <v>193</v>
      </c>
      <c r="H121" s="14" t="s">
        <v>3728</v>
      </c>
      <c r="I121" s="17">
        <v>1042158.626818947</v>
      </c>
      <c r="J121" s="14" t="s">
        <v>114</v>
      </c>
      <c r="K121" s="17">
        <v>1042158.626818947</v>
      </c>
      <c r="L121" s="14" t="s">
        <v>3728</v>
      </c>
      <c r="M121" s="17">
        <v>1042158.626818947</v>
      </c>
      <c r="N121" s="14" t="s">
        <v>114</v>
      </c>
      <c r="O121" s="17">
        <v>1042158.626818947</v>
      </c>
      <c r="P121" s="17">
        <v>1033715.8719378534</v>
      </c>
      <c r="Q121" s="17">
        <v>8442.7548810935259</v>
      </c>
      <c r="R121" s="17">
        <v>0</v>
      </c>
      <c r="S121" s="18">
        <v>0</v>
      </c>
      <c r="T121" s="14" t="s">
        <v>161</v>
      </c>
      <c r="U121" s="14" t="s">
        <v>193</v>
      </c>
      <c r="V121" s="14" t="s">
        <v>3742</v>
      </c>
      <c r="W121" s="18">
        <v>4.0849009014299877</v>
      </c>
      <c r="X121" s="18">
        <v>1</v>
      </c>
      <c r="Y121" s="14" t="s">
        <v>193</v>
      </c>
      <c r="Z121" s="14" t="s">
        <v>193</v>
      </c>
      <c r="AA121" s="18" t="s">
        <v>193</v>
      </c>
      <c r="AB121" s="18" t="s">
        <v>193</v>
      </c>
      <c r="AC121" s="14" t="s">
        <v>193</v>
      </c>
      <c r="AD121" s="748">
        <v>107.02440361746568</v>
      </c>
      <c r="AE121" s="749">
        <v>99.6</v>
      </c>
      <c r="AF121" s="748">
        <v>1114144.5887093521</v>
      </c>
      <c r="AG121" s="749">
        <v>92.41</v>
      </c>
      <c r="AH121" s="750">
        <v>104.52</v>
      </c>
      <c r="AI121" s="748">
        <v>8442.7548810935277</v>
      </c>
      <c r="AJ121" s="748">
        <v>0</v>
      </c>
      <c r="AK121" s="748">
        <v>8442.7548810935277</v>
      </c>
      <c r="AL121" s="751" t="s">
        <v>193</v>
      </c>
      <c r="AM121" s="748">
        <v>1042158.626818947</v>
      </c>
      <c r="AN121" s="748">
        <v>0</v>
      </c>
      <c r="AO121" s="752" t="s">
        <v>193</v>
      </c>
      <c r="AP121" s="753">
        <v>0</v>
      </c>
      <c r="AQ121" s="752" t="s">
        <v>3739</v>
      </c>
      <c r="AR121" s="752" t="s">
        <v>193</v>
      </c>
      <c r="AS121" s="752" t="s">
        <v>193</v>
      </c>
    </row>
    <row r="122" spans="1:45" x14ac:dyDescent="0.15">
      <c r="A122" s="14" t="s">
        <v>166</v>
      </c>
      <c r="B122" s="14" t="s">
        <v>11</v>
      </c>
      <c r="C122" s="14" t="s">
        <v>19</v>
      </c>
      <c r="D122" s="14" t="s">
        <v>311</v>
      </c>
      <c r="E122" s="14" t="s">
        <v>1489</v>
      </c>
      <c r="F122" s="14" t="s">
        <v>2661</v>
      </c>
      <c r="G122" s="14" t="s">
        <v>193</v>
      </c>
      <c r="H122" s="14" t="s">
        <v>3728</v>
      </c>
      <c r="I122" s="17">
        <v>546208.03064371925</v>
      </c>
      <c r="J122" s="14" t="s">
        <v>114</v>
      </c>
      <c r="K122" s="17">
        <v>546208.03064371925</v>
      </c>
      <c r="L122" s="14" t="s">
        <v>3728</v>
      </c>
      <c r="M122" s="17">
        <v>546208.03064371925</v>
      </c>
      <c r="N122" s="14" t="s">
        <v>114</v>
      </c>
      <c r="O122" s="17">
        <v>546208.03064371925</v>
      </c>
      <c r="P122" s="17">
        <v>540328.87787034502</v>
      </c>
      <c r="Q122" s="17">
        <v>5879.152773374095</v>
      </c>
      <c r="R122" s="17">
        <v>0</v>
      </c>
      <c r="S122" s="18">
        <v>0</v>
      </c>
      <c r="T122" s="14" t="s">
        <v>161</v>
      </c>
      <c r="U122" s="14" t="s">
        <v>193</v>
      </c>
      <c r="V122" s="14" t="s">
        <v>3742</v>
      </c>
      <c r="W122" s="18">
        <v>4.0849009014299877</v>
      </c>
      <c r="X122" s="18">
        <v>1</v>
      </c>
      <c r="Y122" s="14" t="s">
        <v>193</v>
      </c>
      <c r="Z122" s="14" t="s">
        <v>193</v>
      </c>
      <c r="AA122" s="18" t="s">
        <v>193</v>
      </c>
      <c r="AB122" s="18" t="s">
        <v>193</v>
      </c>
      <c r="AC122" s="14" t="s">
        <v>193</v>
      </c>
      <c r="AD122" s="748">
        <v>132.3507892063316</v>
      </c>
      <c r="AE122" s="749">
        <v>53.82</v>
      </c>
      <c r="AF122" s="748">
        <v>744508.44198039465</v>
      </c>
      <c r="AG122" s="749">
        <v>39.06</v>
      </c>
      <c r="AH122" s="750">
        <v>104.52</v>
      </c>
      <c r="AI122" s="748">
        <v>5879.1527733740959</v>
      </c>
      <c r="AJ122" s="748">
        <v>0</v>
      </c>
      <c r="AK122" s="748">
        <v>5879.1527733740959</v>
      </c>
      <c r="AL122" s="751" t="s">
        <v>193</v>
      </c>
      <c r="AM122" s="748">
        <v>546208.03064371925</v>
      </c>
      <c r="AN122" s="748">
        <v>0</v>
      </c>
      <c r="AO122" s="752" t="s">
        <v>193</v>
      </c>
      <c r="AP122" s="753">
        <v>0</v>
      </c>
      <c r="AQ122" s="752" t="s">
        <v>3739</v>
      </c>
      <c r="AR122" s="752" t="s">
        <v>193</v>
      </c>
      <c r="AS122" s="752" t="s">
        <v>193</v>
      </c>
    </row>
    <row r="123" spans="1:45" x14ac:dyDescent="0.15">
      <c r="A123" s="14" t="s">
        <v>166</v>
      </c>
      <c r="B123" s="14" t="s">
        <v>11</v>
      </c>
      <c r="C123" s="14" t="s">
        <v>19</v>
      </c>
      <c r="D123" s="14" t="s">
        <v>312</v>
      </c>
      <c r="E123" s="14" t="s">
        <v>1490</v>
      </c>
      <c r="F123" s="14" t="s">
        <v>2662</v>
      </c>
      <c r="G123" s="14" t="s">
        <v>193</v>
      </c>
      <c r="H123" s="14" t="s">
        <v>3728</v>
      </c>
      <c r="I123" s="17">
        <v>8240941.8226227034</v>
      </c>
      <c r="J123" s="14" t="s">
        <v>114</v>
      </c>
      <c r="K123" s="17">
        <v>8240941.8226227034</v>
      </c>
      <c r="L123" s="14" t="s">
        <v>3728</v>
      </c>
      <c r="M123" s="17">
        <v>8240941.8226227034</v>
      </c>
      <c r="N123" s="14" t="s">
        <v>114</v>
      </c>
      <c r="O123" s="17">
        <v>8240941.8226227034</v>
      </c>
      <c r="P123" s="17">
        <v>8240941.8226227025</v>
      </c>
      <c r="Q123" s="17">
        <v>0</v>
      </c>
      <c r="R123" s="17">
        <v>0</v>
      </c>
      <c r="S123" s="18">
        <v>0</v>
      </c>
      <c r="T123" s="14" t="s">
        <v>3739</v>
      </c>
      <c r="U123" s="14" t="s">
        <v>3739</v>
      </c>
      <c r="V123" s="14" t="s">
        <v>3739</v>
      </c>
      <c r="W123" s="18">
        <v>4.0849009014299877</v>
      </c>
      <c r="X123" s="18">
        <v>1</v>
      </c>
      <c r="Y123" s="14" t="s">
        <v>193</v>
      </c>
      <c r="Z123" s="14" t="s">
        <v>193</v>
      </c>
      <c r="AA123" s="18" t="s">
        <v>193</v>
      </c>
      <c r="AB123" s="18" t="s">
        <v>193</v>
      </c>
      <c r="AC123" s="14" t="s">
        <v>193</v>
      </c>
      <c r="AD123" s="748">
        <v>491.00508835188452</v>
      </c>
      <c r="AE123" s="749">
        <v>145.87</v>
      </c>
      <c r="AF123" s="748">
        <v>7486026.8096528528</v>
      </c>
      <c r="AG123" s="749">
        <v>160.58000000000001</v>
      </c>
      <c r="AH123" s="750">
        <v>104.52</v>
      </c>
      <c r="AI123" s="748">
        <v>0</v>
      </c>
      <c r="AJ123" s="748">
        <v>0</v>
      </c>
      <c r="AK123" s="748">
        <v>0</v>
      </c>
      <c r="AL123" s="751" t="s">
        <v>193</v>
      </c>
      <c r="AM123" s="748">
        <v>8240941.8226227034</v>
      </c>
      <c r="AN123" s="748">
        <v>0</v>
      </c>
      <c r="AO123" s="752" t="s">
        <v>193</v>
      </c>
      <c r="AP123" s="753">
        <v>0</v>
      </c>
      <c r="AQ123" s="752" t="s">
        <v>3739</v>
      </c>
      <c r="AR123" s="752" t="s">
        <v>193</v>
      </c>
      <c r="AS123" s="752" t="s">
        <v>193</v>
      </c>
    </row>
    <row r="124" spans="1:45" x14ac:dyDescent="0.15">
      <c r="A124" s="14" t="s">
        <v>166</v>
      </c>
      <c r="B124" s="14" t="s">
        <v>11</v>
      </c>
      <c r="C124" s="14" t="s">
        <v>19</v>
      </c>
      <c r="D124" s="14" t="s">
        <v>313</v>
      </c>
      <c r="E124" s="14" t="s">
        <v>1491</v>
      </c>
      <c r="F124" s="14" t="s">
        <v>2663</v>
      </c>
      <c r="G124" s="14" t="s">
        <v>193</v>
      </c>
      <c r="H124" s="14" t="s">
        <v>3728</v>
      </c>
      <c r="I124" s="17">
        <v>230879.57932503926</v>
      </c>
      <c r="J124" s="14" t="s">
        <v>114</v>
      </c>
      <c r="K124" s="17">
        <v>230879.57932503926</v>
      </c>
      <c r="L124" s="14" t="s">
        <v>3728</v>
      </c>
      <c r="M124" s="17">
        <v>230879.57932503926</v>
      </c>
      <c r="N124" s="14" t="s">
        <v>114</v>
      </c>
      <c r="O124" s="17">
        <v>230879.57932503926</v>
      </c>
      <c r="P124" s="17">
        <v>230879.57932503923</v>
      </c>
      <c r="Q124" s="17">
        <v>0</v>
      </c>
      <c r="R124" s="17">
        <v>0</v>
      </c>
      <c r="S124" s="18">
        <v>0</v>
      </c>
      <c r="T124" s="14" t="s">
        <v>161</v>
      </c>
      <c r="U124" s="14" t="s">
        <v>193</v>
      </c>
      <c r="V124" s="14" t="s">
        <v>3742</v>
      </c>
      <c r="W124" s="18">
        <v>4.0849009014299877</v>
      </c>
      <c r="X124" s="18">
        <v>1</v>
      </c>
      <c r="Y124" s="14" t="s">
        <v>193</v>
      </c>
      <c r="Z124" s="14" t="s">
        <v>193</v>
      </c>
      <c r="AA124" s="18" t="s">
        <v>193</v>
      </c>
      <c r="AB124" s="18" t="s">
        <v>193</v>
      </c>
      <c r="AC124" s="14" t="s">
        <v>193</v>
      </c>
      <c r="AD124" s="748">
        <v>89.867819831459741</v>
      </c>
      <c r="AE124" s="749">
        <v>26.97</v>
      </c>
      <c r="AF124" s="748">
        <v>253328.80581299198</v>
      </c>
      <c r="AG124" s="749">
        <v>24.58</v>
      </c>
      <c r="AH124" s="750">
        <v>104.52</v>
      </c>
      <c r="AI124" s="748">
        <v>0</v>
      </c>
      <c r="AJ124" s="748">
        <v>0</v>
      </c>
      <c r="AK124" s="748">
        <v>0</v>
      </c>
      <c r="AL124" s="751" t="s">
        <v>193</v>
      </c>
      <c r="AM124" s="748">
        <v>230879.57932503926</v>
      </c>
      <c r="AN124" s="748">
        <v>0</v>
      </c>
      <c r="AO124" s="752" t="s">
        <v>193</v>
      </c>
      <c r="AP124" s="753">
        <v>0</v>
      </c>
      <c r="AQ124" s="752" t="s">
        <v>3739</v>
      </c>
      <c r="AR124" s="752" t="s">
        <v>193</v>
      </c>
      <c r="AS124" s="752" t="s">
        <v>193</v>
      </c>
    </row>
    <row r="125" spans="1:45" x14ac:dyDescent="0.15">
      <c r="A125" s="14" t="s">
        <v>166</v>
      </c>
      <c r="B125" s="14" t="s">
        <v>11</v>
      </c>
      <c r="C125" s="14" t="s">
        <v>19</v>
      </c>
      <c r="D125" s="14" t="s">
        <v>314</v>
      </c>
      <c r="E125" s="14" t="s">
        <v>1492</v>
      </c>
      <c r="F125" s="14" t="s">
        <v>2664</v>
      </c>
      <c r="G125" s="14" t="s">
        <v>193</v>
      </c>
      <c r="H125" s="14" t="s">
        <v>3728</v>
      </c>
      <c r="I125" s="17">
        <v>6062008.0518554375</v>
      </c>
      <c r="J125" s="14" t="s">
        <v>114</v>
      </c>
      <c r="K125" s="17">
        <v>6062008.0518554375</v>
      </c>
      <c r="L125" s="14" t="s">
        <v>3728</v>
      </c>
      <c r="M125" s="17">
        <v>6062008.0518554375</v>
      </c>
      <c r="N125" s="14" t="s">
        <v>114</v>
      </c>
      <c r="O125" s="17">
        <v>6062008.0518554375</v>
      </c>
      <c r="P125" s="17">
        <v>6062008.0518554365</v>
      </c>
      <c r="Q125" s="17">
        <v>0</v>
      </c>
      <c r="R125" s="17">
        <v>0</v>
      </c>
      <c r="S125" s="18">
        <v>0</v>
      </c>
      <c r="T125" s="14" t="s">
        <v>161</v>
      </c>
      <c r="U125" s="14" t="s">
        <v>193</v>
      </c>
      <c r="V125" s="14" t="s">
        <v>3742</v>
      </c>
      <c r="W125" s="18">
        <v>4.0849009014299877</v>
      </c>
      <c r="X125" s="18">
        <v>1</v>
      </c>
      <c r="Y125" s="14" t="s">
        <v>193</v>
      </c>
      <c r="Z125" s="14" t="s">
        <v>193</v>
      </c>
      <c r="AA125" s="18" t="s">
        <v>193</v>
      </c>
      <c r="AB125" s="18" t="s">
        <v>193</v>
      </c>
      <c r="AC125" s="14" t="s">
        <v>193</v>
      </c>
      <c r="AD125" s="748">
        <v>419.51932257685974</v>
      </c>
      <c r="AE125" s="749">
        <v>91.77</v>
      </c>
      <c r="AF125" s="748">
        <v>4023945.6016887594</v>
      </c>
      <c r="AG125" s="749">
        <v>138.25</v>
      </c>
      <c r="AH125" s="750">
        <v>104.52</v>
      </c>
      <c r="AI125" s="748">
        <v>0</v>
      </c>
      <c r="AJ125" s="748">
        <v>0</v>
      </c>
      <c r="AK125" s="748">
        <v>0</v>
      </c>
      <c r="AL125" s="751" t="s">
        <v>193</v>
      </c>
      <c r="AM125" s="748">
        <v>6062008.0518554375</v>
      </c>
      <c r="AN125" s="748">
        <v>0</v>
      </c>
      <c r="AO125" s="752" t="s">
        <v>193</v>
      </c>
      <c r="AP125" s="753">
        <v>0</v>
      </c>
      <c r="AQ125" s="752" t="s">
        <v>3739</v>
      </c>
      <c r="AR125" s="752" t="s">
        <v>193</v>
      </c>
      <c r="AS125" s="752" t="s">
        <v>193</v>
      </c>
    </row>
    <row r="126" spans="1:45" x14ac:dyDescent="0.15">
      <c r="A126" s="14" t="s">
        <v>166</v>
      </c>
      <c r="B126" s="14" t="s">
        <v>11</v>
      </c>
      <c r="C126" s="14" t="s">
        <v>19</v>
      </c>
      <c r="D126" s="14" t="s">
        <v>315</v>
      </c>
      <c r="E126" s="14" t="s">
        <v>1493</v>
      </c>
      <c r="F126" s="14" t="s">
        <v>2665</v>
      </c>
      <c r="G126" s="14" t="s">
        <v>193</v>
      </c>
      <c r="H126" s="14" t="s">
        <v>3728</v>
      </c>
      <c r="I126" s="17">
        <v>512449.96025520266</v>
      </c>
      <c r="J126" s="14" t="s">
        <v>114</v>
      </c>
      <c r="K126" s="17">
        <v>512449.96025520266</v>
      </c>
      <c r="L126" s="14" t="s">
        <v>3728</v>
      </c>
      <c r="M126" s="17">
        <v>512449.96025520266</v>
      </c>
      <c r="N126" s="14" t="s">
        <v>114</v>
      </c>
      <c r="O126" s="17">
        <v>512449.96025520266</v>
      </c>
      <c r="P126" s="17">
        <v>511617.08981041005</v>
      </c>
      <c r="Q126" s="17">
        <v>832.87044479256008</v>
      </c>
      <c r="R126" s="17">
        <v>0</v>
      </c>
      <c r="S126" s="18">
        <v>0</v>
      </c>
      <c r="T126" s="14" t="s">
        <v>161</v>
      </c>
      <c r="U126" s="14" t="s">
        <v>193</v>
      </c>
      <c r="V126" s="14" t="s">
        <v>3742</v>
      </c>
      <c r="W126" s="18">
        <v>4.0849009014299877</v>
      </c>
      <c r="X126" s="18">
        <v>1</v>
      </c>
      <c r="Y126" s="14" t="s">
        <v>193</v>
      </c>
      <c r="Z126" s="14" t="s">
        <v>193</v>
      </c>
      <c r="AA126" s="18" t="s">
        <v>193</v>
      </c>
      <c r="AB126" s="18" t="s">
        <v>193</v>
      </c>
      <c r="AC126" s="14" t="s">
        <v>193</v>
      </c>
      <c r="AD126" s="748">
        <v>41.665989194585876</v>
      </c>
      <c r="AE126" s="749">
        <v>112.43</v>
      </c>
      <c r="AF126" s="748">
        <v>489624.67779026431</v>
      </c>
      <c r="AG126" s="749">
        <v>117.48</v>
      </c>
      <c r="AH126" s="750">
        <v>104.52</v>
      </c>
      <c r="AI126" s="748">
        <v>832.87044479256019</v>
      </c>
      <c r="AJ126" s="748">
        <v>0</v>
      </c>
      <c r="AK126" s="748">
        <v>832.87044479256019</v>
      </c>
      <c r="AL126" s="751" t="s">
        <v>193</v>
      </c>
      <c r="AM126" s="748">
        <v>512449.96025520266</v>
      </c>
      <c r="AN126" s="748">
        <v>0</v>
      </c>
      <c r="AO126" s="752" t="s">
        <v>193</v>
      </c>
      <c r="AP126" s="753">
        <v>0</v>
      </c>
      <c r="AQ126" s="752" t="s">
        <v>3739</v>
      </c>
      <c r="AR126" s="752" t="s">
        <v>193</v>
      </c>
      <c r="AS126" s="752" t="s">
        <v>193</v>
      </c>
    </row>
    <row r="127" spans="1:45" x14ac:dyDescent="0.15">
      <c r="A127" s="14" t="s">
        <v>166</v>
      </c>
      <c r="B127" s="14" t="s">
        <v>11</v>
      </c>
      <c r="C127" s="14" t="s">
        <v>19</v>
      </c>
      <c r="D127" s="14" t="s">
        <v>316</v>
      </c>
      <c r="E127" s="14" t="s">
        <v>1494</v>
      </c>
      <c r="F127" s="14" t="s">
        <v>2666</v>
      </c>
      <c r="G127" s="14" t="s">
        <v>193</v>
      </c>
      <c r="H127" s="14" t="s">
        <v>3728</v>
      </c>
      <c r="I127" s="17">
        <v>1652325.9524777974</v>
      </c>
      <c r="J127" s="14" t="s">
        <v>114</v>
      </c>
      <c r="K127" s="17">
        <v>1652325.9524777974</v>
      </c>
      <c r="L127" s="14" t="s">
        <v>3728</v>
      </c>
      <c r="M127" s="17">
        <v>1652325.9524777974</v>
      </c>
      <c r="N127" s="14" t="s">
        <v>114</v>
      </c>
      <c r="O127" s="17">
        <v>1652325.9524777974</v>
      </c>
      <c r="P127" s="17">
        <v>1638211.6394871401</v>
      </c>
      <c r="Q127" s="17">
        <v>14114.31299065695</v>
      </c>
      <c r="R127" s="17">
        <v>0</v>
      </c>
      <c r="S127" s="18">
        <v>0</v>
      </c>
      <c r="T127" s="14" t="s">
        <v>3739</v>
      </c>
      <c r="U127" s="14" t="s">
        <v>3739</v>
      </c>
      <c r="V127" s="14" t="s">
        <v>3739</v>
      </c>
      <c r="W127" s="18">
        <v>4.0849009014299877</v>
      </c>
      <c r="X127" s="18">
        <v>1</v>
      </c>
      <c r="Y127" s="14" t="s">
        <v>193</v>
      </c>
      <c r="Z127" s="14" t="s">
        <v>193</v>
      </c>
      <c r="AA127" s="18" t="s">
        <v>193</v>
      </c>
      <c r="AB127" s="18" t="s">
        <v>193</v>
      </c>
      <c r="AC127" s="14" t="s">
        <v>193</v>
      </c>
      <c r="AD127" s="748">
        <v>193.21581263763844</v>
      </c>
      <c r="AE127" s="749">
        <v>74.3</v>
      </c>
      <c r="AF127" s="748">
        <v>1500482.3021129048</v>
      </c>
      <c r="AG127" s="749">
        <v>81.12</v>
      </c>
      <c r="AH127" s="750">
        <v>104.52</v>
      </c>
      <c r="AI127" s="748">
        <v>14114.312990656952</v>
      </c>
      <c r="AJ127" s="748">
        <v>0</v>
      </c>
      <c r="AK127" s="748">
        <v>14114.312990656952</v>
      </c>
      <c r="AL127" s="751" t="s">
        <v>193</v>
      </c>
      <c r="AM127" s="748">
        <v>1652325.9524777974</v>
      </c>
      <c r="AN127" s="748">
        <v>0</v>
      </c>
      <c r="AO127" s="752" t="s">
        <v>193</v>
      </c>
      <c r="AP127" s="753">
        <v>0</v>
      </c>
      <c r="AQ127" s="752" t="s">
        <v>3739</v>
      </c>
      <c r="AR127" s="752" t="s">
        <v>193</v>
      </c>
      <c r="AS127" s="752" t="s">
        <v>193</v>
      </c>
    </row>
    <row r="128" spans="1:45" x14ac:dyDescent="0.15">
      <c r="A128" s="14" t="s">
        <v>166</v>
      </c>
      <c r="B128" s="14" t="s">
        <v>11</v>
      </c>
      <c r="C128" s="14" t="s">
        <v>19</v>
      </c>
      <c r="D128" s="14" t="s">
        <v>317</v>
      </c>
      <c r="E128" s="14" t="s">
        <v>1495</v>
      </c>
      <c r="F128" s="14" t="s">
        <v>2667</v>
      </c>
      <c r="G128" s="14" t="s">
        <v>193</v>
      </c>
      <c r="H128" s="14" t="s">
        <v>3728</v>
      </c>
      <c r="I128" s="17">
        <v>2560554.894193992</v>
      </c>
      <c r="J128" s="14" t="s">
        <v>114</v>
      </c>
      <c r="K128" s="17">
        <v>2560554.894193992</v>
      </c>
      <c r="L128" s="14" t="s">
        <v>3728</v>
      </c>
      <c r="M128" s="17">
        <v>2560554.894193992</v>
      </c>
      <c r="N128" s="14" t="s">
        <v>114</v>
      </c>
      <c r="O128" s="17">
        <v>2560554.894193992</v>
      </c>
      <c r="P128" s="17">
        <v>2560554.8941939916</v>
      </c>
      <c r="Q128" s="17">
        <v>0</v>
      </c>
      <c r="R128" s="17">
        <v>0</v>
      </c>
      <c r="S128" s="18">
        <v>0</v>
      </c>
      <c r="T128" s="14" t="s">
        <v>161</v>
      </c>
      <c r="U128" s="14" t="s">
        <v>193</v>
      </c>
      <c r="V128" s="14" t="s">
        <v>3742</v>
      </c>
      <c r="W128" s="18">
        <v>4.0849009014299877</v>
      </c>
      <c r="X128" s="18">
        <v>1</v>
      </c>
      <c r="Y128" s="14" t="s">
        <v>193</v>
      </c>
      <c r="Z128" s="14" t="s">
        <v>193</v>
      </c>
      <c r="AA128" s="18" t="s">
        <v>193</v>
      </c>
      <c r="AB128" s="18" t="s">
        <v>193</v>
      </c>
      <c r="AC128" s="14" t="s">
        <v>193</v>
      </c>
      <c r="AD128" s="748">
        <v>446.0711784361547</v>
      </c>
      <c r="AE128" s="749">
        <v>54.56</v>
      </c>
      <c r="AF128" s="748">
        <v>2543789.2354242532</v>
      </c>
      <c r="AG128" s="749">
        <v>54.92</v>
      </c>
      <c r="AH128" s="750">
        <v>104.52</v>
      </c>
      <c r="AI128" s="748">
        <v>0</v>
      </c>
      <c r="AJ128" s="748">
        <v>0</v>
      </c>
      <c r="AK128" s="748">
        <v>0</v>
      </c>
      <c r="AL128" s="751" t="s">
        <v>193</v>
      </c>
      <c r="AM128" s="748">
        <v>2560554.894193992</v>
      </c>
      <c r="AN128" s="748">
        <v>0</v>
      </c>
      <c r="AO128" s="752" t="s">
        <v>193</v>
      </c>
      <c r="AP128" s="753">
        <v>0</v>
      </c>
      <c r="AQ128" s="752" t="s">
        <v>3739</v>
      </c>
      <c r="AR128" s="752" t="s">
        <v>193</v>
      </c>
      <c r="AS128" s="752" t="s">
        <v>193</v>
      </c>
    </row>
    <row r="129" spans="1:45" x14ac:dyDescent="0.15">
      <c r="A129" s="14" t="s">
        <v>166</v>
      </c>
      <c r="B129" s="14" t="s">
        <v>11</v>
      </c>
      <c r="C129" s="14" t="s">
        <v>19</v>
      </c>
      <c r="D129" s="14" t="s">
        <v>318</v>
      </c>
      <c r="E129" s="14" t="s">
        <v>1496</v>
      </c>
      <c r="F129" s="14" t="s">
        <v>2668</v>
      </c>
      <c r="G129" s="14" t="s">
        <v>193</v>
      </c>
      <c r="H129" s="14" t="s">
        <v>3728</v>
      </c>
      <c r="I129" s="17">
        <v>287006.89384185855</v>
      </c>
      <c r="J129" s="14" t="s">
        <v>114</v>
      </c>
      <c r="K129" s="17">
        <v>287006.89384185855</v>
      </c>
      <c r="L129" s="14" t="s">
        <v>3728</v>
      </c>
      <c r="M129" s="17">
        <v>287006.89384185855</v>
      </c>
      <c r="N129" s="14" t="s">
        <v>114</v>
      </c>
      <c r="O129" s="17">
        <v>287006.89384185855</v>
      </c>
      <c r="P129" s="17">
        <v>287006.89384185849</v>
      </c>
      <c r="Q129" s="17">
        <v>0</v>
      </c>
      <c r="R129" s="17">
        <v>0</v>
      </c>
      <c r="S129" s="18">
        <v>0</v>
      </c>
      <c r="T129" s="14" t="s">
        <v>161</v>
      </c>
      <c r="U129" s="14" t="s">
        <v>193</v>
      </c>
      <c r="V129" s="14" t="s">
        <v>3742</v>
      </c>
      <c r="W129" s="18">
        <v>4.0849009014299877</v>
      </c>
      <c r="X129" s="18">
        <v>1</v>
      </c>
      <c r="Y129" s="14" t="s">
        <v>193</v>
      </c>
      <c r="Z129" s="14" t="s">
        <v>193</v>
      </c>
      <c r="AA129" s="18" t="s">
        <v>193</v>
      </c>
      <c r="AB129" s="18" t="s">
        <v>193</v>
      </c>
      <c r="AC129" s="14" t="s">
        <v>193</v>
      </c>
      <c r="AD129" s="748">
        <v>24.917895498722928</v>
      </c>
      <c r="AE129" s="749">
        <v>190.11</v>
      </c>
      <c r="AF129" s="748">
        <v>495125.97723025613</v>
      </c>
      <c r="AG129" s="749">
        <v>110.2</v>
      </c>
      <c r="AH129" s="750">
        <v>104.52</v>
      </c>
      <c r="AI129" s="748">
        <v>0</v>
      </c>
      <c r="AJ129" s="748">
        <v>0</v>
      </c>
      <c r="AK129" s="748">
        <v>0</v>
      </c>
      <c r="AL129" s="751" t="s">
        <v>193</v>
      </c>
      <c r="AM129" s="748">
        <v>287006.89384185855</v>
      </c>
      <c r="AN129" s="748">
        <v>0</v>
      </c>
      <c r="AO129" s="752" t="s">
        <v>193</v>
      </c>
      <c r="AP129" s="753">
        <v>0</v>
      </c>
      <c r="AQ129" s="752" t="s">
        <v>3739</v>
      </c>
      <c r="AR129" s="752" t="s">
        <v>193</v>
      </c>
      <c r="AS129" s="752" t="s">
        <v>193</v>
      </c>
    </row>
    <row r="130" spans="1:45" x14ac:dyDescent="0.15">
      <c r="A130" s="14" t="s">
        <v>166</v>
      </c>
      <c r="B130" s="14" t="s">
        <v>11</v>
      </c>
      <c r="C130" s="14" t="s">
        <v>19</v>
      </c>
      <c r="D130" s="14" t="s">
        <v>319</v>
      </c>
      <c r="E130" s="14" t="s">
        <v>1497</v>
      </c>
      <c r="F130" s="14" t="s">
        <v>2669</v>
      </c>
      <c r="G130" s="14" t="s">
        <v>193</v>
      </c>
      <c r="H130" s="14" t="s">
        <v>3728</v>
      </c>
      <c r="I130" s="17">
        <v>625380.640388028</v>
      </c>
      <c r="J130" s="14" t="s">
        <v>114</v>
      </c>
      <c r="K130" s="17">
        <v>625380.640388028</v>
      </c>
      <c r="L130" s="14" t="s">
        <v>3728</v>
      </c>
      <c r="M130" s="17">
        <v>625380.640388028</v>
      </c>
      <c r="N130" s="14" t="s">
        <v>114</v>
      </c>
      <c r="O130" s="17">
        <v>625380.640388028</v>
      </c>
      <c r="P130" s="17">
        <v>625380.64038802788</v>
      </c>
      <c r="Q130" s="17">
        <v>0</v>
      </c>
      <c r="R130" s="17">
        <v>0</v>
      </c>
      <c r="S130" s="18">
        <v>0</v>
      </c>
      <c r="T130" s="14" t="s">
        <v>3739</v>
      </c>
      <c r="U130" s="14" t="s">
        <v>3739</v>
      </c>
      <c r="V130" s="14" t="s">
        <v>3739</v>
      </c>
      <c r="W130" s="18">
        <v>4.0849009014299877</v>
      </c>
      <c r="X130" s="18">
        <v>1</v>
      </c>
      <c r="Y130" s="14" t="s">
        <v>193</v>
      </c>
      <c r="Z130" s="14" t="s">
        <v>193</v>
      </c>
      <c r="AA130" s="18" t="s">
        <v>193</v>
      </c>
      <c r="AB130" s="18" t="s">
        <v>193</v>
      </c>
      <c r="AC130" s="14" t="s">
        <v>193</v>
      </c>
      <c r="AD130" s="748">
        <v>113.96873514989666</v>
      </c>
      <c r="AE130" s="749">
        <v>40.51</v>
      </c>
      <c r="AF130" s="748">
        <v>482566.70431475557</v>
      </c>
      <c r="AG130" s="749">
        <v>52.5</v>
      </c>
      <c r="AH130" s="750">
        <v>104.52</v>
      </c>
      <c r="AI130" s="748">
        <v>0</v>
      </c>
      <c r="AJ130" s="748">
        <v>0</v>
      </c>
      <c r="AK130" s="748">
        <v>0</v>
      </c>
      <c r="AL130" s="751" t="s">
        <v>193</v>
      </c>
      <c r="AM130" s="748">
        <v>625380.640388028</v>
      </c>
      <c r="AN130" s="748">
        <v>0</v>
      </c>
      <c r="AO130" s="752" t="s">
        <v>193</v>
      </c>
      <c r="AP130" s="753">
        <v>0</v>
      </c>
      <c r="AQ130" s="752" t="s">
        <v>3739</v>
      </c>
      <c r="AR130" s="752" t="s">
        <v>193</v>
      </c>
      <c r="AS130" s="752" t="s">
        <v>193</v>
      </c>
    </row>
    <row r="131" spans="1:45" x14ac:dyDescent="0.15">
      <c r="A131" s="14" t="s">
        <v>166</v>
      </c>
      <c r="B131" s="14" t="s">
        <v>11</v>
      </c>
      <c r="C131" s="14" t="s">
        <v>19</v>
      </c>
      <c r="D131" s="14" t="s">
        <v>320</v>
      </c>
      <c r="E131" s="14" t="s">
        <v>1498</v>
      </c>
      <c r="F131" s="14" t="s">
        <v>2670</v>
      </c>
      <c r="G131" s="14" t="s">
        <v>193</v>
      </c>
      <c r="H131" s="14" t="s">
        <v>3728</v>
      </c>
      <c r="I131" s="17">
        <v>2544564.6313133626</v>
      </c>
      <c r="J131" s="14" t="s">
        <v>114</v>
      </c>
      <c r="K131" s="17">
        <v>2544564.6313133626</v>
      </c>
      <c r="L131" s="14" t="s">
        <v>3728</v>
      </c>
      <c r="M131" s="17">
        <v>2544564.6313133626</v>
      </c>
      <c r="N131" s="14" t="s">
        <v>114</v>
      </c>
      <c r="O131" s="17">
        <v>2544564.6313133626</v>
      </c>
      <c r="P131" s="17">
        <v>2544564.6313133622</v>
      </c>
      <c r="Q131" s="17">
        <v>0</v>
      </c>
      <c r="R131" s="17">
        <v>0</v>
      </c>
      <c r="S131" s="18">
        <v>0</v>
      </c>
      <c r="T131" s="14" t="s">
        <v>161</v>
      </c>
      <c r="U131" s="14" t="s">
        <v>193</v>
      </c>
      <c r="V131" s="14" t="s">
        <v>3742</v>
      </c>
      <c r="W131" s="18">
        <v>4.0849009014299877</v>
      </c>
      <c r="X131" s="18">
        <v>1</v>
      </c>
      <c r="Y131" s="14" t="s">
        <v>193</v>
      </c>
      <c r="Z131" s="14" t="s">
        <v>193</v>
      </c>
      <c r="AA131" s="18" t="s">
        <v>193</v>
      </c>
      <c r="AB131" s="18" t="s">
        <v>193</v>
      </c>
      <c r="AC131" s="14" t="s">
        <v>193</v>
      </c>
      <c r="AD131" s="748">
        <v>353.75241806383696</v>
      </c>
      <c r="AE131" s="749">
        <v>50.87</v>
      </c>
      <c r="AF131" s="748">
        <v>1880877.7101751477</v>
      </c>
      <c r="AG131" s="749">
        <v>68.819999999999993</v>
      </c>
      <c r="AH131" s="750">
        <v>104.52</v>
      </c>
      <c r="AI131" s="748">
        <v>0</v>
      </c>
      <c r="AJ131" s="748">
        <v>0</v>
      </c>
      <c r="AK131" s="748">
        <v>0</v>
      </c>
      <c r="AL131" s="751" t="s">
        <v>193</v>
      </c>
      <c r="AM131" s="748">
        <v>2544564.6313133626</v>
      </c>
      <c r="AN131" s="748">
        <v>0</v>
      </c>
      <c r="AO131" s="752" t="s">
        <v>193</v>
      </c>
      <c r="AP131" s="753">
        <v>0</v>
      </c>
      <c r="AQ131" s="752" t="s">
        <v>3739</v>
      </c>
      <c r="AR131" s="752" t="s">
        <v>193</v>
      </c>
      <c r="AS131" s="752" t="s">
        <v>193</v>
      </c>
    </row>
    <row r="132" spans="1:45" x14ac:dyDescent="0.15">
      <c r="A132" s="14" t="s">
        <v>166</v>
      </c>
      <c r="B132" s="14" t="s">
        <v>11</v>
      </c>
      <c r="C132" s="14" t="s">
        <v>19</v>
      </c>
      <c r="D132" s="14" t="s">
        <v>321</v>
      </c>
      <c r="E132" s="14" t="s">
        <v>1499</v>
      </c>
      <c r="F132" s="14" t="s">
        <v>2671</v>
      </c>
      <c r="G132" s="14" t="s">
        <v>193</v>
      </c>
      <c r="H132" s="14" t="s">
        <v>3728</v>
      </c>
      <c r="I132" s="17">
        <v>869529.73434829945</v>
      </c>
      <c r="J132" s="14" t="s">
        <v>114</v>
      </c>
      <c r="K132" s="17">
        <v>869529.73434829945</v>
      </c>
      <c r="L132" s="14" t="s">
        <v>3728</v>
      </c>
      <c r="M132" s="17">
        <v>869529.73434829945</v>
      </c>
      <c r="N132" s="14" t="s">
        <v>114</v>
      </c>
      <c r="O132" s="17">
        <v>869529.73434829945</v>
      </c>
      <c r="P132" s="17">
        <v>867492.92106082826</v>
      </c>
      <c r="Q132" s="17">
        <v>2036.8132874710204</v>
      </c>
      <c r="R132" s="17">
        <v>0</v>
      </c>
      <c r="S132" s="18">
        <v>0</v>
      </c>
      <c r="T132" s="14" t="s">
        <v>161</v>
      </c>
      <c r="U132" s="14" t="s">
        <v>193</v>
      </c>
      <c r="V132" s="14" t="s">
        <v>3742</v>
      </c>
      <c r="W132" s="18">
        <v>4.0849009014299877</v>
      </c>
      <c r="X132" s="18">
        <v>1</v>
      </c>
      <c r="Y132" s="14" t="s">
        <v>193</v>
      </c>
      <c r="Z132" s="14" t="s">
        <v>193</v>
      </c>
      <c r="AA132" s="18" t="s">
        <v>193</v>
      </c>
      <c r="AB132" s="18" t="s">
        <v>193</v>
      </c>
      <c r="AC132" s="14" t="s">
        <v>193</v>
      </c>
      <c r="AD132" s="748">
        <v>154.81774416419654</v>
      </c>
      <c r="AE132" s="749">
        <v>66.03</v>
      </c>
      <c r="AF132" s="748">
        <v>1068467.7987156881</v>
      </c>
      <c r="AG132" s="749">
        <v>53.61</v>
      </c>
      <c r="AH132" s="750">
        <v>104.52</v>
      </c>
      <c r="AI132" s="748">
        <v>2036.8132874710207</v>
      </c>
      <c r="AJ132" s="748">
        <v>0</v>
      </c>
      <c r="AK132" s="748">
        <v>2036.8132874710207</v>
      </c>
      <c r="AL132" s="751" t="s">
        <v>193</v>
      </c>
      <c r="AM132" s="748">
        <v>869529.73434829945</v>
      </c>
      <c r="AN132" s="748">
        <v>0</v>
      </c>
      <c r="AO132" s="752" t="s">
        <v>193</v>
      </c>
      <c r="AP132" s="753">
        <v>0</v>
      </c>
      <c r="AQ132" s="752" t="s">
        <v>3739</v>
      </c>
      <c r="AR132" s="752" t="s">
        <v>193</v>
      </c>
      <c r="AS132" s="752" t="s">
        <v>193</v>
      </c>
    </row>
    <row r="133" spans="1:45" x14ac:dyDescent="0.15">
      <c r="A133" s="14" t="s">
        <v>166</v>
      </c>
      <c r="B133" s="14" t="s">
        <v>11</v>
      </c>
      <c r="C133" s="14" t="s">
        <v>19</v>
      </c>
      <c r="D133" s="14" t="s">
        <v>322</v>
      </c>
      <c r="E133" s="14" t="s">
        <v>1500</v>
      </c>
      <c r="F133" s="14" t="s">
        <v>2672</v>
      </c>
      <c r="G133" s="14" t="s">
        <v>193</v>
      </c>
      <c r="H133" s="14" t="s">
        <v>3728</v>
      </c>
      <c r="I133" s="17">
        <v>461392.62049219321</v>
      </c>
      <c r="J133" s="14" t="s">
        <v>114</v>
      </c>
      <c r="K133" s="17">
        <v>461392.62049219321</v>
      </c>
      <c r="L133" s="14" t="s">
        <v>3728</v>
      </c>
      <c r="M133" s="17">
        <v>461392.62049219321</v>
      </c>
      <c r="N133" s="14" t="s">
        <v>114</v>
      </c>
      <c r="O133" s="17">
        <v>461392.62049219321</v>
      </c>
      <c r="P133" s="17">
        <v>453800.70961985848</v>
      </c>
      <c r="Q133" s="17">
        <v>7591.9108723346744</v>
      </c>
      <c r="R133" s="17">
        <v>0</v>
      </c>
      <c r="S133" s="18">
        <v>0</v>
      </c>
      <c r="T133" s="14" t="s">
        <v>161</v>
      </c>
      <c r="U133" s="14" t="s">
        <v>193</v>
      </c>
      <c r="V133" s="14" t="s">
        <v>3742</v>
      </c>
      <c r="W133" s="18">
        <v>4.0849009014299877</v>
      </c>
      <c r="X133" s="18">
        <v>1</v>
      </c>
      <c r="Y133" s="14" t="s">
        <v>193</v>
      </c>
      <c r="Z133" s="14" t="s">
        <v>193</v>
      </c>
      <c r="AA133" s="18" t="s">
        <v>193</v>
      </c>
      <c r="AB133" s="18" t="s">
        <v>193</v>
      </c>
      <c r="AC133" s="14" t="s">
        <v>193</v>
      </c>
      <c r="AD133" s="748">
        <v>212.41484687435937</v>
      </c>
      <c r="AE133" s="749">
        <v>22.41</v>
      </c>
      <c r="AF133" s="748">
        <v>497537.86611849646</v>
      </c>
      <c r="AG133" s="749">
        <v>20.440000000000001</v>
      </c>
      <c r="AH133" s="750">
        <v>104.52</v>
      </c>
      <c r="AI133" s="748">
        <v>7591.9108723346753</v>
      </c>
      <c r="AJ133" s="748">
        <v>0</v>
      </c>
      <c r="AK133" s="748">
        <v>7591.9108723346753</v>
      </c>
      <c r="AL133" s="751" t="s">
        <v>193</v>
      </c>
      <c r="AM133" s="748">
        <v>461392.62049219321</v>
      </c>
      <c r="AN133" s="748">
        <v>0</v>
      </c>
      <c r="AO133" s="752" t="s">
        <v>193</v>
      </c>
      <c r="AP133" s="753">
        <v>0</v>
      </c>
      <c r="AQ133" s="752" t="s">
        <v>3739</v>
      </c>
      <c r="AR133" s="752" t="s">
        <v>193</v>
      </c>
      <c r="AS133" s="752" t="s">
        <v>193</v>
      </c>
    </row>
    <row r="134" spans="1:45" x14ac:dyDescent="0.15">
      <c r="A134" s="14" t="s">
        <v>166</v>
      </c>
      <c r="B134" s="14" t="s">
        <v>11</v>
      </c>
      <c r="C134" s="14" t="s">
        <v>19</v>
      </c>
      <c r="D134" s="14" t="s">
        <v>323</v>
      </c>
      <c r="E134" s="14" t="s">
        <v>1501</v>
      </c>
      <c r="F134" s="14" t="s">
        <v>2673</v>
      </c>
      <c r="G134" s="14" t="s">
        <v>193</v>
      </c>
      <c r="H134" s="14" t="s">
        <v>3728</v>
      </c>
      <c r="I134" s="17">
        <v>1452210.9056136797</v>
      </c>
      <c r="J134" s="14" t="s">
        <v>114</v>
      </c>
      <c r="K134" s="17">
        <v>1452210.9056136797</v>
      </c>
      <c r="L134" s="14" t="s">
        <v>3728</v>
      </c>
      <c r="M134" s="17">
        <v>1452210.9056136797</v>
      </c>
      <c r="N134" s="14" t="s">
        <v>114</v>
      </c>
      <c r="O134" s="17">
        <v>1452210.9056136797</v>
      </c>
      <c r="P134" s="17">
        <v>1452210.9056136794</v>
      </c>
      <c r="Q134" s="17">
        <v>0</v>
      </c>
      <c r="R134" s="17">
        <v>0</v>
      </c>
      <c r="S134" s="18">
        <v>0</v>
      </c>
      <c r="T134" s="14" t="s">
        <v>161</v>
      </c>
      <c r="U134" s="14" t="s">
        <v>193</v>
      </c>
      <c r="V134" s="14" t="s">
        <v>3742</v>
      </c>
      <c r="W134" s="18">
        <v>4.0849009014299877</v>
      </c>
      <c r="X134" s="18">
        <v>1</v>
      </c>
      <c r="Y134" s="14" t="s">
        <v>193</v>
      </c>
      <c r="Z134" s="14" t="s">
        <v>193</v>
      </c>
      <c r="AA134" s="18" t="s">
        <v>193</v>
      </c>
      <c r="AB134" s="18" t="s">
        <v>193</v>
      </c>
      <c r="AC134" s="14" t="s">
        <v>193</v>
      </c>
      <c r="AD134" s="748">
        <v>56.780122529876834</v>
      </c>
      <c r="AE134" s="749">
        <v>232.81</v>
      </c>
      <c r="AF134" s="748">
        <v>1381676.0230704898</v>
      </c>
      <c r="AG134" s="749">
        <v>244.7</v>
      </c>
      <c r="AH134" s="750">
        <v>104.52</v>
      </c>
      <c r="AI134" s="748">
        <v>0</v>
      </c>
      <c r="AJ134" s="748">
        <v>0</v>
      </c>
      <c r="AK134" s="748">
        <v>0</v>
      </c>
      <c r="AL134" s="751" t="s">
        <v>193</v>
      </c>
      <c r="AM134" s="748">
        <v>1452210.9056136797</v>
      </c>
      <c r="AN134" s="748">
        <v>0</v>
      </c>
      <c r="AO134" s="752" t="s">
        <v>193</v>
      </c>
      <c r="AP134" s="753">
        <v>0</v>
      </c>
      <c r="AQ134" s="752" t="s">
        <v>3739</v>
      </c>
      <c r="AR134" s="752" t="s">
        <v>193</v>
      </c>
      <c r="AS134" s="752" t="s">
        <v>193</v>
      </c>
    </row>
    <row r="135" spans="1:45" x14ac:dyDescent="0.15">
      <c r="A135" s="14" t="s">
        <v>166</v>
      </c>
      <c r="B135" s="14" t="s">
        <v>11</v>
      </c>
      <c r="C135" s="14" t="s">
        <v>19</v>
      </c>
      <c r="D135" s="14" t="s">
        <v>324</v>
      </c>
      <c r="E135" s="14" t="s">
        <v>1502</v>
      </c>
      <c r="F135" s="14" t="s">
        <v>2674</v>
      </c>
      <c r="G135" s="14" t="s">
        <v>193</v>
      </c>
      <c r="H135" s="14" t="s">
        <v>3728</v>
      </c>
      <c r="I135" s="17">
        <v>371334.73022178991</v>
      </c>
      <c r="J135" s="14" t="s">
        <v>114</v>
      </c>
      <c r="K135" s="17">
        <v>371334.73022178991</v>
      </c>
      <c r="L135" s="14" t="s">
        <v>3728</v>
      </c>
      <c r="M135" s="17">
        <v>371334.73022178991</v>
      </c>
      <c r="N135" s="14" t="s">
        <v>114</v>
      </c>
      <c r="O135" s="17">
        <v>371334.73022178991</v>
      </c>
      <c r="P135" s="17">
        <v>369881.6492731332</v>
      </c>
      <c r="Q135" s="17">
        <v>1453.080948656675</v>
      </c>
      <c r="R135" s="17">
        <v>0</v>
      </c>
      <c r="S135" s="18">
        <v>0</v>
      </c>
      <c r="T135" s="14" t="s">
        <v>161</v>
      </c>
      <c r="U135" s="14" t="s">
        <v>193</v>
      </c>
      <c r="V135" s="14" t="s">
        <v>3742</v>
      </c>
      <c r="W135" s="18">
        <v>4.0849009014299877</v>
      </c>
      <c r="X135" s="18">
        <v>1</v>
      </c>
      <c r="Y135" s="14" t="s">
        <v>193</v>
      </c>
      <c r="Z135" s="14" t="s">
        <v>193</v>
      </c>
      <c r="AA135" s="18" t="s">
        <v>193</v>
      </c>
      <c r="AB135" s="18" t="s">
        <v>193</v>
      </c>
      <c r="AC135" s="14" t="s">
        <v>193</v>
      </c>
      <c r="AD135" s="748">
        <v>31.453736941010906</v>
      </c>
      <c r="AE135" s="749">
        <v>124.31</v>
      </c>
      <c r="AF135" s="748">
        <v>408674.68681473442</v>
      </c>
      <c r="AG135" s="749">
        <v>112.51</v>
      </c>
      <c r="AH135" s="750">
        <v>104.52</v>
      </c>
      <c r="AI135" s="748">
        <v>1453.0809486566752</v>
      </c>
      <c r="AJ135" s="748">
        <v>0</v>
      </c>
      <c r="AK135" s="748">
        <v>1453.0809486566752</v>
      </c>
      <c r="AL135" s="751" t="s">
        <v>193</v>
      </c>
      <c r="AM135" s="748">
        <v>371334.73022178991</v>
      </c>
      <c r="AN135" s="748">
        <v>0</v>
      </c>
      <c r="AO135" s="752" t="s">
        <v>193</v>
      </c>
      <c r="AP135" s="753">
        <v>0</v>
      </c>
      <c r="AQ135" s="752" t="s">
        <v>3739</v>
      </c>
      <c r="AR135" s="752" t="s">
        <v>193</v>
      </c>
      <c r="AS135" s="752" t="s">
        <v>193</v>
      </c>
    </row>
    <row r="136" spans="1:45" x14ac:dyDescent="0.15">
      <c r="A136" s="14" t="s">
        <v>166</v>
      </c>
      <c r="B136" s="14" t="s">
        <v>11</v>
      </c>
      <c r="C136" s="14" t="s">
        <v>19</v>
      </c>
      <c r="D136" s="14" t="s">
        <v>325</v>
      </c>
      <c r="E136" s="14" t="s">
        <v>1503</v>
      </c>
      <c r="F136" s="14" t="s">
        <v>2675</v>
      </c>
      <c r="G136" s="14" t="s">
        <v>193</v>
      </c>
      <c r="H136" s="14" t="s">
        <v>3728</v>
      </c>
      <c r="I136" s="17">
        <v>5457648.5157512128</v>
      </c>
      <c r="J136" s="14" t="s">
        <v>114</v>
      </c>
      <c r="K136" s="17">
        <v>5457648.5157512128</v>
      </c>
      <c r="L136" s="14" t="s">
        <v>3728</v>
      </c>
      <c r="M136" s="17">
        <v>5457648.5157512128</v>
      </c>
      <c r="N136" s="14" t="s">
        <v>114</v>
      </c>
      <c r="O136" s="17">
        <v>5457648.5157512128</v>
      </c>
      <c r="P136" s="17">
        <v>5457648.5157512119</v>
      </c>
      <c r="Q136" s="17">
        <v>0</v>
      </c>
      <c r="R136" s="17">
        <v>0</v>
      </c>
      <c r="S136" s="18">
        <v>0</v>
      </c>
      <c r="T136" s="14" t="s">
        <v>3739</v>
      </c>
      <c r="U136" s="14" t="s">
        <v>3739</v>
      </c>
      <c r="V136" s="14" t="s">
        <v>3739</v>
      </c>
      <c r="W136" s="18">
        <v>4.0849009014299877</v>
      </c>
      <c r="X136" s="18">
        <v>1</v>
      </c>
      <c r="Y136" s="14" t="s">
        <v>193</v>
      </c>
      <c r="Z136" s="14" t="s">
        <v>193</v>
      </c>
      <c r="AA136" s="18" t="s">
        <v>193</v>
      </c>
      <c r="AB136" s="18" t="s">
        <v>193</v>
      </c>
      <c r="AC136" s="14" t="s">
        <v>193</v>
      </c>
      <c r="AD136" s="748">
        <v>604.56533341163822</v>
      </c>
      <c r="AE136" s="749">
        <v>77.52</v>
      </c>
      <c r="AF136" s="748">
        <v>4898424.3568751775</v>
      </c>
      <c r="AG136" s="749">
        <v>86.37</v>
      </c>
      <c r="AH136" s="750">
        <v>104.52</v>
      </c>
      <c r="AI136" s="748">
        <v>0</v>
      </c>
      <c r="AJ136" s="748">
        <v>0</v>
      </c>
      <c r="AK136" s="748">
        <v>0</v>
      </c>
      <c r="AL136" s="751" t="s">
        <v>193</v>
      </c>
      <c r="AM136" s="748">
        <v>5457648.5157512128</v>
      </c>
      <c r="AN136" s="748">
        <v>0</v>
      </c>
      <c r="AO136" s="752" t="s">
        <v>193</v>
      </c>
      <c r="AP136" s="753">
        <v>0</v>
      </c>
      <c r="AQ136" s="752" t="s">
        <v>3739</v>
      </c>
      <c r="AR136" s="752" t="s">
        <v>193</v>
      </c>
      <c r="AS136" s="752" t="s">
        <v>193</v>
      </c>
    </row>
    <row r="137" spans="1:45" x14ac:dyDescent="0.15">
      <c r="A137" s="14" t="s">
        <v>166</v>
      </c>
      <c r="B137" s="14" t="s">
        <v>11</v>
      </c>
      <c r="C137" s="14" t="s">
        <v>19</v>
      </c>
      <c r="D137" s="14" t="s">
        <v>326</v>
      </c>
      <c r="E137" s="14" t="s">
        <v>1504</v>
      </c>
      <c r="F137" s="14" t="s">
        <v>2676</v>
      </c>
      <c r="G137" s="14" t="s">
        <v>193</v>
      </c>
      <c r="H137" s="14" t="s">
        <v>3728</v>
      </c>
      <c r="I137" s="17">
        <v>980968.07763480535</v>
      </c>
      <c r="J137" s="14" t="s">
        <v>114</v>
      </c>
      <c r="K137" s="17">
        <v>980968.07763480535</v>
      </c>
      <c r="L137" s="14" t="s">
        <v>3728</v>
      </c>
      <c r="M137" s="17">
        <v>980968.07763480535</v>
      </c>
      <c r="N137" s="14" t="s">
        <v>114</v>
      </c>
      <c r="O137" s="17">
        <v>980968.07763480535</v>
      </c>
      <c r="P137" s="17">
        <v>974889.33660338726</v>
      </c>
      <c r="Q137" s="17">
        <v>6078.7410314179642</v>
      </c>
      <c r="R137" s="17">
        <v>0</v>
      </c>
      <c r="S137" s="18">
        <v>0</v>
      </c>
      <c r="T137" s="14" t="s">
        <v>161</v>
      </c>
      <c r="U137" s="14" t="s">
        <v>193</v>
      </c>
      <c r="V137" s="14" t="s">
        <v>3742</v>
      </c>
      <c r="W137" s="18">
        <v>4.0849009014299877</v>
      </c>
      <c r="X137" s="18">
        <v>1</v>
      </c>
      <c r="Y137" s="14" t="s">
        <v>193</v>
      </c>
      <c r="Z137" s="14" t="s">
        <v>193</v>
      </c>
      <c r="AA137" s="18" t="s">
        <v>193</v>
      </c>
      <c r="AB137" s="18" t="s">
        <v>193</v>
      </c>
      <c r="AC137" s="14" t="s">
        <v>193</v>
      </c>
      <c r="AD137" s="748">
        <v>136.84418019790459</v>
      </c>
      <c r="AE137" s="749">
        <v>66.17</v>
      </c>
      <c r="AF137" s="748">
        <v>946468.72027970618</v>
      </c>
      <c r="AG137" s="749">
        <v>68.16</v>
      </c>
      <c r="AH137" s="750">
        <v>104.52</v>
      </c>
      <c r="AI137" s="748">
        <v>6078.7410314179651</v>
      </c>
      <c r="AJ137" s="748">
        <v>0</v>
      </c>
      <c r="AK137" s="748">
        <v>6078.7410314179651</v>
      </c>
      <c r="AL137" s="751" t="s">
        <v>193</v>
      </c>
      <c r="AM137" s="748">
        <v>980968.07763480535</v>
      </c>
      <c r="AN137" s="748">
        <v>0</v>
      </c>
      <c r="AO137" s="752" t="s">
        <v>193</v>
      </c>
      <c r="AP137" s="753">
        <v>0</v>
      </c>
      <c r="AQ137" s="752" t="s">
        <v>3739</v>
      </c>
      <c r="AR137" s="752" t="s">
        <v>193</v>
      </c>
      <c r="AS137" s="752" t="s">
        <v>193</v>
      </c>
    </row>
    <row r="138" spans="1:45" x14ac:dyDescent="0.15">
      <c r="A138" s="14" t="s">
        <v>166</v>
      </c>
      <c r="B138" s="14" t="s">
        <v>11</v>
      </c>
      <c r="C138" s="14" t="s">
        <v>19</v>
      </c>
      <c r="D138" s="14" t="s">
        <v>327</v>
      </c>
      <c r="E138" s="14" t="s">
        <v>1505</v>
      </c>
      <c r="F138" s="14" t="s">
        <v>2677</v>
      </c>
      <c r="G138" s="14" t="s">
        <v>193</v>
      </c>
      <c r="H138" s="14" t="s">
        <v>3728</v>
      </c>
      <c r="I138" s="17">
        <v>1193938.8386728403</v>
      </c>
      <c r="J138" s="14" t="s">
        <v>114</v>
      </c>
      <c r="K138" s="17">
        <v>1193938.8386728403</v>
      </c>
      <c r="L138" s="14" t="s">
        <v>3728</v>
      </c>
      <c r="M138" s="17">
        <v>1193938.8386728403</v>
      </c>
      <c r="N138" s="14" t="s">
        <v>114</v>
      </c>
      <c r="O138" s="17">
        <v>1193938.8386728403</v>
      </c>
      <c r="P138" s="17">
        <v>1193938.83867284</v>
      </c>
      <c r="Q138" s="17">
        <v>0</v>
      </c>
      <c r="R138" s="17">
        <v>0</v>
      </c>
      <c r="S138" s="18">
        <v>0</v>
      </c>
      <c r="T138" s="14" t="s">
        <v>161</v>
      </c>
      <c r="U138" s="14" t="s">
        <v>193</v>
      </c>
      <c r="V138" s="14" t="s">
        <v>3742</v>
      </c>
      <c r="W138" s="18">
        <v>4.0849009014299877</v>
      </c>
      <c r="X138" s="18">
        <v>1</v>
      </c>
      <c r="Y138" s="14" t="s">
        <v>193</v>
      </c>
      <c r="Z138" s="14" t="s">
        <v>193</v>
      </c>
      <c r="AA138" s="18" t="s">
        <v>193</v>
      </c>
      <c r="AB138" s="18" t="s">
        <v>193</v>
      </c>
      <c r="AC138" s="14" t="s">
        <v>193</v>
      </c>
      <c r="AD138" s="748">
        <v>47.384850456587863</v>
      </c>
      <c r="AE138" s="749">
        <v>224.81</v>
      </c>
      <c r="AF138" s="748">
        <v>1113451.2584793523</v>
      </c>
      <c r="AG138" s="749">
        <v>241.07</v>
      </c>
      <c r="AH138" s="750">
        <v>104.52</v>
      </c>
      <c r="AI138" s="748">
        <v>0</v>
      </c>
      <c r="AJ138" s="748">
        <v>0</v>
      </c>
      <c r="AK138" s="748">
        <v>0</v>
      </c>
      <c r="AL138" s="751" t="s">
        <v>193</v>
      </c>
      <c r="AM138" s="748">
        <v>1193938.8386728403</v>
      </c>
      <c r="AN138" s="748">
        <v>0</v>
      </c>
      <c r="AO138" s="752" t="s">
        <v>193</v>
      </c>
      <c r="AP138" s="753">
        <v>0</v>
      </c>
      <c r="AQ138" s="752" t="s">
        <v>3739</v>
      </c>
      <c r="AR138" s="752" t="s">
        <v>193</v>
      </c>
      <c r="AS138" s="752" t="s">
        <v>193</v>
      </c>
    </row>
    <row r="139" spans="1:45" x14ac:dyDescent="0.15">
      <c r="A139" s="14" t="s">
        <v>166</v>
      </c>
      <c r="B139" s="14" t="s">
        <v>11</v>
      </c>
      <c r="C139" s="14" t="s">
        <v>19</v>
      </c>
      <c r="D139" s="14" t="s">
        <v>328</v>
      </c>
      <c r="E139" s="14" t="s">
        <v>1506</v>
      </c>
      <c r="F139" s="14" t="s">
        <v>2678</v>
      </c>
      <c r="G139" s="14" t="s">
        <v>193</v>
      </c>
      <c r="H139" s="14" t="s">
        <v>3728</v>
      </c>
      <c r="I139" s="17">
        <v>181085.86280687814</v>
      </c>
      <c r="J139" s="14" t="s">
        <v>114</v>
      </c>
      <c r="K139" s="17">
        <v>181085.86280687814</v>
      </c>
      <c r="L139" s="14" t="s">
        <v>3728</v>
      </c>
      <c r="M139" s="17">
        <v>181085.86280687814</v>
      </c>
      <c r="N139" s="14" t="s">
        <v>114</v>
      </c>
      <c r="O139" s="17">
        <v>181085.86280687814</v>
      </c>
      <c r="P139" s="17">
        <v>180432.40120967635</v>
      </c>
      <c r="Q139" s="17">
        <v>653.46159720175501</v>
      </c>
      <c r="R139" s="17">
        <v>0</v>
      </c>
      <c r="S139" s="18">
        <v>0</v>
      </c>
      <c r="T139" s="14" t="s">
        <v>161</v>
      </c>
      <c r="U139" s="14" t="s">
        <v>193</v>
      </c>
      <c r="V139" s="14" t="s">
        <v>3742</v>
      </c>
      <c r="W139" s="18">
        <v>4.0849009014299877</v>
      </c>
      <c r="X139" s="18">
        <v>1</v>
      </c>
      <c r="Y139" s="14" t="s">
        <v>193</v>
      </c>
      <c r="Z139" s="14" t="s">
        <v>193</v>
      </c>
      <c r="AA139" s="18" t="s">
        <v>193</v>
      </c>
      <c r="AB139" s="18" t="s">
        <v>193</v>
      </c>
      <c r="AC139" s="14" t="s">
        <v>193</v>
      </c>
      <c r="AD139" s="748">
        <v>15.931113515576953</v>
      </c>
      <c r="AE139" s="749">
        <v>108.93</v>
      </c>
      <c r="AF139" s="748">
        <v>181381.52793412365</v>
      </c>
      <c r="AG139" s="749">
        <v>108.36</v>
      </c>
      <c r="AH139" s="750">
        <v>104.52</v>
      </c>
      <c r="AI139" s="748">
        <v>653.46159720175513</v>
      </c>
      <c r="AJ139" s="748">
        <v>0</v>
      </c>
      <c r="AK139" s="748">
        <v>653.46159720175513</v>
      </c>
      <c r="AL139" s="751" t="s">
        <v>193</v>
      </c>
      <c r="AM139" s="748">
        <v>181085.86280687814</v>
      </c>
      <c r="AN139" s="748">
        <v>0</v>
      </c>
      <c r="AO139" s="752" t="s">
        <v>193</v>
      </c>
      <c r="AP139" s="753">
        <v>0</v>
      </c>
      <c r="AQ139" s="752" t="s">
        <v>3739</v>
      </c>
      <c r="AR139" s="752" t="s">
        <v>193</v>
      </c>
      <c r="AS139" s="752" t="s">
        <v>193</v>
      </c>
    </row>
    <row r="140" spans="1:45" x14ac:dyDescent="0.15">
      <c r="A140" s="14" t="s">
        <v>166</v>
      </c>
      <c r="B140" s="14" t="s">
        <v>11</v>
      </c>
      <c r="C140" s="14" t="s">
        <v>19</v>
      </c>
      <c r="D140" s="14" t="s">
        <v>329</v>
      </c>
      <c r="E140" s="14" t="s">
        <v>1507</v>
      </c>
      <c r="F140" s="14" t="s">
        <v>2679</v>
      </c>
      <c r="G140" s="14" t="s">
        <v>193</v>
      </c>
      <c r="H140" s="14" t="s">
        <v>3728</v>
      </c>
      <c r="I140" s="17">
        <v>441859.27796569926</v>
      </c>
      <c r="J140" s="14" t="s">
        <v>114</v>
      </c>
      <c r="K140" s="17">
        <v>441859.27796569926</v>
      </c>
      <c r="L140" s="14" t="s">
        <v>3728</v>
      </c>
      <c r="M140" s="17">
        <v>441859.27796569926</v>
      </c>
      <c r="N140" s="14" t="s">
        <v>114</v>
      </c>
      <c r="O140" s="17">
        <v>441859.27796569926</v>
      </c>
      <c r="P140" s="17">
        <v>440579.64190931723</v>
      </c>
      <c r="Q140" s="17">
        <v>1279.6360563819578</v>
      </c>
      <c r="R140" s="17">
        <v>0</v>
      </c>
      <c r="S140" s="18">
        <v>0</v>
      </c>
      <c r="T140" s="14" t="s">
        <v>161</v>
      </c>
      <c r="U140" s="14" t="s">
        <v>193</v>
      </c>
      <c r="V140" s="14" t="s">
        <v>3742</v>
      </c>
      <c r="W140" s="18">
        <v>4.0849009014299877</v>
      </c>
      <c r="X140" s="18">
        <v>1</v>
      </c>
      <c r="Y140" s="14" t="s">
        <v>193</v>
      </c>
      <c r="Z140" s="14" t="s">
        <v>193</v>
      </c>
      <c r="AA140" s="18" t="s">
        <v>193</v>
      </c>
      <c r="AB140" s="18" t="s">
        <v>193</v>
      </c>
      <c r="AC140" s="14" t="s">
        <v>193</v>
      </c>
      <c r="AD140" s="748">
        <v>17.565073876148947</v>
      </c>
      <c r="AE140" s="749">
        <v>196.76</v>
      </c>
      <c r="AF140" s="748">
        <v>361231.99416138232</v>
      </c>
      <c r="AG140" s="749">
        <v>239.98</v>
      </c>
      <c r="AH140" s="750">
        <v>104.52</v>
      </c>
      <c r="AI140" s="748">
        <v>1279.636056381958</v>
      </c>
      <c r="AJ140" s="748">
        <v>0</v>
      </c>
      <c r="AK140" s="748">
        <v>1279.636056381958</v>
      </c>
      <c r="AL140" s="751" t="s">
        <v>193</v>
      </c>
      <c r="AM140" s="748">
        <v>441859.27796569926</v>
      </c>
      <c r="AN140" s="748">
        <v>0</v>
      </c>
      <c r="AO140" s="752" t="s">
        <v>193</v>
      </c>
      <c r="AP140" s="753">
        <v>0</v>
      </c>
      <c r="AQ140" s="752" t="s">
        <v>3739</v>
      </c>
      <c r="AR140" s="752" t="s">
        <v>193</v>
      </c>
      <c r="AS140" s="752" t="s">
        <v>193</v>
      </c>
    </row>
    <row r="141" spans="1:45" x14ac:dyDescent="0.15">
      <c r="A141" s="14" t="s">
        <v>166</v>
      </c>
      <c r="B141" s="14" t="s">
        <v>11</v>
      </c>
      <c r="C141" s="14" t="s">
        <v>19</v>
      </c>
      <c r="D141" s="14" t="s">
        <v>330</v>
      </c>
      <c r="E141" s="14" t="s">
        <v>1508</v>
      </c>
      <c r="F141" s="14" t="s">
        <v>2680</v>
      </c>
      <c r="G141" s="14" t="s">
        <v>193</v>
      </c>
      <c r="H141" s="14" t="s">
        <v>3728</v>
      </c>
      <c r="I141" s="17">
        <v>1874411.47544422</v>
      </c>
      <c r="J141" s="14" t="s">
        <v>114</v>
      </c>
      <c r="K141" s="17">
        <v>1874411.47544422</v>
      </c>
      <c r="L141" s="14" t="s">
        <v>3728</v>
      </c>
      <c r="M141" s="17">
        <v>1874411.47544422</v>
      </c>
      <c r="N141" s="14" t="s">
        <v>114</v>
      </c>
      <c r="O141" s="17">
        <v>1874411.47544422</v>
      </c>
      <c r="P141" s="17">
        <v>1874411.4754442198</v>
      </c>
      <c r="Q141" s="17">
        <v>0</v>
      </c>
      <c r="R141" s="17">
        <v>0</v>
      </c>
      <c r="S141" s="18">
        <v>0</v>
      </c>
      <c r="T141" s="14" t="s">
        <v>161</v>
      </c>
      <c r="U141" s="14" t="s">
        <v>193</v>
      </c>
      <c r="V141" s="14" t="s">
        <v>3742</v>
      </c>
      <c r="W141" s="18">
        <v>4.0849009014299877</v>
      </c>
      <c r="X141" s="18">
        <v>1</v>
      </c>
      <c r="Y141" s="14" t="s">
        <v>193</v>
      </c>
      <c r="Z141" s="14" t="s">
        <v>193</v>
      </c>
      <c r="AA141" s="18" t="s">
        <v>193</v>
      </c>
      <c r="AB141" s="18" t="s">
        <v>193</v>
      </c>
      <c r="AC141" s="14" t="s">
        <v>193</v>
      </c>
      <c r="AD141" s="748">
        <v>162.98754596705652</v>
      </c>
      <c r="AE141" s="749">
        <v>79.53</v>
      </c>
      <c r="AF141" s="748">
        <v>1354982.5028479332</v>
      </c>
      <c r="AG141" s="749">
        <v>110.03</v>
      </c>
      <c r="AH141" s="750">
        <v>104.52</v>
      </c>
      <c r="AI141" s="748">
        <v>0</v>
      </c>
      <c r="AJ141" s="748">
        <v>0</v>
      </c>
      <c r="AK141" s="748">
        <v>0</v>
      </c>
      <c r="AL141" s="751" t="s">
        <v>193</v>
      </c>
      <c r="AM141" s="748">
        <v>1874411.47544422</v>
      </c>
      <c r="AN141" s="748">
        <v>0</v>
      </c>
      <c r="AO141" s="752" t="s">
        <v>193</v>
      </c>
      <c r="AP141" s="753">
        <v>0</v>
      </c>
      <c r="AQ141" s="752" t="s">
        <v>3739</v>
      </c>
      <c r="AR141" s="752" t="s">
        <v>193</v>
      </c>
      <c r="AS141" s="752" t="s">
        <v>193</v>
      </c>
    </row>
    <row r="142" spans="1:45" x14ac:dyDescent="0.15">
      <c r="A142" s="14" t="s">
        <v>166</v>
      </c>
      <c r="B142" s="14" t="s">
        <v>11</v>
      </c>
      <c r="C142" s="14" t="s">
        <v>24</v>
      </c>
      <c r="D142" s="14" t="s">
        <v>331</v>
      </c>
      <c r="E142" s="14" t="s">
        <v>1509</v>
      </c>
      <c r="F142" s="14" t="s">
        <v>2681</v>
      </c>
      <c r="G142" s="14" t="s">
        <v>193</v>
      </c>
      <c r="H142" s="14" t="s">
        <v>3728</v>
      </c>
      <c r="I142" s="17">
        <v>2720616.9158334625</v>
      </c>
      <c r="J142" s="14" t="s">
        <v>114</v>
      </c>
      <c r="K142" s="17">
        <v>2720616.9158334625</v>
      </c>
      <c r="L142" s="14" t="s">
        <v>3728</v>
      </c>
      <c r="M142" s="17">
        <v>2720616.9158334625</v>
      </c>
      <c r="N142" s="14" t="s">
        <v>114</v>
      </c>
      <c r="O142" s="17">
        <v>2720616.9158334625</v>
      </c>
      <c r="P142" s="17">
        <v>2720616.915833462</v>
      </c>
      <c r="Q142" s="17">
        <v>0</v>
      </c>
      <c r="R142" s="17">
        <v>0</v>
      </c>
      <c r="S142" s="18">
        <v>0</v>
      </c>
      <c r="T142" s="14" t="s">
        <v>161</v>
      </c>
      <c r="U142" s="14" t="s">
        <v>193</v>
      </c>
      <c r="V142" s="14" t="s">
        <v>3742</v>
      </c>
      <c r="W142" s="18">
        <v>4.0849009014299877</v>
      </c>
      <c r="X142" s="18">
        <v>1</v>
      </c>
      <c r="Y142" s="14" t="s">
        <v>193</v>
      </c>
      <c r="Z142" s="14" t="s">
        <v>193</v>
      </c>
      <c r="AA142" s="18" t="s">
        <v>193</v>
      </c>
      <c r="AB142" s="18" t="s">
        <v>193</v>
      </c>
      <c r="AC142" s="14" t="s">
        <v>193</v>
      </c>
      <c r="AD142" s="748">
        <v>94.361210823032721</v>
      </c>
      <c r="AE142" s="749">
        <v>171.12</v>
      </c>
      <c r="AF142" s="748">
        <v>2414347.4675458656</v>
      </c>
      <c r="AG142" s="749">
        <v>192.83</v>
      </c>
      <c r="AH142" s="750">
        <v>149.52000000000001</v>
      </c>
      <c r="AI142" s="748">
        <v>0</v>
      </c>
      <c r="AJ142" s="748">
        <v>0</v>
      </c>
      <c r="AK142" s="748">
        <v>0</v>
      </c>
      <c r="AL142" s="751" t="s">
        <v>193</v>
      </c>
      <c r="AM142" s="748">
        <v>2720616.9158334625</v>
      </c>
      <c r="AN142" s="748">
        <v>0</v>
      </c>
      <c r="AO142" s="752" t="s">
        <v>193</v>
      </c>
      <c r="AP142" s="753">
        <v>0</v>
      </c>
      <c r="AQ142" s="752" t="s">
        <v>3739</v>
      </c>
      <c r="AR142" s="752" t="s">
        <v>193</v>
      </c>
      <c r="AS142" s="752" t="s">
        <v>193</v>
      </c>
    </row>
    <row r="143" spans="1:45" x14ac:dyDescent="0.15">
      <c r="A143" s="14" t="s">
        <v>166</v>
      </c>
      <c r="B143" s="14" t="s">
        <v>15</v>
      </c>
      <c r="C143" s="14" t="s">
        <v>20</v>
      </c>
      <c r="D143" s="14" t="s">
        <v>332</v>
      </c>
      <c r="E143" s="14" t="s">
        <v>1510</v>
      </c>
      <c r="F143" s="14" t="s">
        <v>2682</v>
      </c>
      <c r="G143" s="14" t="s">
        <v>193</v>
      </c>
      <c r="H143" s="14" t="s">
        <v>3728</v>
      </c>
      <c r="I143" s="17">
        <v>239503.82635318334</v>
      </c>
      <c r="J143" s="14" t="s">
        <v>114</v>
      </c>
      <c r="K143" s="17">
        <v>239503.82635318334</v>
      </c>
      <c r="L143" s="14" t="s">
        <v>3728</v>
      </c>
      <c r="M143" s="17">
        <v>239503.82635318334</v>
      </c>
      <c r="N143" s="14" t="s">
        <v>114</v>
      </c>
      <c r="O143" s="17">
        <v>239503.82635318334</v>
      </c>
      <c r="P143" s="17">
        <v>239503.82635318331</v>
      </c>
      <c r="Q143" s="17">
        <v>0</v>
      </c>
      <c r="R143" s="17">
        <v>0</v>
      </c>
      <c r="S143" s="18">
        <v>0</v>
      </c>
      <c r="T143" s="14" t="s">
        <v>161</v>
      </c>
      <c r="U143" s="14" t="s">
        <v>193</v>
      </c>
      <c r="V143" s="14" t="s">
        <v>3742</v>
      </c>
      <c r="W143" s="18">
        <v>4.0849009014299877</v>
      </c>
      <c r="X143" s="18">
        <v>1</v>
      </c>
      <c r="Y143" s="14" t="s">
        <v>193</v>
      </c>
      <c r="Z143" s="14" t="s">
        <v>193</v>
      </c>
      <c r="AA143" s="18" t="s">
        <v>193</v>
      </c>
      <c r="AB143" s="18" t="s">
        <v>193</v>
      </c>
      <c r="AC143" s="14" t="s">
        <v>193</v>
      </c>
      <c r="AD143" s="748">
        <v>1.1846212614146965</v>
      </c>
      <c r="AE143" s="749">
        <v>1509</v>
      </c>
      <c r="AF143" s="748">
        <v>303962.37795648712</v>
      </c>
      <c r="AG143" s="749">
        <v>1189</v>
      </c>
      <c r="AH143" s="750">
        <v>170.04</v>
      </c>
      <c r="AI143" s="748">
        <v>0</v>
      </c>
      <c r="AJ143" s="748">
        <v>0</v>
      </c>
      <c r="AK143" s="748">
        <v>0</v>
      </c>
      <c r="AL143" s="751" t="s">
        <v>193</v>
      </c>
      <c r="AM143" s="748">
        <v>239503.82635318334</v>
      </c>
      <c r="AN143" s="748">
        <v>0</v>
      </c>
      <c r="AO143" s="752" t="s">
        <v>193</v>
      </c>
      <c r="AP143" s="753">
        <v>0</v>
      </c>
      <c r="AQ143" s="752" t="s">
        <v>3739</v>
      </c>
      <c r="AR143" s="752" t="s">
        <v>193</v>
      </c>
      <c r="AS143" s="752" t="s">
        <v>193</v>
      </c>
    </row>
    <row r="144" spans="1:45" x14ac:dyDescent="0.15">
      <c r="A144" s="14" t="s">
        <v>166</v>
      </c>
      <c r="B144" s="14" t="s">
        <v>15</v>
      </c>
      <c r="C144" s="14" t="s">
        <v>20</v>
      </c>
      <c r="D144" s="14" t="s">
        <v>333</v>
      </c>
      <c r="E144" s="14" t="s">
        <v>1511</v>
      </c>
      <c r="F144" s="14" t="s">
        <v>2683</v>
      </c>
      <c r="G144" s="14" t="s">
        <v>193</v>
      </c>
      <c r="H144" s="14" t="s">
        <v>3728</v>
      </c>
      <c r="I144" s="17">
        <v>813098.87084549491</v>
      </c>
      <c r="J144" s="14" t="s">
        <v>114</v>
      </c>
      <c r="K144" s="17">
        <v>813098.87084549491</v>
      </c>
      <c r="L144" s="14" t="s">
        <v>3728</v>
      </c>
      <c r="M144" s="17">
        <v>813098.87084549491</v>
      </c>
      <c r="N144" s="14" t="s">
        <v>114</v>
      </c>
      <c r="O144" s="17">
        <v>813098.87084549491</v>
      </c>
      <c r="P144" s="17">
        <v>791048.20813849452</v>
      </c>
      <c r="Q144" s="17">
        <v>22050.6627070002</v>
      </c>
      <c r="R144" s="17">
        <v>0</v>
      </c>
      <c r="S144" s="18">
        <v>0</v>
      </c>
      <c r="T144" s="14" t="s">
        <v>161</v>
      </c>
      <c r="U144" s="14" t="s">
        <v>193</v>
      </c>
      <c r="V144" s="14" t="s">
        <v>3742</v>
      </c>
      <c r="W144" s="18">
        <v>4.0849009014299877</v>
      </c>
      <c r="X144" s="18">
        <v>1</v>
      </c>
      <c r="Y144" s="14" t="s">
        <v>193</v>
      </c>
      <c r="Z144" s="14" t="s">
        <v>193</v>
      </c>
      <c r="AA144" s="18" t="s">
        <v>193</v>
      </c>
      <c r="AB144" s="18" t="s">
        <v>193</v>
      </c>
      <c r="AC144" s="14" t="s">
        <v>193</v>
      </c>
      <c r="AD144" s="748">
        <v>9.0684800011745725</v>
      </c>
      <c r="AE144" s="749">
        <v>504.06</v>
      </c>
      <c r="AF144" s="748">
        <v>777262.68882139376</v>
      </c>
      <c r="AG144" s="749">
        <v>513</v>
      </c>
      <c r="AH144" s="750">
        <v>170.04</v>
      </c>
      <c r="AI144" s="748">
        <v>22050.662707000203</v>
      </c>
      <c r="AJ144" s="748">
        <v>0</v>
      </c>
      <c r="AK144" s="748">
        <v>22050.662707000203</v>
      </c>
      <c r="AL144" s="751" t="s">
        <v>193</v>
      </c>
      <c r="AM144" s="748">
        <v>813098.87084549479</v>
      </c>
      <c r="AN144" s="748">
        <v>0</v>
      </c>
      <c r="AO144" s="752" t="s">
        <v>193</v>
      </c>
      <c r="AP144" s="753">
        <v>0</v>
      </c>
      <c r="AQ144" s="752" t="s">
        <v>3739</v>
      </c>
      <c r="AR144" s="752" t="s">
        <v>193</v>
      </c>
      <c r="AS144" s="752" t="s">
        <v>193</v>
      </c>
    </row>
    <row r="145" spans="1:45" x14ac:dyDescent="0.15">
      <c r="A145" s="14" t="s">
        <v>166</v>
      </c>
      <c r="B145" s="14" t="s">
        <v>15</v>
      </c>
      <c r="C145" s="14" t="s">
        <v>20</v>
      </c>
      <c r="D145" s="14" t="s">
        <v>334</v>
      </c>
      <c r="E145" s="14" t="s">
        <v>1512</v>
      </c>
      <c r="F145" s="14" t="s">
        <v>2684</v>
      </c>
      <c r="G145" s="14" t="s">
        <v>193</v>
      </c>
      <c r="H145" s="14" t="s">
        <v>3728</v>
      </c>
      <c r="I145" s="17">
        <v>664034.3011108723</v>
      </c>
      <c r="J145" s="14" t="s">
        <v>114</v>
      </c>
      <c r="K145" s="17">
        <v>664034.3011108723</v>
      </c>
      <c r="L145" s="14" t="s">
        <v>3728</v>
      </c>
      <c r="M145" s="17">
        <v>664034.3011108723</v>
      </c>
      <c r="N145" s="14" t="s">
        <v>114</v>
      </c>
      <c r="O145" s="17">
        <v>664034.3011108723</v>
      </c>
      <c r="P145" s="17">
        <v>664034.30111087218</v>
      </c>
      <c r="Q145" s="17">
        <v>0</v>
      </c>
      <c r="R145" s="17">
        <v>0</v>
      </c>
      <c r="S145" s="18">
        <v>0</v>
      </c>
      <c r="T145" s="14" t="s">
        <v>161</v>
      </c>
      <c r="U145" s="14" t="s">
        <v>193</v>
      </c>
      <c r="V145" s="14" t="s">
        <v>3742</v>
      </c>
      <c r="W145" s="18">
        <v>4.0849009014299877</v>
      </c>
      <c r="X145" s="18">
        <v>1</v>
      </c>
      <c r="Y145" s="14" t="s">
        <v>193</v>
      </c>
      <c r="Z145" s="14" t="s">
        <v>193</v>
      </c>
      <c r="AA145" s="18" t="s">
        <v>193</v>
      </c>
      <c r="AB145" s="18" t="s">
        <v>193</v>
      </c>
      <c r="AC145" s="14" t="s">
        <v>193</v>
      </c>
      <c r="AD145" s="748">
        <v>0.32679207211439903</v>
      </c>
      <c r="AE145" s="749">
        <v>10631</v>
      </c>
      <c r="AF145" s="748">
        <v>590740.47649885656</v>
      </c>
      <c r="AG145" s="749">
        <v>11950</v>
      </c>
      <c r="AH145" s="750">
        <v>170.04</v>
      </c>
      <c r="AI145" s="748">
        <v>0</v>
      </c>
      <c r="AJ145" s="748">
        <v>0</v>
      </c>
      <c r="AK145" s="748">
        <v>0</v>
      </c>
      <c r="AL145" s="751" t="s">
        <v>193</v>
      </c>
      <c r="AM145" s="748">
        <v>664034.3011108723</v>
      </c>
      <c r="AN145" s="748">
        <v>0</v>
      </c>
      <c r="AO145" s="752" t="s">
        <v>193</v>
      </c>
      <c r="AP145" s="753">
        <v>0</v>
      </c>
      <c r="AQ145" s="752" t="s">
        <v>3739</v>
      </c>
      <c r="AR145" s="752" t="s">
        <v>193</v>
      </c>
      <c r="AS145" s="752" t="s">
        <v>193</v>
      </c>
    </row>
    <row r="146" spans="1:45" x14ac:dyDescent="0.15">
      <c r="A146" s="14" t="s">
        <v>166</v>
      </c>
      <c r="B146" s="14" t="s">
        <v>15</v>
      </c>
      <c r="C146" s="14" t="s">
        <v>20</v>
      </c>
      <c r="D146" s="14" t="s">
        <v>335</v>
      </c>
      <c r="E146" s="14" t="s">
        <v>1513</v>
      </c>
      <c r="F146" s="14" t="s">
        <v>2685</v>
      </c>
      <c r="G146" s="14" t="s">
        <v>193</v>
      </c>
      <c r="H146" s="14" t="s">
        <v>3728</v>
      </c>
      <c r="I146" s="17">
        <v>804342.80406526162</v>
      </c>
      <c r="J146" s="14" t="s">
        <v>114</v>
      </c>
      <c r="K146" s="17">
        <v>804342.80406526162</v>
      </c>
      <c r="L146" s="14" t="s">
        <v>3728</v>
      </c>
      <c r="M146" s="17">
        <v>804342.80406526162</v>
      </c>
      <c r="N146" s="14" t="s">
        <v>114</v>
      </c>
      <c r="O146" s="17">
        <v>804342.80406526162</v>
      </c>
      <c r="P146" s="17">
        <v>804342.8040652615</v>
      </c>
      <c r="Q146" s="17">
        <v>0</v>
      </c>
      <c r="R146" s="17">
        <v>0</v>
      </c>
      <c r="S146" s="18">
        <v>0</v>
      </c>
      <c r="T146" s="14" t="s">
        <v>161</v>
      </c>
      <c r="U146" s="14" t="s">
        <v>193</v>
      </c>
      <c r="V146" s="14" t="s">
        <v>3742</v>
      </c>
      <c r="W146" s="18">
        <v>4.0849009014299877</v>
      </c>
      <c r="X146" s="18">
        <v>1</v>
      </c>
      <c r="Y146" s="14" t="s">
        <v>193</v>
      </c>
      <c r="Z146" s="14" t="s">
        <v>193</v>
      </c>
      <c r="AA146" s="18" t="s">
        <v>193</v>
      </c>
      <c r="AB146" s="18" t="s">
        <v>193</v>
      </c>
      <c r="AC146" s="14" t="s">
        <v>193</v>
      </c>
      <c r="AD146" s="748">
        <v>4.0849009014299879E-2</v>
      </c>
      <c r="AE146" s="749">
        <v>105000</v>
      </c>
      <c r="AF146" s="748">
        <v>729326.37674311292</v>
      </c>
      <c r="AG146" s="749">
        <v>115800</v>
      </c>
      <c r="AH146" s="750">
        <v>170.04</v>
      </c>
      <c r="AI146" s="748">
        <v>0</v>
      </c>
      <c r="AJ146" s="748">
        <v>0</v>
      </c>
      <c r="AK146" s="748">
        <v>0</v>
      </c>
      <c r="AL146" s="751" t="s">
        <v>193</v>
      </c>
      <c r="AM146" s="748">
        <v>804342.80406526162</v>
      </c>
      <c r="AN146" s="748">
        <v>0</v>
      </c>
      <c r="AO146" s="752" t="s">
        <v>193</v>
      </c>
      <c r="AP146" s="753">
        <v>0</v>
      </c>
      <c r="AQ146" s="752" t="s">
        <v>3739</v>
      </c>
      <c r="AR146" s="752" t="s">
        <v>193</v>
      </c>
      <c r="AS146" s="752" t="s">
        <v>193</v>
      </c>
    </row>
    <row r="147" spans="1:45" x14ac:dyDescent="0.15">
      <c r="A147" s="14" t="s">
        <v>166</v>
      </c>
      <c r="B147" s="14" t="s">
        <v>15</v>
      </c>
      <c r="C147" s="14" t="s">
        <v>20</v>
      </c>
      <c r="D147" s="14" t="s">
        <v>336</v>
      </c>
      <c r="E147" s="14" t="s">
        <v>1514</v>
      </c>
      <c r="F147" s="14" t="s">
        <v>2686</v>
      </c>
      <c r="G147" s="14" t="s">
        <v>193</v>
      </c>
      <c r="H147" s="14" t="s">
        <v>3728</v>
      </c>
      <c r="I147" s="17">
        <v>2076663.0888758216</v>
      </c>
      <c r="J147" s="14" t="s">
        <v>114</v>
      </c>
      <c r="K147" s="17">
        <v>2076663.0888758216</v>
      </c>
      <c r="L147" s="14" t="s">
        <v>3728</v>
      </c>
      <c r="M147" s="17">
        <v>2076663.0888758216</v>
      </c>
      <c r="N147" s="14" t="s">
        <v>114</v>
      </c>
      <c r="O147" s="17">
        <v>2076663.0888758216</v>
      </c>
      <c r="P147" s="17">
        <v>2076663.0888758213</v>
      </c>
      <c r="Q147" s="17">
        <v>0</v>
      </c>
      <c r="R147" s="17">
        <v>0</v>
      </c>
      <c r="S147" s="18">
        <v>0</v>
      </c>
      <c r="T147" s="14" t="s">
        <v>161</v>
      </c>
      <c r="U147" s="14" t="s">
        <v>193</v>
      </c>
      <c r="V147" s="14" t="s">
        <v>3742</v>
      </c>
      <c r="W147" s="18">
        <v>4.0849009014299877</v>
      </c>
      <c r="X147" s="18">
        <v>1</v>
      </c>
      <c r="Y147" s="14" t="s">
        <v>193</v>
      </c>
      <c r="Z147" s="14" t="s">
        <v>193</v>
      </c>
      <c r="AA147" s="18" t="s">
        <v>193</v>
      </c>
      <c r="AB147" s="18" t="s">
        <v>193</v>
      </c>
      <c r="AC147" s="14" t="s">
        <v>193</v>
      </c>
      <c r="AD147" s="748">
        <v>3.1862227031153907</v>
      </c>
      <c r="AE147" s="749">
        <v>4080.75</v>
      </c>
      <c r="AF147" s="748">
        <v>2210890.3998582521</v>
      </c>
      <c r="AG147" s="749">
        <v>3833</v>
      </c>
      <c r="AH147" s="750">
        <v>170.04</v>
      </c>
      <c r="AI147" s="748">
        <v>0</v>
      </c>
      <c r="AJ147" s="748">
        <v>0</v>
      </c>
      <c r="AK147" s="748">
        <v>0</v>
      </c>
      <c r="AL147" s="751" t="s">
        <v>193</v>
      </c>
      <c r="AM147" s="748">
        <v>2076663.0888758216</v>
      </c>
      <c r="AN147" s="748">
        <v>0</v>
      </c>
      <c r="AO147" s="752" t="s">
        <v>193</v>
      </c>
      <c r="AP147" s="753">
        <v>0</v>
      </c>
      <c r="AQ147" s="752" t="s">
        <v>3739</v>
      </c>
      <c r="AR147" s="752" t="s">
        <v>193</v>
      </c>
      <c r="AS147" s="752" t="s">
        <v>193</v>
      </c>
    </row>
    <row r="148" spans="1:45" x14ac:dyDescent="0.15">
      <c r="A148" s="14" t="s">
        <v>166</v>
      </c>
      <c r="B148" s="14" t="s">
        <v>15</v>
      </c>
      <c r="C148" s="14" t="s">
        <v>20</v>
      </c>
      <c r="D148" s="14" t="s">
        <v>337</v>
      </c>
      <c r="E148" s="14" t="s">
        <v>1515</v>
      </c>
      <c r="F148" s="14" t="s">
        <v>2687</v>
      </c>
      <c r="G148" s="14" t="s">
        <v>193</v>
      </c>
      <c r="H148" s="14" t="s">
        <v>3728</v>
      </c>
      <c r="I148" s="17">
        <v>5339167.803310642</v>
      </c>
      <c r="J148" s="14" t="s">
        <v>114</v>
      </c>
      <c r="K148" s="17">
        <v>5339167.803310642</v>
      </c>
      <c r="L148" s="14" t="s">
        <v>3728</v>
      </c>
      <c r="M148" s="17">
        <v>5339167.803310642</v>
      </c>
      <c r="N148" s="14" t="s">
        <v>114</v>
      </c>
      <c r="O148" s="17">
        <v>5339167.803310642</v>
      </c>
      <c r="P148" s="17">
        <v>5339167.8033106411</v>
      </c>
      <c r="Q148" s="17">
        <v>0</v>
      </c>
      <c r="R148" s="17">
        <v>0</v>
      </c>
      <c r="S148" s="18">
        <v>0</v>
      </c>
      <c r="T148" s="14" t="s">
        <v>3739</v>
      </c>
      <c r="U148" s="14" t="s">
        <v>3739</v>
      </c>
      <c r="V148" s="14" t="s">
        <v>3739</v>
      </c>
      <c r="W148" s="18">
        <v>4.0849009014299877</v>
      </c>
      <c r="X148" s="18">
        <v>1</v>
      </c>
      <c r="Y148" s="14" t="s">
        <v>193</v>
      </c>
      <c r="Z148" s="14" t="s">
        <v>193</v>
      </c>
      <c r="AA148" s="18" t="s">
        <v>193</v>
      </c>
      <c r="AB148" s="18" t="s">
        <v>193</v>
      </c>
      <c r="AC148" s="14" t="s">
        <v>193</v>
      </c>
      <c r="AD148" s="748">
        <v>50.530224150688952</v>
      </c>
      <c r="AE148" s="749">
        <v>470.77</v>
      </c>
      <c r="AF148" s="748">
        <v>4044930.8405426489</v>
      </c>
      <c r="AG148" s="749">
        <v>621.4</v>
      </c>
      <c r="AH148" s="750">
        <v>170.04</v>
      </c>
      <c r="AI148" s="748">
        <v>0</v>
      </c>
      <c r="AJ148" s="748">
        <v>0</v>
      </c>
      <c r="AK148" s="748">
        <v>0</v>
      </c>
      <c r="AL148" s="751" t="s">
        <v>193</v>
      </c>
      <c r="AM148" s="748">
        <v>5339167.803310642</v>
      </c>
      <c r="AN148" s="748">
        <v>0</v>
      </c>
      <c r="AO148" s="752" t="s">
        <v>193</v>
      </c>
      <c r="AP148" s="753">
        <v>0</v>
      </c>
      <c r="AQ148" s="752" t="s">
        <v>3739</v>
      </c>
      <c r="AR148" s="752" t="s">
        <v>193</v>
      </c>
      <c r="AS148" s="752" t="s">
        <v>193</v>
      </c>
    </row>
    <row r="149" spans="1:45" x14ac:dyDescent="0.15">
      <c r="A149" s="14" t="s">
        <v>166</v>
      </c>
      <c r="B149" s="14" t="s">
        <v>15</v>
      </c>
      <c r="C149" s="14" t="s">
        <v>20</v>
      </c>
      <c r="D149" s="14" t="s">
        <v>338</v>
      </c>
      <c r="E149" s="14" t="s">
        <v>1516</v>
      </c>
      <c r="F149" s="14" t="s">
        <v>2688</v>
      </c>
      <c r="G149" s="14" t="s">
        <v>193</v>
      </c>
      <c r="H149" s="14" t="s">
        <v>3728</v>
      </c>
      <c r="I149" s="17">
        <v>11494486.552024292</v>
      </c>
      <c r="J149" s="14" t="s">
        <v>114</v>
      </c>
      <c r="K149" s="17">
        <v>11494486.552024292</v>
      </c>
      <c r="L149" s="14" t="s">
        <v>3728</v>
      </c>
      <c r="M149" s="17">
        <v>11494486.552024292</v>
      </c>
      <c r="N149" s="14" t="s">
        <v>114</v>
      </c>
      <c r="O149" s="17">
        <v>11494486.552024292</v>
      </c>
      <c r="P149" s="17">
        <v>11494486.55202429</v>
      </c>
      <c r="Q149" s="17">
        <v>0</v>
      </c>
      <c r="R149" s="17">
        <v>0</v>
      </c>
      <c r="S149" s="18">
        <v>0</v>
      </c>
      <c r="T149" s="14" t="s">
        <v>161</v>
      </c>
      <c r="U149" s="14" t="s">
        <v>193</v>
      </c>
      <c r="V149" s="14" t="s">
        <v>3742</v>
      </c>
      <c r="W149" s="18">
        <v>4.0849009014299877</v>
      </c>
      <c r="X149" s="18">
        <v>1</v>
      </c>
      <c r="Y149" s="14" t="s">
        <v>193</v>
      </c>
      <c r="Z149" s="14" t="s">
        <v>193</v>
      </c>
      <c r="AA149" s="18" t="s">
        <v>193</v>
      </c>
      <c r="AB149" s="18" t="s">
        <v>193</v>
      </c>
      <c r="AC149" s="14" t="s">
        <v>193</v>
      </c>
      <c r="AD149" s="748">
        <v>685.446371259952</v>
      </c>
      <c r="AE149" s="749">
        <v>91.79</v>
      </c>
      <c r="AF149" s="748">
        <v>10698427.51849704</v>
      </c>
      <c r="AG149" s="749">
        <v>98.62</v>
      </c>
      <c r="AH149" s="750">
        <v>170.04</v>
      </c>
      <c r="AI149" s="748">
        <v>0</v>
      </c>
      <c r="AJ149" s="748">
        <v>0</v>
      </c>
      <c r="AK149" s="748">
        <v>0</v>
      </c>
      <c r="AL149" s="751" t="s">
        <v>193</v>
      </c>
      <c r="AM149" s="748">
        <v>11494486.552024292</v>
      </c>
      <c r="AN149" s="748">
        <v>0</v>
      </c>
      <c r="AO149" s="752" t="s">
        <v>193</v>
      </c>
      <c r="AP149" s="753">
        <v>0</v>
      </c>
      <c r="AQ149" s="752" t="s">
        <v>3739</v>
      </c>
      <c r="AR149" s="752" t="s">
        <v>193</v>
      </c>
      <c r="AS149" s="752" t="s">
        <v>193</v>
      </c>
    </row>
    <row r="150" spans="1:45" x14ac:dyDescent="0.15">
      <c r="A150" s="14" t="s">
        <v>166</v>
      </c>
      <c r="B150" s="14" t="s">
        <v>15</v>
      </c>
      <c r="C150" s="14" t="s">
        <v>20</v>
      </c>
      <c r="D150" s="14" t="s">
        <v>339</v>
      </c>
      <c r="E150" s="14" t="s">
        <v>1517</v>
      </c>
      <c r="F150" s="14" t="s">
        <v>2689</v>
      </c>
      <c r="G150" s="14" t="s">
        <v>193</v>
      </c>
      <c r="H150" s="14" t="s">
        <v>3728</v>
      </c>
      <c r="I150" s="17">
        <v>4354536.9175845515</v>
      </c>
      <c r="J150" s="14" t="s">
        <v>114</v>
      </c>
      <c r="K150" s="17">
        <v>4354536.9175845515</v>
      </c>
      <c r="L150" s="14" t="s">
        <v>3728</v>
      </c>
      <c r="M150" s="17">
        <v>4354536.9175845515</v>
      </c>
      <c r="N150" s="14" t="s">
        <v>114</v>
      </c>
      <c r="O150" s="17">
        <v>4354536.9175845515</v>
      </c>
      <c r="P150" s="17">
        <v>4354536.9175845506</v>
      </c>
      <c r="Q150" s="17">
        <v>0</v>
      </c>
      <c r="R150" s="17">
        <v>0</v>
      </c>
      <c r="S150" s="18">
        <v>0</v>
      </c>
      <c r="T150" s="14" t="s">
        <v>161</v>
      </c>
      <c r="U150" s="14" t="s">
        <v>193</v>
      </c>
      <c r="V150" s="14" t="s">
        <v>3742</v>
      </c>
      <c r="W150" s="18">
        <v>4.0849009014299877</v>
      </c>
      <c r="X150" s="18">
        <v>1</v>
      </c>
      <c r="Y150" s="14" t="s">
        <v>193</v>
      </c>
      <c r="Z150" s="14" t="s">
        <v>193</v>
      </c>
      <c r="AA150" s="18" t="s">
        <v>193</v>
      </c>
      <c r="AB150" s="18" t="s">
        <v>193</v>
      </c>
      <c r="AC150" s="14" t="s">
        <v>193</v>
      </c>
      <c r="AD150" s="748">
        <v>545.33427034090334</v>
      </c>
      <c r="AE150" s="749">
        <v>46.72</v>
      </c>
      <c r="AF150" s="748">
        <v>4332282.0506814886</v>
      </c>
      <c r="AG150" s="749">
        <v>46.96</v>
      </c>
      <c r="AH150" s="750">
        <v>170.04</v>
      </c>
      <c r="AI150" s="748">
        <v>0</v>
      </c>
      <c r="AJ150" s="748">
        <v>0</v>
      </c>
      <c r="AK150" s="748">
        <v>0</v>
      </c>
      <c r="AL150" s="751" t="s">
        <v>193</v>
      </c>
      <c r="AM150" s="748">
        <v>4354536.9175845515</v>
      </c>
      <c r="AN150" s="748">
        <v>0</v>
      </c>
      <c r="AO150" s="752" t="s">
        <v>193</v>
      </c>
      <c r="AP150" s="753">
        <v>0</v>
      </c>
      <c r="AQ150" s="752" t="s">
        <v>3739</v>
      </c>
      <c r="AR150" s="752" t="s">
        <v>193</v>
      </c>
      <c r="AS150" s="752" t="s">
        <v>193</v>
      </c>
    </row>
    <row r="151" spans="1:45" x14ac:dyDescent="0.15">
      <c r="A151" s="14" t="s">
        <v>166</v>
      </c>
      <c r="B151" s="14" t="s">
        <v>15</v>
      </c>
      <c r="C151" s="14" t="s">
        <v>20</v>
      </c>
      <c r="D151" s="14" t="s">
        <v>340</v>
      </c>
      <c r="E151" s="14" t="s">
        <v>1518</v>
      </c>
      <c r="F151" s="14" t="s">
        <v>2690</v>
      </c>
      <c r="G151" s="14" t="s">
        <v>193</v>
      </c>
      <c r="H151" s="14" t="s">
        <v>3728</v>
      </c>
      <c r="I151" s="17">
        <v>665781.20898136881</v>
      </c>
      <c r="J151" s="14" t="s">
        <v>114</v>
      </c>
      <c r="K151" s="17">
        <v>665781.20898136881</v>
      </c>
      <c r="L151" s="14" t="s">
        <v>3728</v>
      </c>
      <c r="M151" s="17">
        <v>665781.20898136881</v>
      </c>
      <c r="N151" s="14" t="s">
        <v>114</v>
      </c>
      <c r="O151" s="17">
        <v>665781.20898136881</v>
      </c>
      <c r="P151" s="17">
        <v>652642.9013630905</v>
      </c>
      <c r="Q151" s="17">
        <v>13138.307618278282</v>
      </c>
      <c r="R151" s="17">
        <v>0</v>
      </c>
      <c r="S151" s="18">
        <v>0</v>
      </c>
      <c r="T151" s="14" t="s">
        <v>161</v>
      </c>
      <c r="U151" s="14" t="s">
        <v>193</v>
      </c>
      <c r="V151" s="14" t="s">
        <v>3742</v>
      </c>
      <c r="W151" s="18">
        <v>4.0849009014299877</v>
      </c>
      <c r="X151" s="18">
        <v>1</v>
      </c>
      <c r="Y151" s="14" t="s">
        <v>193</v>
      </c>
      <c r="Z151" s="14" t="s">
        <v>193</v>
      </c>
      <c r="AA151" s="18" t="s">
        <v>193</v>
      </c>
      <c r="AB151" s="18" t="s">
        <v>193</v>
      </c>
      <c r="AC151" s="14" t="s">
        <v>193</v>
      </c>
      <c r="AD151" s="748">
        <v>12.254702704289963</v>
      </c>
      <c r="AE151" s="749">
        <v>242.8</v>
      </c>
      <c r="AF151" s="748">
        <v>505944.10198553122</v>
      </c>
      <c r="AG151" s="749">
        <v>313.2</v>
      </c>
      <c r="AH151" s="750">
        <v>170.04</v>
      </c>
      <c r="AI151" s="748">
        <v>13138.307618278284</v>
      </c>
      <c r="AJ151" s="748">
        <v>0</v>
      </c>
      <c r="AK151" s="748">
        <v>13138.307618278284</v>
      </c>
      <c r="AL151" s="751" t="s">
        <v>193</v>
      </c>
      <c r="AM151" s="748">
        <v>665781.20898136892</v>
      </c>
      <c r="AN151" s="748">
        <v>0</v>
      </c>
      <c r="AO151" s="752" t="s">
        <v>193</v>
      </c>
      <c r="AP151" s="753">
        <v>0</v>
      </c>
      <c r="AQ151" s="752" t="s">
        <v>3739</v>
      </c>
      <c r="AR151" s="752" t="s">
        <v>193</v>
      </c>
      <c r="AS151" s="752" t="s">
        <v>193</v>
      </c>
    </row>
    <row r="152" spans="1:45" x14ac:dyDescent="0.15">
      <c r="A152" s="14" t="s">
        <v>166</v>
      </c>
      <c r="B152" s="14" t="s">
        <v>15</v>
      </c>
      <c r="C152" s="14" t="s">
        <v>20</v>
      </c>
      <c r="D152" s="14" t="s">
        <v>341</v>
      </c>
      <c r="E152" s="14" t="s">
        <v>1519</v>
      </c>
      <c r="F152" s="14" t="s">
        <v>2691</v>
      </c>
      <c r="G152" s="14" t="s">
        <v>193</v>
      </c>
      <c r="H152" s="14" t="s">
        <v>3728</v>
      </c>
      <c r="I152" s="17">
        <v>12598508.388658818</v>
      </c>
      <c r="J152" s="14" t="s">
        <v>114</v>
      </c>
      <c r="K152" s="17">
        <v>12598508.388658818</v>
      </c>
      <c r="L152" s="14" t="s">
        <v>3728</v>
      </c>
      <c r="M152" s="17">
        <v>12598508.388658818</v>
      </c>
      <c r="N152" s="14" t="s">
        <v>114</v>
      </c>
      <c r="O152" s="17">
        <v>12598508.388658818</v>
      </c>
      <c r="P152" s="17">
        <v>12336355.62501261</v>
      </c>
      <c r="Q152" s="17">
        <v>262152.76364620688</v>
      </c>
      <c r="R152" s="17">
        <v>0</v>
      </c>
      <c r="S152" s="18">
        <v>0</v>
      </c>
      <c r="T152" s="14" t="s">
        <v>161</v>
      </c>
      <c r="U152" s="14" t="s">
        <v>193</v>
      </c>
      <c r="V152" s="14" t="s">
        <v>3742</v>
      </c>
      <c r="W152" s="18">
        <v>4.0849009014299877</v>
      </c>
      <c r="X152" s="18">
        <v>1</v>
      </c>
      <c r="Y152" s="14" t="s">
        <v>193</v>
      </c>
      <c r="Z152" s="14" t="s">
        <v>193</v>
      </c>
      <c r="AA152" s="18" t="s">
        <v>193</v>
      </c>
      <c r="AB152" s="18" t="s">
        <v>193</v>
      </c>
      <c r="AC152" s="14" t="s">
        <v>193</v>
      </c>
      <c r="AD152" s="748">
        <v>244.52216795959907</v>
      </c>
      <c r="AE152" s="749">
        <v>236.41</v>
      </c>
      <c r="AF152" s="748">
        <v>9829584.8644803613</v>
      </c>
      <c r="AG152" s="749">
        <v>296.7</v>
      </c>
      <c r="AH152" s="750">
        <v>170.04</v>
      </c>
      <c r="AI152" s="748">
        <v>262152.76364620693</v>
      </c>
      <c r="AJ152" s="748">
        <v>0</v>
      </c>
      <c r="AK152" s="748">
        <v>262152.76364620693</v>
      </c>
      <c r="AL152" s="751" t="s">
        <v>193</v>
      </c>
      <c r="AM152" s="748">
        <v>12598508.38865882</v>
      </c>
      <c r="AN152" s="748">
        <v>0</v>
      </c>
      <c r="AO152" s="752" t="s">
        <v>193</v>
      </c>
      <c r="AP152" s="753">
        <v>0</v>
      </c>
      <c r="AQ152" s="752" t="s">
        <v>3739</v>
      </c>
      <c r="AR152" s="752" t="s">
        <v>193</v>
      </c>
      <c r="AS152" s="752" t="s">
        <v>193</v>
      </c>
    </row>
    <row r="153" spans="1:45" x14ac:dyDescent="0.15">
      <c r="A153" s="14" t="s">
        <v>166</v>
      </c>
      <c r="B153" s="14" t="s">
        <v>15</v>
      </c>
      <c r="C153" s="14" t="s">
        <v>20</v>
      </c>
      <c r="D153" s="14" t="s">
        <v>342</v>
      </c>
      <c r="E153" s="14" t="s">
        <v>1520</v>
      </c>
      <c r="F153" s="14" t="s">
        <v>2692</v>
      </c>
      <c r="G153" s="14" t="s">
        <v>193</v>
      </c>
      <c r="H153" s="14" t="s">
        <v>3728</v>
      </c>
      <c r="I153" s="17">
        <v>2929148.3699678592</v>
      </c>
      <c r="J153" s="14" t="s">
        <v>114</v>
      </c>
      <c r="K153" s="17">
        <v>2929148.3699678592</v>
      </c>
      <c r="L153" s="14" t="s">
        <v>3728</v>
      </c>
      <c r="M153" s="17">
        <v>2929148.3699678592</v>
      </c>
      <c r="N153" s="14" t="s">
        <v>114</v>
      </c>
      <c r="O153" s="17">
        <v>2929148.3699678592</v>
      </c>
      <c r="P153" s="17">
        <v>2929148.3699678588</v>
      </c>
      <c r="Q153" s="17">
        <v>0</v>
      </c>
      <c r="R153" s="17">
        <v>0</v>
      </c>
      <c r="S153" s="18">
        <v>0</v>
      </c>
      <c r="T153" s="14" t="s">
        <v>161</v>
      </c>
      <c r="U153" s="14" t="s">
        <v>193</v>
      </c>
      <c r="V153" s="14" t="s">
        <v>3742</v>
      </c>
      <c r="W153" s="18">
        <v>4.0849009014299877</v>
      </c>
      <c r="X153" s="18">
        <v>1</v>
      </c>
      <c r="Y153" s="14" t="s">
        <v>193</v>
      </c>
      <c r="Z153" s="14" t="s">
        <v>193</v>
      </c>
      <c r="AA153" s="18" t="s">
        <v>193</v>
      </c>
      <c r="AB153" s="18" t="s">
        <v>193</v>
      </c>
      <c r="AC153" s="14" t="s">
        <v>193</v>
      </c>
      <c r="AD153" s="748">
        <v>178.51016939249047</v>
      </c>
      <c r="AE153" s="749">
        <v>80.27</v>
      </c>
      <c r="AF153" s="748">
        <v>2436505.0729584652</v>
      </c>
      <c r="AG153" s="749">
        <v>96.5</v>
      </c>
      <c r="AH153" s="750">
        <v>170.04</v>
      </c>
      <c r="AI153" s="748">
        <v>0</v>
      </c>
      <c r="AJ153" s="748">
        <v>0</v>
      </c>
      <c r="AK153" s="748">
        <v>0</v>
      </c>
      <c r="AL153" s="751" t="s">
        <v>193</v>
      </c>
      <c r="AM153" s="748">
        <v>2929148.3699678592</v>
      </c>
      <c r="AN153" s="748">
        <v>0</v>
      </c>
      <c r="AO153" s="752" t="s">
        <v>193</v>
      </c>
      <c r="AP153" s="753">
        <v>0</v>
      </c>
      <c r="AQ153" s="752" t="s">
        <v>3739</v>
      </c>
      <c r="AR153" s="752" t="s">
        <v>193</v>
      </c>
      <c r="AS153" s="752" t="s">
        <v>193</v>
      </c>
    </row>
    <row r="154" spans="1:45" x14ac:dyDescent="0.15">
      <c r="A154" s="14" t="s">
        <v>166</v>
      </c>
      <c r="B154" s="14" t="s">
        <v>15</v>
      </c>
      <c r="C154" s="14" t="s">
        <v>20</v>
      </c>
      <c r="D154" s="14" t="s">
        <v>343</v>
      </c>
      <c r="E154" s="14" t="s">
        <v>1521</v>
      </c>
      <c r="F154" s="14" t="s">
        <v>2693</v>
      </c>
      <c r="G154" s="14" t="s">
        <v>193</v>
      </c>
      <c r="H154" s="14" t="s">
        <v>3728</v>
      </c>
      <c r="I154" s="17">
        <v>13996531.654099714</v>
      </c>
      <c r="J154" s="14" t="s">
        <v>114</v>
      </c>
      <c r="K154" s="17">
        <v>13996531.654099714</v>
      </c>
      <c r="L154" s="14" t="s">
        <v>3728</v>
      </c>
      <c r="M154" s="17">
        <v>13996531.654099714</v>
      </c>
      <c r="N154" s="14" t="s">
        <v>114</v>
      </c>
      <c r="O154" s="17">
        <v>13996531.654099714</v>
      </c>
      <c r="P154" s="17">
        <v>13996531.654099712</v>
      </c>
      <c r="Q154" s="17">
        <v>0</v>
      </c>
      <c r="R154" s="17">
        <v>0</v>
      </c>
      <c r="S154" s="18">
        <v>0</v>
      </c>
      <c r="T154" s="14" t="s">
        <v>161</v>
      </c>
      <c r="U154" s="14" t="s">
        <v>193</v>
      </c>
      <c r="V154" s="14" t="s">
        <v>3742</v>
      </c>
      <c r="W154" s="18">
        <v>4.0849009014299877</v>
      </c>
      <c r="X154" s="18">
        <v>1</v>
      </c>
      <c r="Y154" s="14" t="s">
        <v>193</v>
      </c>
      <c r="Z154" s="14" t="s">
        <v>193</v>
      </c>
      <c r="AA154" s="18" t="s">
        <v>193</v>
      </c>
      <c r="AB154" s="18" t="s">
        <v>193</v>
      </c>
      <c r="AC154" s="14" t="s">
        <v>193</v>
      </c>
      <c r="AD154" s="748">
        <v>912.15837128931628</v>
      </c>
      <c r="AE154" s="749">
        <v>91.79</v>
      </c>
      <c r="AF154" s="748">
        <v>14236941.919962924</v>
      </c>
      <c r="AG154" s="749">
        <v>90.24</v>
      </c>
      <c r="AH154" s="750">
        <v>170.04</v>
      </c>
      <c r="AI154" s="748">
        <v>0</v>
      </c>
      <c r="AJ154" s="748">
        <v>0</v>
      </c>
      <c r="AK154" s="748">
        <v>0</v>
      </c>
      <c r="AL154" s="751" t="s">
        <v>193</v>
      </c>
      <c r="AM154" s="748">
        <v>13996531.654099714</v>
      </c>
      <c r="AN154" s="748">
        <v>0</v>
      </c>
      <c r="AO154" s="752" t="s">
        <v>193</v>
      </c>
      <c r="AP154" s="753">
        <v>0</v>
      </c>
      <c r="AQ154" s="752" t="s">
        <v>3739</v>
      </c>
      <c r="AR154" s="752" t="s">
        <v>193</v>
      </c>
      <c r="AS154" s="752" t="s">
        <v>193</v>
      </c>
    </row>
    <row r="155" spans="1:45" x14ac:dyDescent="0.15">
      <c r="A155" s="14" t="s">
        <v>166</v>
      </c>
      <c r="B155" s="14" t="s">
        <v>15</v>
      </c>
      <c r="C155" s="14" t="s">
        <v>20</v>
      </c>
      <c r="D155" s="14" t="s">
        <v>344</v>
      </c>
      <c r="E155" s="14" t="s">
        <v>1522</v>
      </c>
      <c r="F155" s="14" t="s">
        <v>2694</v>
      </c>
      <c r="G155" s="14" t="s">
        <v>193</v>
      </c>
      <c r="H155" s="14" t="s">
        <v>3728</v>
      </c>
      <c r="I155" s="17">
        <v>579765.85919004772</v>
      </c>
      <c r="J155" s="14" t="s">
        <v>114</v>
      </c>
      <c r="K155" s="17">
        <v>579765.85919004772</v>
      </c>
      <c r="L155" s="14" t="s">
        <v>3728</v>
      </c>
      <c r="M155" s="17">
        <v>579765.85919004772</v>
      </c>
      <c r="N155" s="14" t="s">
        <v>114</v>
      </c>
      <c r="O155" s="17">
        <v>579765.85919004772</v>
      </c>
      <c r="P155" s="17">
        <v>579765.8591900476</v>
      </c>
      <c r="Q155" s="17">
        <v>0</v>
      </c>
      <c r="R155" s="17">
        <v>0</v>
      </c>
      <c r="S155" s="18">
        <v>0</v>
      </c>
      <c r="T155" s="14" t="s">
        <v>3739</v>
      </c>
      <c r="U155" s="14" t="s">
        <v>3739</v>
      </c>
      <c r="V155" s="14" t="s">
        <v>3739</v>
      </c>
      <c r="W155" s="18">
        <v>4.0849009014299877</v>
      </c>
      <c r="X155" s="18">
        <v>1</v>
      </c>
      <c r="Y155" s="14" t="s">
        <v>193</v>
      </c>
      <c r="Z155" s="14" t="s">
        <v>193</v>
      </c>
      <c r="AA155" s="18" t="s">
        <v>193</v>
      </c>
      <c r="AB155" s="18" t="s">
        <v>193</v>
      </c>
      <c r="AC155" s="14" t="s">
        <v>193</v>
      </c>
      <c r="AD155" s="748">
        <v>17.973563966291948</v>
      </c>
      <c r="AE155" s="749">
        <v>144</v>
      </c>
      <c r="AF155" s="748">
        <v>440096.39813267812</v>
      </c>
      <c r="AG155" s="749">
        <v>189.7</v>
      </c>
      <c r="AH155" s="750">
        <v>170.04</v>
      </c>
      <c r="AI155" s="748">
        <v>0</v>
      </c>
      <c r="AJ155" s="748">
        <v>0</v>
      </c>
      <c r="AK155" s="748">
        <v>0</v>
      </c>
      <c r="AL155" s="751" t="s">
        <v>193</v>
      </c>
      <c r="AM155" s="748">
        <v>579765.85919004772</v>
      </c>
      <c r="AN155" s="748">
        <v>0</v>
      </c>
      <c r="AO155" s="752" t="s">
        <v>193</v>
      </c>
      <c r="AP155" s="753">
        <v>0</v>
      </c>
      <c r="AQ155" s="752" t="s">
        <v>3739</v>
      </c>
      <c r="AR155" s="752" t="s">
        <v>193</v>
      </c>
      <c r="AS155" s="752" t="s">
        <v>193</v>
      </c>
    </row>
    <row r="156" spans="1:45" x14ac:dyDescent="0.15">
      <c r="A156" s="14" t="s">
        <v>166</v>
      </c>
      <c r="B156" s="14" t="s">
        <v>15</v>
      </c>
      <c r="C156" s="14" t="s">
        <v>20</v>
      </c>
      <c r="D156" s="14" t="s">
        <v>345</v>
      </c>
      <c r="E156" s="14" t="s">
        <v>1523</v>
      </c>
      <c r="F156" s="14" t="s">
        <v>2695</v>
      </c>
      <c r="G156" s="14" t="s">
        <v>193</v>
      </c>
      <c r="H156" s="14" t="s">
        <v>3728</v>
      </c>
      <c r="I156" s="17">
        <v>286253.63811563485</v>
      </c>
      <c r="J156" s="14" t="s">
        <v>114</v>
      </c>
      <c r="K156" s="17">
        <v>286253.63811563485</v>
      </c>
      <c r="L156" s="14" t="s">
        <v>3728</v>
      </c>
      <c r="M156" s="17">
        <v>286253.63811563485</v>
      </c>
      <c r="N156" s="14" t="s">
        <v>114</v>
      </c>
      <c r="O156" s="17">
        <v>286253.63811563485</v>
      </c>
      <c r="P156" s="17">
        <v>286253.63811563479</v>
      </c>
      <c r="Q156" s="17">
        <v>0</v>
      </c>
      <c r="R156" s="17">
        <v>0</v>
      </c>
      <c r="S156" s="18">
        <v>0</v>
      </c>
      <c r="T156" s="14" t="s">
        <v>161</v>
      </c>
      <c r="U156" s="14" t="s">
        <v>193</v>
      </c>
      <c r="V156" s="14" t="s">
        <v>3742</v>
      </c>
      <c r="W156" s="18">
        <v>4.0849009014299877</v>
      </c>
      <c r="X156" s="18">
        <v>1</v>
      </c>
      <c r="Y156" s="14" t="s">
        <v>193</v>
      </c>
      <c r="Z156" s="14" t="s">
        <v>193</v>
      </c>
      <c r="AA156" s="18" t="s">
        <v>193</v>
      </c>
      <c r="AB156" s="18" t="s">
        <v>193</v>
      </c>
      <c r="AC156" s="14" t="s">
        <v>193</v>
      </c>
      <c r="AD156" s="748">
        <v>24.100915318436929</v>
      </c>
      <c r="AE156" s="749">
        <v>53.95</v>
      </c>
      <c r="AF156" s="748">
        <v>221093.54563151949</v>
      </c>
      <c r="AG156" s="749">
        <v>69.849999999999994</v>
      </c>
      <c r="AH156" s="750">
        <v>170.04</v>
      </c>
      <c r="AI156" s="748">
        <v>0</v>
      </c>
      <c r="AJ156" s="748">
        <v>0</v>
      </c>
      <c r="AK156" s="748">
        <v>0</v>
      </c>
      <c r="AL156" s="751" t="s">
        <v>193</v>
      </c>
      <c r="AM156" s="748">
        <v>286253.63811563485</v>
      </c>
      <c r="AN156" s="748">
        <v>0</v>
      </c>
      <c r="AO156" s="752" t="s">
        <v>193</v>
      </c>
      <c r="AP156" s="753">
        <v>0</v>
      </c>
      <c r="AQ156" s="752" t="s">
        <v>3739</v>
      </c>
      <c r="AR156" s="752" t="s">
        <v>193</v>
      </c>
      <c r="AS156" s="752" t="s">
        <v>193</v>
      </c>
    </row>
    <row r="157" spans="1:45" x14ac:dyDescent="0.15">
      <c r="A157" s="14" t="s">
        <v>166</v>
      </c>
      <c r="B157" s="14" t="s">
        <v>15</v>
      </c>
      <c r="C157" s="14" t="s">
        <v>20</v>
      </c>
      <c r="D157" s="14" t="s">
        <v>346</v>
      </c>
      <c r="E157" s="14" t="s">
        <v>1524</v>
      </c>
      <c r="F157" s="14" t="s">
        <v>2696</v>
      </c>
      <c r="G157" s="14" t="s">
        <v>193</v>
      </c>
      <c r="H157" s="14" t="s">
        <v>3728</v>
      </c>
      <c r="I157" s="17">
        <v>872541.08244382462</v>
      </c>
      <c r="J157" s="14" t="s">
        <v>114</v>
      </c>
      <c r="K157" s="17">
        <v>872541.08244382462</v>
      </c>
      <c r="L157" s="14" t="s">
        <v>3728</v>
      </c>
      <c r="M157" s="17">
        <v>872541.08244382462</v>
      </c>
      <c r="N157" s="14" t="s">
        <v>114</v>
      </c>
      <c r="O157" s="17">
        <v>872541.08244382462</v>
      </c>
      <c r="P157" s="17">
        <v>872541.0824438245</v>
      </c>
      <c r="Q157" s="17">
        <v>0</v>
      </c>
      <c r="R157" s="17">
        <v>0</v>
      </c>
      <c r="S157" s="18">
        <v>0</v>
      </c>
      <c r="T157" s="14" t="s">
        <v>161</v>
      </c>
      <c r="U157" s="14" t="s">
        <v>193</v>
      </c>
      <c r="V157" s="14" t="s">
        <v>3742</v>
      </c>
      <c r="W157" s="18">
        <v>4.0849009014299877</v>
      </c>
      <c r="X157" s="18">
        <v>1</v>
      </c>
      <c r="Y157" s="14" t="s">
        <v>193</v>
      </c>
      <c r="Z157" s="14" t="s">
        <v>193</v>
      </c>
      <c r="AA157" s="18" t="s">
        <v>193</v>
      </c>
      <c r="AB157" s="18" t="s">
        <v>193</v>
      </c>
      <c r="AC157" s="14" t="s">
        <v>193</v>
      </c>
      <c r="AD157" s="748">
        <v>19.525826308835342</v>
      </c>
      <c r="AE157" s="749">
        <v>271.35000000000002</v>
      </c>
      <c r="AF157" s="748">
        <v>900939.3135105659</v>
      </c>
      <c r="AG157" s="749">
        <v>262.8</v>
      </c>
      <c r="AH157" s="750">
        <v>170.04</v>
      </c>
      <c r="AI157" s="748">
        <v>0</v>
      </c>
      <c r="AJ157" s="748">
        <v>0</v>
      </c>
      <c r="AK157" s="748">
        <v>0</v>
      </c>
      <c r="AL157" s="751" t="s">
        <v>193</v>
      </c>
      <c r="AM157" s="748">
        <v>872541.08244382462</v>
      </c>
      <c r="AN157" s="748">
        <v>0</v>
      </c>
      <c r="AO157" s="752" t="s">
        <v>193</v>
      </c>
      <c r="AP157" s="753">
        <v>0</v>
      </c>
      <c r="AQ157" s="752" t="s">
        <v>3739</v>
      </c>
      <c r="AR157" s="752" t="s">
        <v>193</v>
      </c>
      <c r="AS157" s="752" t="s">
        <v>193</v>
      </c>
    </row>
    <row r="158" spans="1:45" x14ac:dyDescent="0.15">
      <c r="A158" s="14" t="s">
        <v>166</v>
      </c>
      <c r="B158" s="14" t="s">
        <v>15</v>
      </c>
      <c r="C158" s="14" t="s">
        <v>20</v>
      </c>
      <c r="D158" s="14" t="s">
        <v>347</v>
      </c>
      <c r="E158" s="14" t="s">
        <v>1525</v>
      </c>
      <c r="F158" s="14" t="s">
        <v>2697</v>
      </c>
      <c r="G158" s="14" t="s">
        <v>193</v>
      </c>
      <c r="H158" s="14" t="s">
        <v>3728</v>
      </c>
      <c r="I158" s="17">
        <v>271760.89990546944</v>
      </c>
      <c r="J158" s="14" t="s">
        <v>114</v>
      </c>
      <c r="K158" s="17">
        <v>271760.89990546944</v>
      </c>
      <c r="L158" s="14" t="s">
        <v>3728</v>
      </c>
      <c r="M158" s="17">
        <v>271760.89990546944</v>
      </c>
      <c r="N158" s="14" t="s">
        <v>114</v>
      </c>
      <c r="O158" s="17">
        <v>271760.89990546944</v>
      </c>
      <c r="P158" s="17">
        <v>271760.89990546938</v>
      </c>
      <c r="Q158" s="17">
        <v>0</v>
      </c>
      <c r="R158" s="17">
        <v>0</v>
      </c>
      <c r="S158" s="18">
        <v>0</v>
      </c>
      <c r="T158" s="14" t="s">
        <v>161</v>
      </c>
      <c r="U158" s="14" t="s">
        <v>193</v>
      </c>
      <c r="V158" s="14" t="s">
        <v>3742</v>
      </c>
      <c r="W158" s="18">
        <v>4.0849009014299877</v>
      </c>
      <c r="X158" s="18">
        <v>1</v>
      </c>
      <c r="Y158" s="14" t="s">
        <v>193</v>
      </c>
      <c r="Z158" s="14" t="s">
        <v>193</v>
      </c>
      <c r="AA158" s="18" t="s">
        <v>193</v>
      </c>
      <c r="AB158" s="18" t="s">
        <v>193</v>
      </c>
      <c r="AC158" s="14" t="s">
        <v>193</v>
      </c>
      <c r="AD158" s="748">
        <v>10.21225225357497</v>
      </c>
      <c r="AE158" s="749">
        <v>196.35</v>
      </c>
      <c r="AF158" s="748">
        <v>340960.06070290075</v>
      </c>
      <c r="AG158" s="749">
        <v>156.5</v>
      </c>
      <c r="AH158" s="750">
        <v>170.04</v>
      </c>
      <c r="AI158" s="748">
        <v>0</v>
      </c>
      <c r="AJ158" s="748">
        <v>0</v>
      </c>
      <c r="AK158" s="748">
        <v>0</v>
      </c>
      <c r="AL158" s="751" t="s">
        <v>193</v>
      </c>
      <c r="AM158" s="748">
        <v>271760.89990546944</v>
      </c>
      <c r="AN158" s="748">
        <v>0</v>
      </c>
      <c r="AO158" s="752" t="s">
        <v>193</v>
      </c>
      <c r="AP158" s="753">
        <v>0</v>
      </c>
      <c r="AQ158" s="752" t="s">
        <v>3739</v>
      </c>
      <c r="AR158" s="752" t="s">
        <v>193</v>
      </c>
      <c r="AS158" s="752" t="s">
        <v>193</v>
      </c>
    </row>
    <row r="159" spans="1:45" x14ac:dyDescent="0.15">
      <c r="A159" s="14" t="s">
        <v>166</v>
      </c>
      <c r="B159" s="14" t="s">
        <v>15</v>
      </c>
      <c r="C159" s="14" t="s">
        <v>20</v>
      </c>
      <c r="D159" s="14" t="s">
        <v>348</v>
      </c>
      <c r="E159" s="14" t="s">
        <v>1526</v>
      </c>
      <c r="F159" s="14" t="s">
        <v>2698</v>
      </c>
      <c r="G159" s="14" t="s">
        <v>193</v>
      </c>
      <c r="H159" s="14" t="s">
        <v>3728</v>
      </c>
      <c r="I159" s="17">
        <v>2433692.6595368399</v>
      </c>
      <c r="J159" s="14" t="s">
        <v>114</v>
      </c>
      <c r="K159" s="17">
        <v>2433692.6595368399</v>
      </c>
      <c r="L159" s="14" t="s">
        <v>3728</v>
      </c>
      <c r="M159" s="17">
        <v>2433692.6595368399</v>
      </c>
      <c r="N159" s="14" t="s">
        <v>114</v>
      </c>
      <c r="O159" s="17">
        <v>2433692.6595368399</v>
      </c>
      <c r="P159" s="17">
        <v>2433692.6595368395</v>
      </c>
      <c r="Q159" s="17">
        <v>0</v>
      </c>
      <c r="R159" s="17">
        <v>0</v>
      </c>
      <c r="S159" s="18">
        <v>0</v>
      </c>
      <c r="T159" s="14" t="s">
        <v>161</v>
      </c>
      <c r="U159" s="14" t="s">
        <v>193</v>
      </c>
      <c r="V159" s="14" t="s">
        <v>3742</v>
      </c>
      <c r="W159" s="18">
        <v>4.0849009014299877</v>
      </c>
      <c r="X159" s="18">
        <v>1</v>
      </c>
      <c r="Y159" s="14" t="s">
        <v>193</v>
      </c>
      <c r="Z159" s="14" t="s">
        <v>193</v>
      </c>
      <c r="AA159" s="18" t="s">
        <v>193</v>
      </c>
      <c r="AB159" s="18" t="s">
        <v>193</v>
      </c>
      <c r="AC159" s="14" t="s">
        <v>193</v>
      </c>
      <c r="AD159" s="748">
        <v>25.530630633937424</v>
      </c>
      <c r="AE159" s="749">
        <v>532.04999999999995</v>
      </c>
      <c r="AF159" s="748">
        <v>2309761.1370314187</v>
      </c>
      <c r="AG159" s="749">
        <v>560.6</v>
      </c>
      <c r="AH159" s="750">
        <v>170.04</v>
      </c>
      <c r="AI159" s="748">
        <v>0</v>
      </c>
      <c r="AJ159" s="748">
        <v>0</v>
      </c>
      <c r="AK159" s="748">
        <v>0</v>
      </c>
      <c r="AL159" s="751" t="s">
        <v>193</v>
      </c>
      <c r="AM159" s="748">
        <v>2433692.6595368399</v>
      </c>
      <c r="AN159" s="748">
        <v>0</v>
      </c>
      <c r="AO159" s="752" t="s">
        <v>193</v>
      </c>
      <c r="AP159" s="753">
        <v>0</v>
      </c>
      <c r="AQ159" s="752" t="s">
        <v>3739</v>
      </c>
      <c r="AR159" s="752" t="s">
        <v>193</v>
      </c>
      <c r="AS159" s="752" t="s">
        <v>193</v>
      </c>
    </row>
    <row r="160" spans="1:45" x14ac:dyDescent="0.15">
      <c r="A160" s="14" t="s">
        <v>166</v>
      </c>
      <c r="B160" s="14" t="s">
        <v>15</v>
      </c>
      <c r="C160" s="14" t="s">
        <v>20</v>
      </c>
      <c r="D160" s="14" t="s">
        <v>349</v>
      </c>
      <c r="E160" s="14" t="s">
        <v>1527</v>
      </c>
      <c r="F160" s="14" t="s">
        <v>2699</v>
      </c>
      <c r="G160" s="14" t="s">
        <v>193</v>
      </c>
      <c r="H160" s="14" t="s">
        <v>3728</v>
      </c>
      <c r="I160" s="17">
        <v>1497382.0665737647</v>
      </c>
      <c r="J160" s="14" t="s">
        <v>114</v>
      </c>
      <c r="K160" s="17">
        <v>1497382.0665737647</v>
      </c>
      <c r="L160" s="14" t="s">
        <v>3728</v>
      </c>
      <c r="M160" s="17">
        <v>1497382.0665737647</v>
      </c>
      <c r="N160" s="14" t="s">
        <v>114</v>
      </c>
      <c r="O160" s="17">
        <v>1497382.0665737647</v>
      </c>
      <c r="P160" s="17">
        <v>1497382.0665737644</v>
      </c>
      <c r="Q160" s="17">
        <v>0</v>
      </c>
      <c r="R160" s="17">
        <v>0</v>
      </c>
      <c r="S160" s="18">
        <v>0</v>
      </c>
      <c r="T160" s="14" t="s">
        <v>3739</v>
      </c>
      <c r="U160" s="14" t="s">
        <v>3739</v>
      </c>
      <c r="V160" s="14" t="s">
        <v>3739</v>
      </c>
      <c r="W160" s="18">
        <v>4.0849009014299877</v>
      </c>
      <c r="X160" s="18">
        <v>1</v>
      </c>
      <c r="Y160" s="14" t="s">
        <v>193</v>
      </c>
      <c r="Z160" s="14" t="s">
        <v>193</v>
      </c>
      <c r="AA160" s="18" t="s">
        <v>193</v>
      </c>
      <c r="AB160" s="18" t="s">
        <v>193</v>
      </c>
      <c r="AC160" s="14" t="s">
        <v>193</v>
      </c>
      <c r="AD160" s="748">
        <v>10.906685406818069</v>
      </c>
      <c r="AE160" s="749">
        <v>654.94000000000005</v>
      </c>
      <c r="AF160" s="748">
        <v>1214652.3907677755</v>
      </c>
      <c r="AG160" s="749">
        <v>807.4</v>
      </c>
      <c r="AH160" s="750">
        <v>170.04</v>
      </c>
      <c r="AI160" s="748">
        <v>0</v>
      </c>
      <c r="AJ160" s="748">
        <v>0</v>
      </c>
      <c r="AK160" s="748">
        <v>0</v>
      </c>
      <c r="AL160" s="751" t="s">
        <v>193</v>
      </c>
      <c r="AM160" s="748">
        <v>1497382.0665737647</v>
      </c>
      <c r="AN160" s="748">
        <v>0</v>
      </c>
      <c r="AO160" s="752" t="s">
        <v>193</v>
      </c>
      <c r="AP160" s="753">
        <v>0</v>
      </c>
      <c r="AQ160" s="752" t="s">
        <v>3739</v>
      </c>
      <c r="AR160" s="752" t="s">
        <v>193</v>
      </c>
      <c r="AS160" s="752" t="s">
        <v>193</v>
      </c>
    </row>
    <row r="161" spans="1:45" x14ac:dyDescent="0.15">
      <c r="A161" s="14" t="s">
        <v>166</v>
      </c>
      <c r="B161" s="14" t="s">
        <v>15</v>
      </c>
      <c r="C161" s="14" t="s">
        <v>20</v>
      </c>
      <c r="D161" s="14" t="s">
        <v>350</v>
      </c>
      <c r="E161" s="14" t="s">
        <v>1528</v>
      </c>
      <c r="F161" s="14" t="s">
        <v>2700</v>
      </c>
      <c r="G161" s="14" t="s">
        <v>193</v>
      </c>
      <c r="H161" s="14" t="s">
        <v>3728</v>
      </c>
      <c r="I161" s="17">
        <v>222722.39986596469</v>
      </c>
      <c r="J161" s="14" t="s">
        <v>114</v>
      </c>
      <c r="K161" s="17">
        <v>222722.39986596469</v>
      </c>
      <c r="L161" s="14" t="s">
        <v>3728</v>
      </c>
      <c r="M161" s="17">
        <v>222722.39986596469</v>
      </c>
      <c r="N161" s="14" t="s">
        <v>114</v>
      </c>
      <c r="O161" s="17">
        <v>222722.39986596469</v>
      </c>
      <c r="P161" s="17">
        <v>222722.39986596466</v>
      </c>
      <c r="Q161" s="17">
        <v>0</v>
      </c>
      <c r="R161" s="17">
        <v>0</v>
      </c>
      <c r="S161" s="18">
        <v>0</v>
      </c>
      <c r="T161" s="14" t="s">
        <v>161</v>
      </c>
      <c r="U161" s="14" t="s">
        <v>193</v>
      </c>
      <c r="V161" s="14" t="s">
        <v>3742</v>
      </c>
      <c r="W161" s="18">
        <v>4.0849009014299877</v>
      </c>
      <c r="X161" s="18">
        <v>1</v>
      </c>
      <c r="Y161" s="14" t="s">
        <v>193</v>
      </c>
      <c r="Z161" s="14" t="s">
        <v>193</v>
      </c>
      <c r="AA161" s="18" t="s">
        <v>193</v>
      </c>
      <c r="AB161" s="18" t="s">
        <v>193</v>
      </c>
      <c r="AC161" s="14" t="s">
        <v>193</v>
      </c>
      <c r="AD161" s="748">
        <v>2.1649974777578938</v>
      </c>
      <c r="AE161" s="749">
        <v>759</v>
      </c>
      <c r="AF161" s="748">
        <v>279415.35061060503</v>
      </c>
      <c r="AG161" s="749">
        <v>605</v>
      </c>
      <c r="AH161" s="750">
        <v>170.04</v>
      </c>
      <c r="AI161" s="748">
        <v>0</v>
      </c>
      <c r="AJ161" s="748">
        <v>0</v>
      </c>
      <c r="AK161" s="748">
        <v>0</v>
      </c>
      <c r="AL161" s="751" t="s">
        <v>193</v>
      </c>
      <c r="AM161" s="748">
        <v>222722.39986596469</v>
      </c>
      <c r="AN161" s="748">
        <v>0</v>
      </c>
      <c r="AO161" s="752" t="s">
        <v>193</v>
      </c>
      <c r="AP161" s="753">
        <v>0</v>
      </c>
      <c r="AQ161" s="752" t="s">
        <v>3739</v>
      </c>
      <c r="AR161" s="752" t="s">
        <v>193</v>
      </c>
      <c r="AS161" s="752" t="s">
        <v>193</v>
      </c>
    </row>
    <row r="162" spans="1:45" x14ac:dyDescent="0.15">
      <c r="A162" s="14" t="s">
        <v>166</v>
      </c>
      <c r="B162" s="14" t="s">
        <v>15</v>
      </c>
      <c r="C162" s="14" t="s">
        <v>20</v>
      </c>
      <c r="D162" s="14" t="s">
        <v>351</v>
      </c>
      <c r="E162" s="14" t="s">
        <v>1529</v>
      </c>
      <c r="F162" s="14" t="s">
        <v>2701</v>
      </c>
      <c r="G162" s="14" t="s">
        <v>193</v>
      </c>
      <c r="H162" s="14" t="s">
        <v>3728</v>
      </c>
      <c r="I162" s="17">
        <v>518571.87868914875</v>
      </c>
      <c r="J162" s="14" t="s">
        <v>114</v>
      </c>
      <c r="K162" s="17">
        <v>518571.87868914875</v>
      </c>
      <c r="L162" s="14" t="s">
        <v>3728</v>
      </c>
      <c r="M162" s="17">
        <v>518571.87868914875</v>
      </c>
      <c r="N162" s="14" t="s">
        <v>114</v>
      </c>
      <c r="O162" s="17">
        <v>518571.87868914875</v>
      </c>
      <c r="P162" s="17">
        <v>518571.8786891487</v>
      </c>
      <c r="Q162" s="17">
        <v>0</v>
      </c>
      <c r="R162" s="17">
        <v>0</v>
      </c>
      <c r="S162" s="18">
        <v>0</v>
      </c>
      <c r="T162" s="14" t="s">
        <v>161</v>
      </c>
      <c r="U162" s="14" t="s">
        <v>193</v>
      </c>
      <c r="V162" s="14" t="s">
        <v>3742</v>
      </c>
      <c r="W162" s="18">
        <v>4.0849009014299877</v>
      </c>
      <c r="X162" s="18">
        <v>1</v>
      </c>
      <c r="Y162" s="14" t="s">
        <v>193</v>
      </c>
      <c r="Z162" s="14" t="s">
        <v>193</v>
      </c>
      <c r="AA162" s="18" t="s">
        <v>193</v>
      </c>
      <c r="AB162" s="18" t="s">
        <v>193</v>
      </c>
      <c r="AC162" s="14" t="s">
        <v>193</v>
      </c>
      <c r="AD162" s="748">
        <v>28.185816219866918</v>
      </c>
      <c r="AE162" s="749">
        <v>84.22</v>
      </c>
      <c r="AF162" s="748">
        <v>403666.51661156322</v>
      </c>
      <c r="AG162" s="749">
        <v>108.2</v>
      </c>
      <c r="AH162" s="750">
        <v>170.04</v>
      </c>
      <c r="AI162" s="748">
        <v>0</v>
      </c>
      <c r="AJ162" s="748">
        <v>0</v>
      </c>
      <c r="AK162" s="748">
        <v>0</v>
      </c>
      <c r="AL162" s="751" t="s">
        <v>193</v>
      </c>
      <c r="AM162" s="748">
        <v>518571.87868914875</v>
      </c>
      <c r="AN162" s="748">
        <v>0</v>
      </c>
      <c r="AO162" s="752" t="s">
        <v>193</v>
      </c>
      <c r="AP162" s="753">
        <v>0</v>
      </c>
      <c r="AQ162" s="752" t="s">
        <v>3739</v>
      </c>
      <c r="AR162" s="752" t="s">
        <v>193</v>
      </c>
      <c r="AS162" s="752" t="s">
        <v>193</v>
      </c>
    </row>
    <row r="163" spans="1:45" x14ac:dyDescent="0.15">
      <c r="A163" s="14" t="s">
        <v>166</v>
      </c>
      <c r="B163" s="14" t="s">
        <v>15</v>
      </c>
      <c r="C163" s="14" t="s">
        <v>20</v>
      </c>
      <c r="D163" s="14" t="s">
        <v>352</v>
      </c>
      <c r="E163" s="14" t="s">
        <v>1530</v>
      </c>
      <c r="F163" s="14" t="s">
        <v>2702</v>
      </c>
      <c r="G163" s="14" t="s">
        <v>193</v>
      </c>
      <c r="H163" s="14" t="s">
        <v>3728</v>
      </c>
      <c r="I163" s="17">
        <v>179797.68930761219</v>
      </c>
      <c r="J163" s="14" t="s">
        <v>114</v>
      </c>
      <c r="K163" s="17">
        <v>179797.68930761219</v>
      </c>
      <c r="L163" s="14" t="s">
        <v>3728</v>
      </c>
      <c r="M163" s="17">
        <v>179797.68930761219</v>
      </c>
      <c r="N163" s="14" t="s">
        <v>114</v>
      </c>
      <c r="O163" s="17">
        <v>179797.68930761219</v>
      </c>
      <c r="P163" s="17">
        <v>179797.68930761216</v>
      </c>
      <c r="Q163" s="17">
        <v>0</v>
      </c>
      <c r="R163" s="17">
        <v>0</v>
      </c>
      <c r="S163" s="18">
        <v>0</v>
      </c>
      <c r="T163" s="14" t="s">
        <v>161</v>
      </c>
      <c r="U163" s="14" t="s">
        <v>193</v>
      </c>
      <c r="V163" s="14" t="s">
        <v>3742</v>
      </c>
      <c r="W163" s="18">
        <v>4.0849009014299877</v>
      </c>
      <c r="X163" s="18">
        <v>1</v>
      </c>
      <c r="Y163" s="14" t="s">
        <v>193</v>
      </c>
      <c r="Z163" s="14" t="s">
        <v>193</v>
      </c>
      <c r="AA163" s="18" t="s">
        <v>193</v>
      </c>
      <c r="AB163" s="18" t="s">
        <v>193</v>
      </c>
      <c r="AC163" s="14" t="s">
        <v>193</v>
      </c>
      <c r="AD163" s="748">
        <v>26.960345949437919</v>
      </c>
      <c r="AE163" s="749">
        <v>35.880000000000003</v>
      </c>
      <c r="AF163" s="748">
        <v>164486.01016472807</v>
      </c>
      <c r="AG163" s="749">
        <v>39.22</v>
      </c>
      <c r="AH163" s="750">
        <v>170.04</v>
      </c>
      <c r="AI163" s="748">
        <v>0</v>
      </c>
      <c r="AJ163" s="748">
        <v>0</v>
      </c>
      <c r="AK163" s="748">
        <v>0</v>
      </c>
      <c r="AL163" s="751" t="s">
        <v>193</v>
      </c>
      <c r="AM163" s="748">
        <v>179797.68930761219</v>
      </c>
      <c r="AN163" s="748">
        <v>0</v>
      </c>
      <c r="AO163" s="752" t="s">
        <v>193</v>
      </c>
      <c r="AP163" s="753">
        <v>0</v>
      </c>
      <c r="AQ163" s="752" t="s">
        <v>3739</v>
      </c>
      <c r="AR163" s="752" t="s">
        <v>193</v>
      </c>
      <c r="AS163" s="752" t="s">
        <v>193</v>
      </c>
    </row>
    <row r="164" spans="1:45" x14ac:dyDescent="0.15">
      <c r="A164" s="14" t="s">
        <v>166</v>
      </c>
      <c r="B164" s="14" t="s">
        <v>15</v>
      </c>
      <c r="C164" s="14" t="s">
        <v>20</v>
      </c>
      <c r="D164" s="14" t="s">
        <v>353</v>
      </c>
      <c r="E164" s="14" t="s">
        <v>1531</v>
      </c>
      <c r="F164" s="14" t="s">
        <v>2703</v>
      </c>
      <c r="G164" s="14" t="s">
        <v>193</v>
      </c>
      <c r="H164" s="14" t="s">
        <v>3728</v>
      </c>
      <c r="I164" s="17">
        <v>1677523.5819902502</v>
      </c>
      <c r="J164" s="14" t="s">
        <v>114</v>
      </c>
      <c r="K164" s="17">
        <v>1677523.5819902502</v>
      </c>
      <c r="L164" s="14" t="s">
        <v>3728</v>
      </c>
      <c r="M164" s="17">
        <v>1677523.5819902502</v>
      </c>
      <c r="N164" s="14" t="s">
        <v>114</v>
      </c>
      <c r="O164" s="17">
        <v>1677523.5819902502</v>
      </c>
      <c r="P164" s="17">
        <v>1677523.5819902499</v>
      </c>
      <c r="Q164" s="17">
        <v>0</v>
      </c>
      <c r="R164" s="17">
        <v>0</v>
      </c>
      <c r="S164" s="18">
        <v>0</v>
      </c>
      <c r="T164" s="14" t="s">
        <v>3739</v>
      </c>
      <c r="U164" s="14" t="s">
        <v>3739</v>
      </c>
      <c r="V164" s="14" t="s">
        <v>3739</v>
      </c>
      <c r="W164" s="18">
        <v>4.0849009014299877</v>
      </c>
      <c r="X164" s="18">
        <v>1</v>
      </c>
      <c r="Y164" s="14" t="s">
        <v>193</v>
      </c>
      <c r="Z164" s="14" t="s">
        <v>193</v>
      </c>
      <c r="AA164" s="18" t="s">
        <v>193</v>
      </c>
      <c r="AB164" s="18" t="s">
        <v>193</v>
      </c>
      <c r="AC164" s="14" t="s">
        <v>193</v>
      </c>
      <c r="AD164" s="748">
        <v>7.6387646856740776</v>
      </c>
      <c r="AE164" s="749">
        <v>1220.33</v>
      </c>
      <c r="AF164" s="748">
        <v>1585081.1716676462</v>
      </c>
      <c r="AG164" s="749">
        <v>1291.5</v>
      </c>
      <c r="AH164" s="750">
        <v>170.04</v>
      </c>
      <c r="AI164" s="748">
        <v>0</v>
      </c>
      <c r="AJ164" s="748">
        <v>0</v>
      </c>
      <c r="AK164" s="748">
        <v>0</v>
      </c>
      <c r="AL164" s="751" t="s">
        <v>193</v>
      </c>
      <c r="AM164" s="748">
        <v>1677523.5819902502</v>
      </c>
      <c r="AN164" s="748">
        <v>0</v>
      </c>
      <c r="AO164" s="752" t="s">
        <v>193</v>
      </c>
      <c r="AP164" s="753">
        <v>0</v>
      </c>
      <c r="AQ164" s="752" t="s">
        <v>3739</v>
      </c>
      <c r="AR164" s="752" t="s">
        <v>193</v>
      </c>
      <c r="AS164" s="752" t="s">
        <v>193</v>
      </c>
    </row>
    <row r="165" spans="1:45" x14ac:dyDescent="0.15">
      <c r="A165" s="14" t="s">
        <v>166</v>
      </c>
      <c r="B165" s="14" t="s">
        <v>15</v>
      </c>
      <c r="C165" s="14" t="s">
        <v>20</v>
      </c>
      <c r="D165" s="14" t="s">
        <v>354</v>
      </c>
      <c r="E165" s="14" t="s">
        <v>1532</v>
      </c>
      <c r="F165" s="14" t="s">
        <v>2704</v>
      </c>
      <c r="G165" s="14" t="s">
        <v>193</v>
      </c>
      <c r="H165" s="14" t="s">
        <v>3728</v>
      </c>
      <c r="I165" s="17">
        <v>760785.34235727764</v>
      </c>
      <c r="J165" s="14" t="s">
        <v>114</v>
      </c>
      <c r="K165" s="17">
        <v>760785.34235727764</v>
      </c>
      <c r="L165" s="14" t="s">
        <v>3728</v>
      </c>
      <c r="M165" s="17">
        <v>760785.34235727764</v>
      </c>
      <c r="N165" s="14" t="s">
        <v>114</v>
      </c>
      <c r="O165" s="17">
        <v>760785.34235727764</v>
      </c>
      <c r="P165" s="17">
        <v>750139.27362797072</v>
      </c>
      <c r="Q165" s="17">
        <v>10646.068729306833</v>
      </c>
      <c r="R165" s="17">
        <v>0</v>
      </c>
      <c r="S165" s="18">
        <v>0</v>
      </c>
      <c r="T165" s="14" t="s">
        <v>161</v>
      </c>
      <c r="U165" s="14" t="s">
        <v>193</v>
      </c>
      <c r="V165" s="14" t="s">
        <v>3742</v>
      </c>
      <c r="W165" s="18">
        <v>4.0849009014299877</v>
      </c>
      <c r="X165" s="18">
        <v>1</v>
      </c>
      <c r="Y165" s="14" t="s">
        <v>193</v>
      </c>
      <c r="Z165" s="14" t="s">
        <v>193</v>
      </c>
      <c r="AA165" s="18" t="s">
        <v>193</v>
      </c>
      <c r="AB165" s="18" t="s">
        <v>193</v>
      </c>
      <c r="AC165" s="14" t="s">
        <v>193</v>
      </c>
      <c r="AD165" s="748">
        <v>16.053660542619852</v>
      </c>
      <c r="AE165" s="749">
        <v>247.56</v>
      </c>
      <c r="AF165" s="748">
        <v>675784.43685581768</v>
      </c>
      <c r="AG165" s="749">
        <v>274.8</v>
      </c>
      <c r="AH165" s="750">
        <v>170.04</v>
      </c>
      <c r="AI165" s="748">
        <v>10646.068729306835</v>
      </c>
      <c r="AJ165" s="748">
        <v>0</v>
      </c>
      <c r="AK165" s="748">
        <v>10646.068729306835</v>
      </c>
      <c r="AL165" s="751" t="s">
        <v>193</v>
      </c>
      <c r="AM165" s="748">
        <v>760785.34235727764</v>
      </c>
      <c r="AN165" s="748">
        <v>0</v>
      </c>
      <c r="AO165" s="752" t="s">
        <v>193</v>
      </c>
      <c r="AP165" s="753">
        <v>0</v>
      </c>
      <c r="AQ165" s="752" t="s">
        <v>3739</v>
      </c>
      <c r="AR165" s="752" t="s">
        <v>193</v>
      </c>
      <c r="AS165" s="752" t="s">
        <v>193</v>
      </c>
    </row>
    <row r="166" spans="1:45" x14ac:dyDescent="0.15">
      <c r="A166" s="14" t="s">
        <v>166</v>
      </c>
      <c r="B166" s="14" t="s">
        <v>15</v>
      </c>
      <c r="C166" s="14" t="s">
        <v>20</v>
      </c>
      <c r="D166" s="14" t="s">
        <v>355</v>
      </c>
      <c r="E166" s="14" t="s">
        <v>1533</v>
      </c>
      <c r="F166" s="14" t="s">
        <v>2705</v>
      </c>
      <c r="G166" s="14" t="s">
        <v>193</v>
      </c>
      <c r="H166" s="14" t="s">
        <v>3728</v>
      </c>
      <c r="I166" s="17">
        <v>319882.54393764824</v>
      </c>
      <c r="J166" s="14" t="s">
        <v>114</v>
      </c>
      <c r="K166" s="17">
        <v>319882.54393764824</v>
      </c>
      <c r="L166" s="14" t="s">
        <v>3728</v>
      </c>
      <c r="M166" s="17">
        <v>319882.54393764824</v>
      </c>
      <c r="N166" s="14" t="s">
        <v>114</v>
      </c>
      <c r="O166" s="17">
        <v>319882.54393764824</v>
      </c>
      <c r="P166" s="17">
        <v>315277.39005741209</v>
      </c>
      <c r="Q166" s="17">
        <v>4605.1538802361101</v>
      </c>
      <c r="R166" s="17">
        <v>0</v>
      </c>
      <c r="S166" s="18">
        <v>0</v>
      </c>
      <c r="T166" s="14" t="s">
        <v>161</v>
      </c>
      <c r="U166" s="14" t="s">
        <v>193</v>
      </c>
      <c r="V166" s="14" t="s">
        <v>3742</v>
      </c>
      <c r="W166" s="18">
        <v>4.0849009014299877</v>
      </c>
      <c r="X166" s="18">
        <v>1</v>
      </c>
      <c r="Y166" s="14" t="s">
        <v>193</v>
      </c>
      <c r="Z166" s="14" t="s">
        <v>193</v>
      </c>
      <c r="AA166" s="18" t="s">
        <v>193</v>
      </c>
      <c r="AB166" s="18" t="s">
        <v>193</v>
      </c>
      <c r="AC166" s="14" t="s">
        <v>193</v>
      </c>
      <c r="AD166" s="748">
        <v>6.9443315324309793</v>
      </c>
      <c r="AE166" s="749">
        <v>230</v>
      </c>
      <c r="AF166" s="748">
        <v>271587.25076814968</v>
      </c>
      <c r="AG166" s="749">
        <v>267</v>
      </c>
      <c r="AH166" s="750">
        <v>170.04</v>
      </c>
      <c r="AI166" s="748">
        <v>4605.153880236111</v>
      </c>
      <c r="AJ166" s="748">
        <v>0</v>
      </c>
      <c r="AK166" s="748">
        <v>4605.153880236111</v>
      </c>
      <c r="AL166" s="751" t="s">
        <v>193</v>
      </c>
      <c r="AM166" s="748">
        <v>319882.54393764824</v>
      </c>
      <c r="AN166" s="748">
        <v>0</v>
      </c>
      <c r="AO166" s="752" t="s">
        <v>193</v>
      </c>
      <c r="AP166" s="753">
        <v>0</v>
      </c>
      <c r="AQ166" s="752" t="s">
        <v>3739</v>
      </c>
      <c r="AR166" s="752" t="s">
        <v>193</v>
      </c>
      <c r="AS166" s="752" t="s">
        <v>193</v>
      </c>
    </row>
    <row r="167" spans="1:45" x14ac:dyDescent="0.15">
      <c r="A167" s="14" t="s">
        <v>166</v>
      </c>
      <c r="B167" s="14" t="s">
        <v>15</v>
      </c>
      <c r="C167" s="14" t="s">
        <v>20</v>
      </c>
      <c r="D167" s="14" t="s">
        <v>356</v>
      </c>
      <c r="E167" s="14" t="s">
        <v>1534</v>
      </c>
      <c r="F167" s="14" t="s">
        <v>2706</v>
      </c>
      <c r="G167" s="14" t="s">
        <v>193</v>
      </c>
      <c r="H167" s="14" t="s">
        <v>3728</v>
      </c>
      <c r="I167" s="17">
        <v>674793.60329316685</v>
      </c>
      <c r="J167" s="14" t="s">
        <v>114</v>
      </c>
      <c r="K167" s="17">
        <v>674793.60329316685</v>
      </c>
      <c r="L167" s="14" t="s">
        <v>3728</v>
      </c>
      <c r="M167" s="17">
        <v>674793.60329316685</v>
      </c>
      <c r="N167" s="14" t="s">
        <v>114</v>
      </c>
      <c r="O167" s="17">
        <v>674793.60329316685</v>
      </c>
      <c r="P167" s="17">
        <v>674793.60329316673</v>
      </c>
      <c r="Q167" s="17">
        <v>0</v>
      </c>
      <c r="R167" s="17">
        <v>0</v>
      </c>
      <c r="S167" s="18">
        <v>0</v>
      </c>
      <c r="T167" s="14" t="s">
        <v>161</v>
      </c>
      <c r="U167" s="14" t="s">
        <v>193</v>
      </c>
      <c r="V167" s="14" t="s">
        <v>3742</v>
      </c>
      <c r="W167" s="18">
        <v>4.0849009014299877</v>
      </c>
      <c r="X167" s="18">
        <v>1</v>
      </c>
      <c r="Y167" s="14" t="s">
        <v>193</v>
      </c>
      <c r="Z167" s="14" t="s">
        <v>193</v>
      </c>
      <c r="AA167" s="18" t="s">
        <v>193</v>
      </c>
      <c r="AB167" s="18" t="s">
        <v>193</v>
      </c>
      <c r="AC167" s="14" t="s">
        <v>193</v>
      </c>
      <c r="AD167" s="748">
        <v>19.199034236720944</v>
      </c>
      <c r="AE167" s="749">
        <v>237.36</v>
      </c>
      <c r="AF167" s="748">
        <v>774918.36419406312</v>
      </c>
      <c r="AG167" s="749">
        <v>206.7</v>
      </c>
      <c r="AH167" s="750">
        <v>170.04</v>
      </c>
      <c r="AI167" s="748">
        <v>0</v>
      </c>
      <c r="AJ167" s="748">
        <v>0</v>
      </c>
      <c r="AK167" s="748">
        <v>0</v>
      </c>
      <c r="AL167" s="751" t="s">
        <v>193</v>
      </c>
      <c r="AM167" s="748">
        <v>674793.60329316685</v>
      </c>
      <c r="AN167" s="748">
        <v>0</v>
      </c>
      <c r="AO167" s="752" t="s">
        <v>193</v>
      </c>
      <c r="AP167" s="753">
        <v>0</v>
      </c>
      <c r="AQ167" s="752" t="s">
        <v>3739</v>
      </c>
      <c r="AR167" s="752" t="s">
        <v>193</v>
      </c>
      <c r="AS167" s="752" t="s">
        <v>193</v>
      </c>
    </row>
    <row r="168" spans="1:45" x14ac:dyDescent="0.15">
      <c r="A168" s="14" t="s">
        <v>166</v>
      </c>
      <c r="B168" s="14" t="s">
        <v>15</v>
      </c>
      <c r="C168" s="14" t="s">
        <v>20</v>
      </c>
      <c r="D168" s="14" t="s">
        <v>357</v>
      </c>
      <c r="E168" s="14" t="s">
        <v>1535</v>
      </c>
      <c r="F168" s="14" t="s">
        <v>2707</v>
      </c>
      <c r="G168" s="14" t="s">
        <v>193</v>
      </c>
      <c r="H168" s="14" t="s">
        <v>3728</v>
      </c>
      <c r="I168" s="17">
        <v>735965.32108415302</v>
      </c>
      <c r="J168" s="14" t="s">
        <v>114</v>
      </c>
      <c r="K168" s="17">
        <v>735965.32108415302</v>
      </c>
      <c r="L168" s="14" t="s">
        <v>3728</v>
      </c>
      <c r="M168" s="17">
        <v>735965.32108415302</v>
      </c>
      <c r="N168" s="14" t="s">
        <v>114</v>
      </c>
      <c r="O168" s="17">
        <v>735965.32108415302</v>
      </c>
      <c r="P168" s="17">
        <v>735965.32108415291</v>
      </c>
      <c r="Q168" s="17">
        <v>0</v>
      </c>
      <c r="R168" s="17">
        <v>0</v>
      </c>
      <c r="S168" s="18">
        <v>0</v>
      </c>
      <c r="T168" s="14" t="s">
        <v>161</v>
      </c>
      <c r="U168" s="14" t="s">
        <v>193</v>
      </c>
      <c r="V168" s="14" t="s">
        <v>3742</v>
      </c>
      <c r="W168" s="18">
        <v>4.0849009014299877</v>
      </c>
      <c r="X168" s="18">
        <v>1</v>
      </c>
      <c r="Y168" s="14" t="s">
        <v>193</v>
      </c>
      <c r="Z168" s="14" t="s">
        <v>193</v>
      </c>
      <c r="AA168" s="18" t="s">
        <v>193</v>
      </c>
      <c r="AB168" s="18" t="s">
        <v>193</v>
      </c>
      <c r="AC168" s="14" t="s">
        <v>193</v>
      </c>
      <c r="AD168" s="748">
        <v>55.963142349590832</v>
      </c>
      <c r="AE168" s="749">
        <v>76.680000000000007</v>
      </c>
      <c r="AF168" s="748">
        <v>729684.78594820434</v>
      </c>
      <c r="AG168" s="749">
        <v>77.34</v>
      </c>
      <c r="AH168" s="750">
        <v>170.04</v>
      </c>
      <c r="AI168" s="748">
        <v>0</v>
      </c>
      <c r="AJ168" s="748">
        <v>0</v>
      </c>
      <c r="AK168" s="748">
        <v>0</v>
      </c>
      <c r="AL168" s="751" t="s">
        <v>193</v>
      </c>
      <c r="AM168" s="748">
        <v>735965.32108415302</v>
      </c>
      <c r="AN168" s="748">
        <v>0</v>
      </c>
      <c r="AO168" s="752" t="s">
        <v>193</v>
      </c>
      <c r="AP168" s="753">
        <v>0</v>
      </c>
      <c r="AQ168" s="752" t="s">
        <v>3739</v>
      </c>
      <c r="AR168" s="752" t="s">
        <v>193</v>
      </c>
      <c r="AS168" s="752" t="s">
        <v>193</v>
      </c>
    </row>
    <row r="169" spans="1:45" x14ac:dyDescent="0.15">
      <c r="A169" s="14" t="s">
        <v>166</v>
      </c>
      <c r="B169" s="14" t="s">
        <v>15</v>
      </c>
      <c r="C169" s="14" t="s">
        <v>20</v>
      </c>
      <c r="D169" s="14" t="s">
        <v>358</v>
      </c>
      <c r="E169" s="14" t="s">
        <v>1536</v>
      </c>
      <c r="F169" s="14" t="s">
        <v>2708</v>
      </c>
      <c r="G169" s="14" t="s">
        <v>193</v>
      </c>
      <c r="H169" s="14" t="s">
        <v>3728</v>
      </c>
      <c r="I169" s="17">
        <v>1046854.2612541498</v>
      </c>
      <c r="J169" s="14" t="s">
        <v>114</v>
      </c>
      <c r="K169" s="17">
        <v>1046854.2612541498</v>
      </c>
      <c r="L169" s="14" t="s">
        <v>3728</v>
      </c>
      <c r="M169" s="17">
        <v>1046854.2612541498</v>
      </c>
      <c r="N169" s="14" t="s">
        <v>114</v>
      </c>
      <c r="O169" s="17">
        <v>1046854.2612541498</v>
      </c>
      <c r="P169" s="17">
        <v>1046854.2612541497</v>
      </c>
      <c r="Q169" s="17">
        <v>0</v>
      </c>
      <c r="R169" s="17">
        <v>0</v>
      </c>
      <c r="S169" s="18">
        <v>0</v>
      </c>
      <c r="T169" s="14" t="s">
        <v>161</v>
      </c>
      <c r="U169" s="14" t="s">
        <v>193</v>
      </c>
      <c r="V169" s="14" t="s">
        <v>3742</v>
      </c>
      <c r="W169" s="18">
        <v>4.0849009014299877</v>
      </c>
      <c r="X169" s="18">
        <v>1</v>
      </c>
      <c r="Y169" s="14" t="s">
        <v>193</v>
      </c>
      <c r="Z169" s="14" t="s">
        <v>193</v>
      </c>
      <c r="AA169" s="18" t="s">
        <v>193</v>
      </c>
      <c r="AB169" s="18" t="s">
        <v>193</v>
      </c>
      <c r="AC169" s="14" t="s">
        <v>193</v>
      </c>
      <c r="AD169" s="748">
        <v>11.029232433860967</v>
      </c>
      <c r="AE169" s="749">
        <v>544.09</v>
      </c>
      <c r="AF169" s="748">
        <v>1020392.2323656774</v>
      </c>
      <c r="AG169" s="749">
        <v>558.20000000000005</v>
      </c>
      <c r="AH169" s="750">
        <v>170.04</v>
      </c>
      <c r="AI169" s="748">
        <v>0</v>
      </c>
      <c r="AJ169" s="748">
        <v>0</v>
      </c>
      <c r="AK169" s="748">
        <v>0</v>
      </c>
      <c r="AL169" s="751" t="s">
        <v>193</v>
      </c>
      <c r="AM169" s="748">
        <v>1046854.2612541498</v>
      </c>
      <c r="AN169" s="748">
        <v>0</v>
      </c>
      <c r="AO169" s="752" t="s">
        <v>193</v>
      </c>
      <c r="AP169" s="753">
        <v>0</v>
      </c>
      <c r="AQ169" s="752" t="s">
        <v>3739</v>
      </c>
      <c r="AR169" s="752" t="s">
        <v>193</v>
      </c>
      <c r="AS169" s="752" t="s">
        <v>193</v>
      </c>
    </row>
    <row r="170" spans="1:45" x14ac:dyDescent="0.15">
      <c r="A170" s="14" t="s">
        <v>166</v>
      </c>
      <c r="B170" s="14" t="s">
        <v>15</v>
      </c>
      <c r="C170" s="14" t="s">
        <v>20</v>
      </c>
      <c r="D170" s="14" t="s">
        <v>359</v>
      </c>
      <c r="E170" s="14" t="s">
        <v>1537</v>
      </c>
      <c r="F170" s="14" t="s">
        <v>2709</v>
      </c>
      <c r="G170" s="14" t="s">
        <v>193</v>
      </c>
      <c r="H170" s="14" t="s">
        <v>3728</v>
      </c>
      <c r="I170" s="17">
        <v>690151.1150241649</v>
      </c>
      <c r="J170" s="14" t="s">
        <v>114</v>
      </c>
      <c r="K170" s="17">
        <v>690151.1150241649</v>
      </c>
      <c r="L170" s="14" t="s">
        <v>3728</v>
      </c>
      <c r="M170" s="17">
        <v>690151.1150241649</v>
      </c>
      <c r="N170" s="14" t="s">
        <v>114</v>
      </c>
      <c r="O170" s="17">
        <v>690151.1150241649</v>
      </c>
      <c r="P170" s="17">
        <v>690151.11502416478</v>
      </c>
      <c r="Q170" s="17">
        <v>0</v>
      </c>
      <c r="R170" s="17">
        <v>0</v>
      </c>
      <c r="S170" s="18">
        <v>0</v>
      </c>
      <c r="T170" s="14" t="s">
        <v>3739</v>
      </c>
      <c r="U170" s="14" t="s">
        <v>3739</v>
      </c>
      <c r="V170" s="14" t="s">
        <v>3739</v>
      </c>
      <c r="W170" s="18">
        <v>4.0849009014299877</v>
      </c>
      <c r="X170" s="18">
        <v>1</v>
      </c>
      <c r="Y170" s="14" t="s">
        <v>193</v>
      </c>
      <c r="Z170" s="14" t="s">
        <v>193</v>
      </c>
      <c r="AA170" s="18" t="s">
        <v>193</v>
      </c>
      <c r="AB170" s="18" t="s">
        <v>193</v>
      </c>
      <c r="AC170" s="14" t="s">
        <v>193</v>
      </c>
      <c r="AD170" s="748">
        <v>65.358414422879804</v>
      </c>
      <c r="AE170" s="749">
        <v>51.78</v>
      </c>
      <c r="AF170" s="748">
        <v>575459.35241471522</v>
      </c>
      <c r="AG170" s="749">
        <v>62.1</v>
      </c>
      <c r="AH170" s="750">
        <v>170.04</v>
      </c>
      <c r="AI170" s="748">
        <v>0</v>
      </c>
      <c r="AJ170" s="748">
        <v>0</v>
      </c>
      <c r="AK170" s="748">
        <v>0</v>
      </c>
      <c r="AL170" s="751" t="s">
        <v>193</v>
      </c>
      <c r="AM170" s="748">
        <v>690151.1150241649</v>
      </c>
      <c r="AN170" s="748">
        <v>0</v>
      </c>
      <c r="AO170" s="752" t="s">
        <v>193</v>
      </c>
      <c r="AP170" s="753">
        <v>0</v>
      </c>
      <c r="AQ170" s="752" t="s">
        <v>3739</v>
      </c>
      <c r="AR170" s="752" t="s">
        <v>193</v>
      </c>
      <c r="AS170" s="752" t="s">
        <v>193</v>
      </c>
    </row>
    <row r="171" spans="1:45" x14ac:dyDescent="0.15">
      <c r="A171" s="14" t="s">
        <v>166</v>
      </c>
      <c r="B171" s="14" t="s">
        <v>15</v>
      </c>
      <c r="C171" s="14" t="s">
        <v>20</v>
      </c>
      <c r="D171" s="14" t="s">
        <v>360</v>
      </c>
      <c r="E171" s="14" t="s">
        <v>1538</v>
      </c>
      <c r="F171" s="14" t="s">
        <v>2710</v>
      </c>
      <c r="G171" s="14" t="s">
        <v>193</v>
      </c>
      <c r="H171" s="14" t="s">
        <v>3728</v>
      </c>
      <c r="I171" s="17">
        <v>2842184.8738283073</v>
      </c>
      <c r="J171" s="14" t="s">
        <v>114</v>
      </c>
      <c r="K171" s="17">
        <v>2842184.8738283073</v>
      </c>
      <c r="L171" s="14" t="s">
        <v>3728</v>
      </c>
      <c r="M171" s="17">
        <v>2842184.8738283073</v>
      </c>
      <c r="N171" s="14" t="s">
        <v>114</v>
      </c>
      <c r="O171" s="17">
        <v>2842184.8738283073</v>
      </c>
      <c r="P171" s="17">
        <v>2842184.8738283068</v>
      </c>
      <c r="Q171" s="17">
        <v>0</v>
      </c>
      <c r="R171" s="17">
        <v>0</v>
      </c>
      <c r="S171" s="18">
        <v>0</v>
      </c>
      <c r="T171" s="14" t="s">
        <v>3739</v>
      </c>
      <c r="U171" s="14" t="s">
        <v>3739</v>
      </c>
      <c r="V171" s="14" t="s">
        <v>3739</v>
      </c>
      <c r="W171" s="18">
        <v>4.0849009014299877</v>
      </c>
      <c r="X171" s="18">
        <v>1</v>
      </c>
      <c r="Y171" s="14" t="s">
        <v>193</v>
      </c>
      <c r="Z171" s="14" t="s">
        <v>193</v>
      </c>
      <c r="AA171" s="18" t="s">
        <v>193</v>
      </c>
      <c r="AB171" s="18" t="s">
        <v>193</v>
      </c>
      <c r="AC171" s="14" t="s">
        <v>193</v>
      </c>
      <c r="AD171" s="748">
        <v>110.29232433860967</v>
      </c>
      <c r="AE171" s="749">
        <v>109.08</v>
      </c>
      <c r="AF171" s="748">
        <v>2045755.8299774041</v>
      </c>
      <c r="AG171" s="749">
        <v>151.55000000000001</v>
      </c>
      <c r="AH171" s="750">
        <v>170.04</v>
      </c>
      <c r="AI171" s="748">
        <v>0</v>
      </c>
      <c r="AJ171" s="748">
        <v>0</v>
      </c>
      <c r="AK171" s="748">
        <v>0</v>
      </c>
      <c r="AL171" s="751" t="s">
        <v>193</v>
      </c>
      <c r="AM171" s="748">
        <v>2842184.8738283073</v>
      </c>
      <c r="AN171" s="748">
        <v>0</v>
      </c>
      <c r="AO171" s="752" t="s">
        <v>193</v>
      </c>
      <c r="AP171" s="753">
        <v>0</v>
      </c>
      <c r="AQ171" s="752" t="s">
        <v>3739</v>
      </c>
      <c r="AR171" s="752" t="s">
        <v>193</v>
      </c>
      <c r="AS171" s="752" t="s">
        <v>193</v>
      </c>
    </row>
    <row r="172" spans="1:45" x14ac:dyDescent="0.15">
      <c r="A172" s="14" t="s">
        <v>166</v>
      </c>
      <c r="B172" s="14" t="s">
        <v>15</v>
      </c>
      <c r="C172" s="14" t="s">
        <v>20</v>
      </c>
      <c r="D172" s="14" t="s">
        <v>361</v>
      </c>
      <c r="E172" s="14" t="s">
        <v>1539</v>
      </c>
      <c r="F172" s="14" t="s">
        <v>2711</v>
      </c>
      <c r="G172" s="14" t="s">
        <v>193</v>
      </c>
      <c r="H172" s="14" t="s">
        <v>3728</v>
      </c>
      <c r="I172" s="17">
        <v>193167.28401492944</v>
      </c>
      <c r="J172" s="14" t="s">
        <v>114</v>
      </c>
      <c r="K172" s="17">
        <v>193167.28401492944</v>
      </c>
      <c r="L172" s="14" t="s">
        <v>3728</v>
      </c>
      <c r="M172" s="17">
        <v>193167.28401492944</v>
      </c>
      <c r="N172" s="14" t="s">
        <v>114</v>
      </c>
      <c r="O172" s="17">
        <v>193167.28401492944</v>
      </c>
      <c r="P172" s="17">
        <v>193167.28401492941</v>
      </c>
      <c r="Q172" s="17">
        <v>0</v>
      </c>
      <c r="R172" s="17">
        <v>0</v>
      </c>
      <c r="S172" s="18">
        <v>0</v>
      </c>
      <c r="T172" s="14" t="s">
        <v>161</v>
      </c>
      <c r="U172" s="14" t="s">
        <v>193</v>
      </c>
      <c r="V172" s="14" t="s">
        <v>3742</v>
      </c>
      <c r="W172" s="18">
        <v>4.0849009014299877</v>
      </c>
      <c r="X172" s="18">
        <v>1</v>
      </c>
      <c r="Y172" s="14" t="s">
        <v>193</v>
      </c>
      <c r="Z172" s="14" t="s">
        <v>193</v>
      </c>
      <c r="AA172" s="18" t="s">
        <v>193</v>
      </c>
      <c r="AB172" s="18" t="s">
        <v>193</v>
      </c>
      <c r="AC172" s="14" t="s">
        <v>193</v>
      </c>
      <c r="AD172" s="748">
        <v>7.3528216225739786</v>
      </c>
      <c r="AE172" s="749">
        <v>139.9</v>
      </c>
      <c r="AF172" s="748">
        <v>174913.29160175432</v>
      </c>
      <c r="AG172" s="749">
        <v>154.5</v>
      </c>
      <c r="AH172" s="750">
        <v>170.04</v>
      </c>
      <c r="AI172" s="748">
        <v>0</v>
      </c>
      <c r="AJ172" s="748">
        <v>0</v>
      </c>
      <c r="AK172" s="748">
        <v>0</v>
      </c>
      <c r="AL172" s="751" t="s">
        <v>193</v>
      </c>
      <c r="AM172" s="748">
        <v>193167.28401492944</v>
      </c>
      <c r="AN172" s="748">
        <v>0</v>
      </c>
      <c r="AO172" s="752" t="s">
        <v>193</v>
      </c>
      <c r="AP172" s="753">
        <v>0</v>
      </c>
      <c r="AQ172" s="752" t="s">
        <v>3739</v>
      </c>
      <c r="AR172" s="752" t="s">
        <v>193</v>
      </c>
      <c r="AS172" s="752" t="s">
        <v>193</v>
      </c>
    </row>
    <row r="173" spans="1:45" x14ac:dyDescent="0.15">
      <c r="A173" s="14" t="s">
        <v>166</v>
      </c>
      <c r="B173" s="14" t="s">
        <v>15</v>
      </c>
      <c r="C173" s="14" t="s">
        <v>20</v>
      </c>
      <c r="D173" s="14" t="s">
        <v>362</v>
      </c>
      <c r="E173" s="14" t="s">
        <v>1540</v>
      </c>
      <c r="F173" s="14" t="s">
        <v>2712</v>
      </c>
      <c r="G173" s="14" t="s">
        <v>193</v>
      </c>
      <c r="H173" s="14" t="s">
        <v>3728</v>
      </c>
      <c r="I173" s="17">
        <v>4995093.8226505816</v>
      </c>
      <c r="J173" s="14" t="s">
        <v>114</v>
      </c>
      <c r="K173" s="17">
        <v>4995093.8226505816</v>
      </c>
      <c r="L173" s="14" t="s">
        <v>3728</v>
      </c>
      <c r="M173" s="17">
        <v>4995093.8226505816</v>
      </c>
      <c r="N173" s="14" t="s">
        <v>114</v>
      </c>
      <c r="O173" s="17">
        <v>4995093.8226505816</v>
      </c>
      <c r="P173" s="17">
        <v>4995093.8226505807</v>
      </c>
      <c r="Q173" s="17">
        <v>0</v>
      </c>
      <c r="R173" s="17">
        <v>0</v>
      </c>
      <c r="S173" s="18">
        <v>0</v>
      </c>
      <c r="T173" s="14" t="s">
        <v>161</v>
      </c>
      <c r="U173" s="14" t="s">
        <v>193</v>
      </c>
      <c r="V173" s="14" t="s">
        <v>3742</v>
      </c>
      <c r="W173" s="18">
        <v>4.0849009014299877</v>
      </c>
      <c r="X173" s="18">
        <v>1</v>
      </c>
      <c r="Y173" s="14" t="s">
        <v>193</v>
      </c>
      <c r="Z173" s="14" t="s">
        <v>193</v>
      </c>
      <c r="AA173" s="18" t="s">
        <v>193</v>
      </c>
      <c r="AB173" s="18" t="s">
        <v>193</v>
      </c>
      <c r="AC173" s="14" t="s">
        <v>193</v>
      </c>
      <c r="AD173" s="748">
        <v>185.45450092492146</v>
      </c>
      <c r="AE173" s="749">
        <v>135.44999999999999</v>
      </c>
      <c r="AF173" s="748">
        <v>4271372.8286224287</v>
      </c>
      <c r="AG173" s="749">
        <v>158.4</v>
      </c>
      <c r="AH173" s="750">
        <v>170.04</v>
      </c>
      <c r="AI173" s="748">
        <v>0</v>
      </c>
      <c r="AJ173" s="748">
        <v>0</v>
      </c>
      <c r="AK173" s="748">
        <v>0</v>
      </c>
      <c r="AL173" s="751" t="s">
        <v>193</v>
      </c>
      <c r="AM173" s="748">
        <v>4995093.8226505816</v>
      </c>
      <c r="AN173" s="748">
        <v>0</v>
      </c>
      <c r="AO173" s="752" t="s">
        <v>193</v>
      </c>
      <c r="AP173" s="753">
        <v>0</v>
      </c>
      <c r="AQ173" s="752" t="s">
        <v>3739</v>
      </c>
      <c r="AR173" s="752" t="s">
        <v>193</v>
      </c>
      <c r="AS173" s="752" t="s">
        <v>193</v>
      </c>
    </row>
    <row r="174" spans="1:45" x14ac:dyDescent="0.15">
      <c r="A174" s="14" t="s">
        <v>166</v>
      </c>
      <c r="B174" s="14" t="s">
        <v>15</v>
      </c>
      <c r="C174" s="14" t="s">
        <v>20</v>
      </c>
      <c r="D174" s="14" t="s">
        <v>363</v>
      </c>
      <c r="E174" s="14" t="s">
        <v>1541</v>
      </c>
      <c r="F174" s="14" t="s">
        <v>2713</v>
      </c>
      <c r="G174" s="14" t="s">
        <v>193</v>
      </c>
      <c r="H174" s="14" t="s">
        <v>3728</v>
      </c>
      <c r="I174" s="17">
        <v>271107.96934538486</v>
      </c>
      <c r="J174" s="14" t="s">
        <v>114</v>
      </c>
      <c r="K174" s="17">
        <v>271107.96934538486</v>
      </c>
      <c r="L174" s="14" t="s">
        <v>3728</v>
      </c>
      <c r="M174" s="17">
        <v>271107.96934538486</v>
      </c>
      <c r="N174" s="14" t="s">
        <v>114</v>
      </c>
      <c r="O174" s="17">
        <v>271107.96934538486</v>
      </c>
      <c r="P174" s="17">
        <v>271107.9693453848</v>
      </c>
      <c r="Q174" s="17">
        <v>0</v>
      </c>
      <c r="R174" s="17">
        <v>0</v>
      </c>
      <c r="S174" s="18">
        <v>0</v>
      </c>
      <c r="T174" s="14" t="s">
        <v>161</v>
      </c>
      <c r="U174" s="14" t="s">
        <v>193</v>
      </c>
      <c r="V174" s="14" t="s">
        <v>3742</v>
      </c>
      <c r="W174" s="18">
        <v>4.0849009014299877</v>
      </c>
      <c r="X174" s="18">
        <v>1</v>
      </c>
      <c r="Y174" s="14" t="s">
        <v>193</v>
      </c>
      <c r="Z174" s="14" t="s">
        <v>193</v>
      </c>
      <c r="AA174" s="18" t="s">
        <v>193</v>
      </c>
      <c r="AB174" s="18" t="s">
        <v>193</v>
      </c>
      <c r="AC174" s="14" t="s">
        <v>193</v>
      </c>
      <c r="AD174" s="748">
        <v>93.952720732889716</v>
      </c>
      <c r="AE174" s="749">
        <v>18.97</v>
      </c>
      <c r="AF174" s="748">
        <v>303059.410612226</v>
      </c>
      <c r="AG174" s="749">
        <v>16.97</v>
      </c>
      <c r="AH174" s="750">
        <v>170.04</v>
      </c>
      <c r="AI174" s="748">
        <v>0</v>
      </c>
      <c r="AJ174" s="748">
        <v>0</v>
      </c>
      <c r="AK174" s="748">
        <v>0</v>
      </c>
      <c r="AL174" s="751" t="s">
        <v>193</v>
      </c>
      <c r="AM174" s="748">
        <v>271107.96934538486</v>
      </c>
      <c r="AN174" s="748">
        <v>0</v>
      </c>
      <c r="AO174" s="752" t="s">
        <v>193</v>
      </c>
      <c r="AP174" s="753">
        <v>0</v>
      </c>
      <c r="AQ174" s="752" t="s">
        <v>3739</v>
      </c>
      <c r="AR174" s="752" t="s">
        <v>193</v>
      </c>
      <c r="AS174" s="752" t="s">
        <v>193</v>
      </c>
    </row>
    <row r="175" spans="1:45" x14ac:dyDescent="0.15">
      <c r="A175" s="14" t="s">
        <v>166</v>
      </c>
      <c r="B175" s="14" t="s">
        <v>15</v>
      </c>
      <c r="C175" s="14" t="s">
        <v>20</v>
      </c>
      <c r="D175" s="14" t="s">
        <v>364</v>
      </c>
      <c r="E175" s="14" t="s">
        <v>1542</v>
      </c>
      <c r="F175" s="14" t="s">
        <v>2714</v>
      </c>
      <c r="G175" s="14" t="s">
        <v>193</v>
      </c>
      <c r="H175" s="14" t="s">
        <v>3728</v>
      </c>
      <c r="I175" s="17">
        <v>2025645.6585946192</v>
      </c>
      <c r="J175" s="14" t="s">
        <v>114</v>
      </c>
      <c r="K175" s="17">
        <v>2025645.6585946192</v>
      </c>
      <c r="L175" s="14" t="s">
        <v>3728</v>
      </c>
      <c r="M175" s="17">
        <v>2025645.6585946192</v>
      </c>
      <c r="N175" s="14" t="s">
        <v>114</v>
      </c>
      <c r="O175" s="17">
        <v>2025645.6585946192</v>
      </c>
      <c r="P175" s="17">
        <v>2014837.0516584441</v>
      </c>
      <c r="Q175" s="17">
        <v>10808.606936174732</v>
      </c>
      <c r="R175" s="17">
        <v>0</v>
      </c>
      <c r="S175" s="18">
        <v>0</v>
      </c>
      <c r="T175" s="14" t="s">
        <v>161</v>
      </c>
      <c r="U175" s="14" t="s">
        <v>193</v>
      </c>
      <c r="V175" s="14" t="s">
        <v>3742</v>
      </c>
      <c r="W175" s="18">
        <v>4.0849009014299877</v>
      </c>
      <c r="X175" s="18">
        <v>1</v>
      </c>
      <c r="Y175" s="14" t="s">
        <v>193</v>
      </c>
      <c r="Z175" s="14" t="s">
        <v>193</v>
      </c>
      <c r="AA175" s="18" t="s">
        <v>193</v>
      </c>
      <c r="AB175" s="18" t="s">
        <v>193</v>
      </c>
      <c r="AC175" s="14" t="s">
        <v>193</v>
      </c>
      <c r="AD175" s="748">
        <v>54.329181989018842</v>
      </c>
      <c r="AE175" s="749">
        <v>269.62</v>
      </c>
      <c r="AF175" s="748">
        <v>2490792.7523543257</v>
      </c>
      <c r="AG175" s="749">
        <v>218.1</v>
      </c>
      <c r="AH175" s="750">
        <v>170.04</v>
      </c>
      <c r="AI175" s="748">
        <v>10808.606936174734</v>
      </c>
      <c r="AJ175" s="748">
        <v>0</v>
      </c>
      <c r="AK175" s="748">
        <v>10808.606936174734</v>
      </c>
      <c r="AL175" s="751" t="s">
        <v>193</v>
      </c>
      <c r="AM175" s="748">
        <v>2025645.658594619</v>
      </c>
      <c r="AN175" s="748">
        <v>0</v>
      </c>
      <c r="AO175" s="752" t="s">
        <v>193</v>
      </c>
      <c r="AP175" s="753">
        <v>0</v>
      </c>
      <c r="AQ175" s="752" t="s">
        <v>3739</v>
      </c>
      <c r="AR175" s="752" t="s">
        <v>193</v>
      </c>
      <c r="AS175" s="752" t="s">
        <v>193</v>
      </c>
    </row>
    <row r="176" spans="1:45" x14ac:dyDescent="0.15">
      <c r="A176" s="14" t="s">
        <v>166</v>
      </c>
      <c r="B176" s="14" t="s">
        <v>15</v>
      </c>
      <c r="C176" s="14" t="s">
        <v>20</v>
      </c>
      <c r="D176" s="14" t="s">
        <v>365</v>
      </c>
      <c r="E176" s="14" t="s">
        <v>1543</v>
      </c>
      <c r="F176" s="14" t="s">
        <v>2715</v>
      </c>
      <c r="G176" s="14" t="s">
        <v>193</v>
      </c>
      <c r="H176" s="14" t="s">
        <v>3728</v>
      </c>
      <c r="I176" s="17">
        <v>2626352.9256518837</v>
      </c>
      <c r="J176" s="14" t="s">
        <v>114</v>
      </c>
      <c r="K176" s="17">
        <v>2626352.9256518837</v>
      </c>
      <c r="L176" s="14" t="s">
        <v>3728</v>
      </c>
      <c r="M176" s="17">
        <v>2626352.9256518837</v>
      </c>
      <c r="N176" s="14" t="s">
        <v>114</v>
      </c>
      <c r="O176" s="17">
        <v>2626352.9256518837</v>
      </c>
      <c r="P176" s="17">
        <v>2626352.9256518832</v>
      </c>
      <c r="Q176" s="17">
        <v>0</v>
      </c>
      <c r="R176" s="17">
        <v>0</v>
      </c>
      <c r="S176" s="18">
        <v>0</v>
      </c>
      <c r="T176" s="14" t="s">
        <v>161</v>
      </c>
      <c r="U176" s="14" t="s">
        <v>193</v>
      </c>
      <c r="V176" s="14" t="s">
        <v>3742</v>
      </c>
      <c r="W176" s="18">
        <v>4.0849009014299877</v>
      </c>
      <c r="X176" s="18">
        <v>1</v>
      </c>
      <c r="Y176" s="14" t="s">
        <v>193</v>
      </c>
      <c r="Z176" s="14" t="s">
        <v>193</v>
      </c>
      <c r="AA176" s="18" t="s">
        <v>193</v>
      </c>
      <c r="AB176" s="18" t="s">
        <v>193</v>
      </c>
      <c r="AC176" s="14" t="s">
        <v>193</v>
      </c>
      <c r="AD176" s="748">
        <v>183.00356038406346</v>
      </c>
      <c r="AE176" s="749">
        <v>74.62</v>
      </c>
      <c r="AF176" s="748">
        <v>2322202.2746128496</v>
      </c>
      <c r="AG176" s="749">
        <v>84.4</v>
      </c>
      <c r="AH176" s="750">
        <v>170.04</v>
      </c>
      <c r="AI176" s="748">
        <v>0</v>
      </c>
      <c r="AJ176" s="748">
        <v>0</v>
      </c>
      <c r="AK176" s="748">
        <v>0</v>
      </c>
      <c r="AL176" s="751" t="s">
        <v>193</v>
      </c>
      <c r="AM176" s="748">
        <v>2626352.9256518837</v>
      </c>
      <c r="AN176" s="748">
        <v>0</v>
      </c>
      <c r="AO176" s="752" t="s">
        <v>193</v>
      </c>
      <c r="AP176" s="753">
        <v>0</v>
      </c>
      <c r="AQ176" s="752" t="s">
        <v>3739</v>
      </c>
      <c r="AR176" s="752" t="s">
        <v>193</v>
      </c>
      <c r="AS176" s="752" t="s">
        <v>193</v>
      </c>
    </row>
    <row r="177" spans="1:45" x14ac:dyDescent="0.15">
      <c r="A177" s="14" t="s">
        <v>166</v>
      </c>
      <c r="B177" s="14" t="s">
        <v>15</v>
      </c>
      <c r="C177" s="14" t="s">
        <v>20</v>
      </c>
      <c r="D177" s="14" t="s">
        <v>366</v>
      </c>
      <c r="E177" s="14" t="s">
        <v>1544</v>
      </c>
      <c r="F177" s="14" t="s">
        <v>2716</v>
      </c>
      <c r="G177" s="14" t="s">
        <v>193</v>
      </c>
      <c r="H177" s="14" t="s">
        <v>3728</v>
      </c>
      <c r="I177" s="17">
        <v>396413.20317494805</v>
      </c>
      <c r="J177" s="14" t="s">
        <v>114</v>
      </c>
      <c r="K177" s="17">
        <v>396413.20317494805</v>
      </c>
      <c r="L177" s="14" t="s">
        <v>3728</v>
      </c>
      <c r="M177" s="17">
        <v>396413.20317494805</v>
      </c>
      <c r="N177" s="14" t="s">
        <v>114</v>
      </c>
      <c r="O177" s="17">
        <v>396413.20317494805</v>
      </c>
      <c r="P177" s="17">
        <v>396413.20317494799</v>
      </c>
      <c r="Q177" s="17">
        <v>0</v>
      </c>
      <c r="R177" s="17">
        <v>0</v>
      </c>
      <c r="S177" s="18">
        <v>0</v>
      </c>
      <c r="T177" s="14" t="s">
        <v>3739</v>
      </c>
      <c r="U177" s="14" t="s">
        <v>3739</v>
      </c>
      <c r="V177" s="14" t="s">
        <v>3739</v>
      </c>
      <c r="W177" s="18">
        <v>4.0849009014299877</v>
      </c>
      <c r="X177" s="18">
        <v>1</v>
      </c>
      <c r="Y177" s="14" t="s">
        <v>193</v>
      </c>
      <c r="Z177" s="14" t="s">
        <v>193</v>
      </c>
      <c r="AA177" s="18" t="s">
        <v>193</v>
      </c>
      <c r="AB177" s="18" t="s">
        <v>193</v>
      </c>
      <c r="AC177" s="14" t="s">
        <v>193</v>
      </c>
      <c r="AD177" s="748">
        <v>12.663192794432963</v>
      </c>
      <c r="AE177" s="749">
        <v>123.1</v>
      </c>
      <c r="AF177" s="748">
        <v>265065.01204586343</v>
      </c>
      <c r="AG177" s="749">
        <v>184.1</v>
      </c>
      <c r="AH177" s="750">
        <v>170.04</v>
      </c>
      <c r="AI177" s="748">
        <v>0</v>
      </c>
      <c r="AJ177" s="748">
        <v>0</v>
      </c>
      <c r="AK177" s="748">
        <v>0</v>
      </c>
      <c r="AL177" s="751" t="s">
        <v>193</v>
      </c>
      <c r="AM177" s="748">
        <v>396413.20317494805</v>
      </c>
      <c r="AN177" s="748">
        <v>0</v>
      </c>
      <c r="AO177" s="752" t="s">
        <v>193</v>
      </c>
      <c r="AP177" s="753">
        <v>0</v>
      </c>
      <c r="AQ177" s="752" t="s">
        <v>3739</v>
      </c>
      <c r="AR177" s="752" t="s">
        <v>193</v>
      </c>
      <c r="AS177" s="752" t="s">
        <v>193</v>
      </c>
    </row>
    <row r="178" spans="1:45" x14ac:dyDescent="0.15">
      <c r="A178" s="14" t="s">
        <v>166</v>
      </c>
      <c r="B178" s="14" t="s">
        <v>15</v>
      </c>
      <c r="C178" s="14" t="s">
        <v>20</v>
      </c>
      <c r="D178" s="14" t="s">
        <v>367</v>
      </c>
      <c r="E178" s="14" t="s">
        <v>1545</v>
      </c>
      <c r="F178" s="14" t="s">
        <v>2717</v>
      </c>
      <c r="G178" s="14" t="s">
        <v>193</v>
      </c>
      <c r="H178" s="14" t="s">
        <v>3728</v>
      </c>
      <c r="I178" s="17">
        <v>971143.93181587523</v>
      </c>
      <c r="J178" s="14" t="s">
        <v>114</v>
      </c>
      <c r="K178" s="17">
        <v>971143.93181587523</v>
      </c>
      <c r="L178" s="14" t="s">
        <v>3728</v>
      </c>
      <c r="M178" s="17">
        <v>971143.93181587523</v>
      </c>
      <c r="N178" s="14" t="s">
        <v>114</v>
      </c>
      <c r="O178" s="17">
        <v>971143.93181587523</v>
      </c>
      <c r="P178" s="17">
        <v>971143.93181587511</v>
      </c>
      <c r="Q178" s="17">
        <v>0</v>
      </c>
      <c r="R178" s="17">
        <v>0</v>
      </c>
      <c r="S178" s="18">
        <v>0</v>
      </c>
      <c r="T178" s="14" t="s">
        <v>161</v>
      </c>
      <c r="U178" s="14" t="s">
        <v>193</v>
      </c>
      <c r="V178" s="14" t="s">
        <v>3742</v>
      </c>
      <c r="W178" s="18">
        <v>4.0849009014299877</v>
      </c>
      <c r="X178" s="18">
        <v>1</v>
      </c>
      <c r="Y178" s="14" t="s">
        <v>193</v>
      </c>
      <c r="Z178" s="14" t="s">
        <v>193</v>
      </c>
      <c r="AA178" s="18" t="s">
        <v>193</v>
      </c>
      <c r="AB178" s="18" t="s">
        <v>193</v>
      </c>
      <c r="AC178" s="14" t="s">
        <v>193</v>
      </c>
      <c r="AD178" s="748">
        <v>150.73284326276655</v>
      </c>
      <c r="AE178" s="749">
        <v>33.57</v>
      </c>
      <c r="AF178" s="748">
        <v>860670.03363219695</v>
      </c>
      <c r="AG178" s="749">
        <v>37.89</v>
      </c>
      <c r="AH178" s="750">
        <v>170.04</v>
      </c>
      <c r="AI178" s="748">
        <v>0</v>
      </c>
      <c r="AJ178" s="748">
        <v>0</v>
      </c>
      <c r="AK178" s="748">
        <v>0</v>
      </c>
      <c r="AL178" s="751" t="s">
        <v>193</v>
      </c>
      <c r="AM178" s="748">
        <v>971143.93181587523</v>
      </c>
      <c r="AN178" s="748">
        <v>0</v>
      </c>
      <c r="AO178" s="752" t="s">
        <v>193</v>
      </c>
      <c r="AP178" s="753">
        <v>0</v>
      </c>
      <c r="AQ178" s="752" t="s">
        <v>3739</v>
      </c>
      <c r="AR178" s="752" t="s">
        <v>193</v>
      </c>
      <c r="AS178" s="752" t="s">
        <v>193</v>
      </c>
    </row>
    <row r="179" spans="1:45" x14ac:dyDescent="0.15">
      <c r="A179" s="14" t="s">
        <v>166</v>
      </c>
      <c r="B179" s="14" t="s">
        <v>15</v>
      </c>
      <c r="C179" s="14" t="s">
        <v>20</v>
      </c>
      <c r="D179" s="14" t="s">
        <v>368</v>
      </c>
      <c r="E179" s="14" t="s">
        <v>1546</v>
      </c>
      <c r="F179" s="14" t="s">
        <v>2718</v>
      </c>
      <c r="G179" s="14" t="s">
        <v>193</v>
      </c>
      <c r="H179" s="14" t="s">
        <v>3728</v>
      </c>
      <c r="I179" s="17">
        <v>894243.05800987873</v>
      </c>
      <c r="J179" s="14" t="s">
        <v>114</v>
      </c>
      <c r="K179" s="17">
        <v>894243.05800987873</v>
      </c>
      <c r="L179" s="14" t="s">
        <v>3728</v>
      </c>
      <c r="M179" s="17">
        <v>894243.05800987873</v>
      </c>
      <c r="N179" s="14" t="s">
        <v>114</v>
      </c>
      <c r="O179" s="17">
        <v>894243.05800987873</v>
      </c>
      <c r="P179" s="17">
        <v>894243.05800987862</v>
      </c>
      <c r="Q179" s="17">
        <v>0</v>
      </c>
      <c r="R179" s="17">
        <v>0</v>
      </c>
      <c r="S179" s="18">
        <v>0</v>
      </c>
      <c r="T179" s="14" t="s">
        <v>161</v>
      </c>
      <c r="U179" s="14" t="s">
        <v>193</v>
      </c>
      <c r="V179" s="14" t="s">
        <v>3742</v>
      </c>
      <c r="W179" s="18">
        <v>4.0849009014299877</v>
      </c>
      <c r="X179" s="18">
        <v>1</v>
      </c>
      <c r="Y179" s="14" t="s">
        <v>193</v>
      </c>
      <c r="Z179" s="14" t="s">
        <v>193</v>
      </c>
      <c r="AA179" s="18" t="s">
        <v>193</v>
      </c>
      <c r="AB179" s="18" t="s">
        <v>193</v>
      </c>
      <c r="AC179" s="14" t="s">
        <v>193</v>
      </c>
      <c r="AD179" s="748">
        <v>59.639553160877824</v>
      </c>
      <c r="AE179" s="749">
        <v>83.54</v>
      </c>
      <c r="AF179" s="748">
        <v>847259.38567082037</v>
      </c>
      <c r="AG179" s="749">
        <v>88.18</v>
      </c>
      <c r="AH179" s="750">
        <v>170.04</v>
      </c>
      <c r="AI179" s="748">
        <v>0</v>
      </c>
      <c r="AJ179" s="748">
        <v>0</v>
      </c>
      <c r="AK179" s="748">
        <v>0</v>
      </c>
      <c r="AL179" s="751" t="s">
        <v>193</v>
      </c>
      <c r="AM179" s="748">
        <v>894243.05800987873</v>
      </c>
      <c r="AN179" s="748">
        <v>0</v>
      </c>
      <c r="AO179" s="752" t="s">
        <v>193</v>
      </c>
      <c r="AP179" s="753">
        <v>0</v>
      </c>
      <c r="AQ179" s="752" t="s">
        <v>3739</v>
      </c>
      <c r="AR179" s="752" t="s">
        <v>193</v>
      </c>
      <c r="AS179" s="752" t="s">
        <v>193</v>
      </c>
    </row>
    <row r="180" spans="1:45" x14ac:dyDescent="0.15">
      <c r="A180" s="14" t="s">
        <v>166</v>
      </c>
      <c r="B180" s="14" t="s">
        <v>15</v>
      </c>
      <c r="C180" s="14" t="s">
        <v>20</v>
      </c>
      <c r="D180" s="14" t="s">
        <v>369</v>
      </c>
      <c r="E180" s="14" t="s">
        <v>1547</v>
      </c>
      <c r="F180" s="14" t="s">
        <v>2719</v>
      </c>
      <c r="G180" s="14" t="s">
        <v>193</v>
      </c>
      <c r="H180" s="14" t="s">
        <v>3728</v>
      </c>
      <c r="I180" s="17">
        <v>169481.55802411385</v>
      </c>
      <c r="J180" s="14" t="s">
        <v>114</v>
      </c>
      <c r="K180" s="17">
        <v>169481.55802411385</v>
      </c>
      <c r="L180" s="14" t="s">
        <v>3728</v>
      </c>
      <c r="M180" s="17">
        <v>169481.55802411385</v>
      </c>
      <c r="N180" s="14" t="s">
        <v>114</v>
      </c>
      <c r="O180" s="17">
        <v>169481.55802411385</v>
      </c>
      <c r="P180" s="17">
        <v>169481.55802411382</v>
      </c>
      <c r="Q180" s="17">
        <v>0</v>
      </c>
      <c r="R180" s="17">
        <v>0</v>
      </c>
      <c r="S180" s="18">
        <v>0</v>
      </c>
      <c r="T180" s="14" t="s">
        <v>3739</v>
      </c>
      <c r="U180" s="14" t="s">
        <v>3739</v>
      </c>
      <c r="V180" s="14" t="s">
        <v>3739</v>
      </c>
      <c r="W180" s="18">
        <v>4.0849009014299877</v>
      </c>
      <c r="X180" s="18">
        <v>1</v>
      </c>
      <c r="Y180" s="14" t="s">
        <v>193</v>
      </c>
      <c r="Z180" s="14" t="s">
        <v>193</v>
      </c>
      <c r="AA180" s="18" t="s">
        <v>193</v>
      </c>
      <c r="AB180" s="18" t="s">
        <v>193</v>
      </c>
      <c r="AC180" s="14" t="s">
        <v>193</v>
      </c>
      <c r="AD180" s="748">
        <v>10.21225225357497</v>
      </c>
      <c r="AE180" s="749">
        <v>94.7</v>
      </c>
      <c r="AF180" s="748">
        <v>164445.73304183999</v>
      </c>
      <c r="AG180" s="749">
        <v>97.6</v>
      </c>
      <c r="AH180" s="750">
        <v>170.04</v>
      </c>
      <c r="AI180" s="748">
        <v>0</v>
      </c>
      <c r="AJ180" s="748">
        <v>0</v>
      </c>
      <c r="AK180" s="748">
        <v>0</v>
      </c>
      <c r="AL180" s="751" t="s">
        <v>193</v>
      </c>
      <c r="AM180" s="748">
        <v>169481.55802411385</v>
      </c>
      <c r="AN180" s="748">
        <v>0</v>
      </c>
      <c r="AO180" s="752" t="s">
        <v>193</v>
      </c>
      <c r="AP180" s="753">
        <v>0</v>
      </c>
      <c r="AQ180" s="752" t="s">
        <v>3739</v>
      </c>
      <c r="AR180" s="752" t="s">
        <v>193</v>
      </c>
      <c r="AS180" s="752" t="s">
        <v>193</v>
      </c>
    </row>
    <row r="181" spans="1:45" x14ac:dyDescent="0.15">
      <c r="A181" s="14" t="s">
        <v>166</v>
      </c>
      <c r="B181" s="14" t="s">
        <v>15</v>
      </c>
      <c r="C181" s="14" t="s">
        <v>20</v>
      </c>
      <c r="D181" s="14" t="s">
        <v>370</v>
      </c>
      <c r="E181" s="14" t="s">
        <v>1548</v>
      </c>
      <c r="F181" s="14" t="s">
        <v>2720</v>
      </c>
      <c r="G181" s="14" t="s">
        <v>193</v>
      </c>
      <c r="H181" s="14" t="s">
        <v>3728</v>
      </c>
      <c r="I181" s="17">
        <v>804009.39445368689</v>
      </c>
      <c r="J181" s="14" t="s">
        <v>114</v>
      </c>
      <c r="K181" s="17">
        <v>804009.39445368689</v>
      </c>
      <c r="L181" s="14" t="s">
        <v>3728</v>
      </c>
      <c r="M181" s="17">
        <v>804009.39445368689</v>
      </c>
      <c r="N181" s="14" t="s">
        <v>114</v>
      </c>
      <c r="O181" s="17">
        <v>804009.39445368689</v>
      </c>
      <c r="P181" s="17">
        <v>804009.39445368678</v>
      </c>
      <c r="Q181" s="17">
        <v>0</v>
      </c>
      <c r="R181" s="17">
        <v>0</v>
      </c>
      <c r="S181" s="18">
        <v>0</v>
      </c>
      <c r="T181" s="14" t="s">
        <v>161</v>
      </c>
      <c r="U181" s="14" t="s">
        <v>193</v>
      </c>
      <c r="V181" s="14" t="s">
        <v>3742</v>
      </c>
      <c r="W181" s="18">
        <v>4.0849009014299877</v>
      </c>
      <c r="X181" s="18">
        <v>1</v>
      </c>
      <c r="Y181" s="14" t="s">
        <v>193</v>
      </c>
      <c r="Z181" s="14" t="s">
        <v>193</v>
      </c>
      <c r="AA181" s="18" t="s">
        <v>193</v>
      </c>
      <c r="AB181" s="18" t="s">
        <v>193</v>
      </c>
      <c r="AC181" s="14" t="s">
        <v>193</v>
      </c>
      <c r="AD181" s="748">
        <v>43.299949555157873</v>
      </c>
      <c r="AE181" s="749">
        <v>120.11</v>
      </c>
      <c r="AF181" s="748">
        <v>884387.25420896255</v>
      </c>
      <c r="AG181" s="749">
        <v>109.2</v>
      </c>
      <c r="AH181" s="750">
        <v>170.04</v>
      </c>
      <c r="AI181" s="748">
        <v>0</v>
      </c>
      <c r="AJ181" s="748">
        <v>0</v>
      </c>
      <c r="AK181" s="748">
        <v>0</v>
      </c>
      <c r="AL181" s="751" t="s">
        <v>193</v>
      </c>
      <c r="AM181" s="748">
        <v>804009.39445368689</v>
      </c>
      <c r="AN181" s="748">
        <v>0</v>
      </c>
      <c r="AO181" s="752" t="s">
        <v>193</v>
      </c>
      <c r="AP181" s="753">
        <v>0</v>
      </c>
      <c r="AQ181" s="752" t="s">
        <v>3739</v>
      </c>
      <c r="AR181" s="752" t="s">
        <v>193</v>
      </c>
      <c r="AS181" s="752" t="s">
        <v>193</v>
      </c>
    </row>
    <row r="182" spans="1:45" x14ac:dyDescent="0.15">
      <c r="A182" s="14" t="s">
        <v>166</v>
      </c>
      <c r="B182" s="14" t="s">
        <v>15</v>
      </c>
      <c r="C182" s="14" t="s">
        <v>20</v>
      </c>
      <c r="D182" s="14" t="s">
        <v>371</v>
      </c>
      <c r="E182" s="14" t="s">
        <v>1549</v>
      </c>
      <c r="F182" s="14" t="s">
        <v>2721</v>
      </c>
      <c r="G182" s="14" t="s">
        <v>193</v>
      </c>
      <c r="H182" s="14" t="s">
        <v>3728</v>
      </c>
      <c r="I182" s="17">
        <v>393461.16784051165</v>
      </c>
      <c r="J182" s="14" t="s">
        <v>114</v>
      </c>
      <c r="K182" s="17">
        <v>393461.16784051165</v>
      </c>
      <c r="L182" s="14" t="s">
        <v>3728</v>
      </c>
      <c r="M182" s="17">
        <v>393461.16784051165</v>
      </c>
      <c r="N182" s="14" t="s">
        <v>114</v>
      </c>
      <c r="O182" s="17">
        <v>393461.16784051165</v>
      </c>
      <c r="P182" s="17">
        <v>393461.1678405116</v>
      </c>
      <c r="Q182" s="17">
        <v>0</v>
      </c>
      <c r="R182" s="17">
        <v>0</v>
      </c>
      <c r="S182" s="18">
        <v>0</v>
      </c>
      <c r="T182" s="14" t="s">
        <v>161</v>
      </c>
      <c r="U182" s="14" t="s">
        <v>193</v>
      </c>
      <c r="V182" s="14" t="s">
        <v>3742</v>
      </c>
      <c r="W182" s="18">
        <v>4.0849009014299877</v>
      </c>
      <c r="X182" s="18">
        <v>1</v>
      </c>
      <c r="Y182" s="14" t="s">
        <v>193</v>
      </c>
      <c r="Z182" s="14" t="s">
        <v>193</v>
      </c>
      <c r="AA182" s="18" t="s">
        <v>193</v>
      </c>
      <c r="AB182" s="18" t="s">
        <v>193</v>
      </c>
      <c r="AC182" s="14" t="s">
        <v>193</v>
      </c>
      <c r="AD182" s="748">
        <v>24.509405408579926</v>
      </c>
      <c r="AE182" s="749">
        <v>82.3</v>
      </c>
      <c r="AF182" s="748">
        <v>343002.06181451661</v>
      </c>
      <c r="AG182" s="749">
        <v>94.41</v>
      </c>
      <c r="AH182" s="750">
        <v>170.04</v>
      </c>
      <c r="AI182" s="748">
        <v>0</v>
      </c>
      <c r="AJ182" s="748">
        <v>0</v>
      </c>
      <c r="AK182" s="748">
        <v>0</v>
      </c>
      <c r="AL182" s="751" t="s">
        <v>193</v>
      </c>
      <c r="AM182" s="748">
        <v>393461.16784051165</v>
      </c>
      <c r="AN182" s="748">
        <v>0</v>
      </c>
      <c r="AO182" s="752" t="s">
        <v>193</v>
      </c>
      <c r="AP182" s="753">
        <v>0</v>
      </c>
      <c r="AQ182" s="752" t="s">
        <v>3739</v>
      </c>
      <c r="AR182" s="752" t="s">
        <v>193</v>
      </c>
      <c r="AS182" s="752" t="s">
        <v>193</v>
      </c>
    </row>
    <row r="183" spans="1:45" x14ac:dyDescent="0.15">
      <c r="A183" s="14" t="s">
        <v>166</v>
      </c>
      <c r="B183" s="14" t="s">
        <v>15</v>
      </c>
      <c r="C183" s="14" t="s">
        <v>20</v>
      </c>
      <c r="D183" s="14" t="s">
        <v>372</v>
      </c>
      <c r="E183" s="14" t="s">
        <v>1550</v>
      </c>
      <c r="F183" s="14" t="s">
        <v>2722</v>
      </c>
      <c r="G183" s="14" t="s">
        <v>193</v>
      </c>
      <c r="H183" s="14" t="s">
        <v>3728</v>
      </c>
      <c r="I183" s="17">
        <v>5402916.4808352953</v>
      </c>
      <c r="J183" s="14" t="s">
        <v>114</v>
      </c>
      <c r="K183" s="17">
        <v>5402916.4808352953</v>
      </c>
      <c r="L183" s="14" t="s">
        <v>3728</v>
      </c>
      <c r="M183" s="17">
        <v>5402916.4808352953</v>
      </c>
      <c r="N183" s="14" t="s">
        <v>114</v>
      </c>
      <c r="O183" s="17">
        <v>5402916.4808352953</v>
      </c>
      <c r="P183" s="17">
        <v>5402916.4808352944</v>
      </c>
      <c r="Q183" s="17">
        <v>0</v>
      </c>
      <c r="R183" s="17">
        <v>0</v>
      </c>
      <c r="S183" s="18">
        <v>0</v>
      </c>
      <c r="T183" s="14" t="s">
        <v>3739</v>
      </c>
      <c r="U183" s="14" t="s">
        <v>3739</v>
      </c>
      <c r="V183" s="14" t="s">
        <v>3739</v>
      </c>
      <c r="W183" s="18">
        <v>4.0849009014299877</v>
      </c>
      <c r="X183" s="18">
        <v>1</v>
      </c>
      <c r="Y183" s="14" t="s">
        <v>193</v>
      </c>
      <c r="Z183" s="14" t="s">
        <v>193</v>
      </c>
      <c r="AA183" s="18" t="s">
        <v>193</v>
      </c>
      <c r="AB183" s="18" t="s">
        <v>193</v>
      </c>
      <c r="AC183" s="14" t="s">
        <v>193</v>
      </c>
      <c r="AD183" s="748">
        <v>1137.2364109581085</v>
      </c>
      <c r="AE183" s="749">
        <v>26.42</v>
      </c>
      <c r="AF183" s="748">
        <v>5108985.4348714584</v>
      </c>
      <c r="AG183" s="749">
        <v>27.94</v>
      </c>
      <c r="AH183" s="750">
        <v>170.04</v>
      </c>
      <c r="AI183" s="748">
        <v>0</v>
      </c>
      <c r="AJ183" s="748">
        <v>0</v>
      </c>
      <c r="AK183" s="748">
        <v>0</v>
      </c>
      <c r="AL183" s="751" t="s">
        <v>193</v>
      </c>
      <c r="AM183" s="748">
        <v>5402916.4808352953</v>
      </c>
      <c r="AN183" s="748">
        <v>0</v>
      </c>
      <c r="AO183" s="752" t="s">
        <v>193</v>
      </c>
      <c r="AP183" s="753">
        <v>0</v>
      </c>
      <c r="AQ183" s="752" t="s">
        <v>3739</v>
      </c>
      <c r="AR183" s="752" t="s">
        <v>193</v>
      </c>
      <c r="AS183" s="752" t="s">
        <v>193</v>
      </c>
    </row>
    <row r="184" spans="1:45" x14ac:dyDescent="0.15">
      <c r="A184" s="14" t="s">
        <v>166</v>
      </c>
      <c r="B184" s="14" t="s">
        <v>15</v>
      </c>
      <c r="C184" s="14" t="s">
        <v>20</v>
      </c>
      <c r="D184" s="14" t="s">
        <v>373</v>
      </c>
      <c r="E184" s="14" t="s">
        <v>1551</v>
      </c>
      <c r="F184" s="14" t="s">
        <v>2723</v>
      </c>
      <c r="G184" s="14" t="s">
        <v>193</v>
      </c>
      <c r="H184" s="14" t="s">
        <v>3728</v>
      </c>
      <c r="I184" s="17">
        <v>468440.09577238531</v>
      </c>
      <c r="J184" s="14" t="s">
        <v>114</v>
      </c>
      <c r="K184" s="17">
        <v>468440.09577238531</v>
      </c>
      <c r="L184" s="14" t="s">
        <v>3728</v>
      </c>
      <c r="M184" s="17">
        <v>468440.09577238531</v>
      </c>
      <c r="N184" s="14" t="s">
        <v>114</v>
      </c>
      <c r="O184" s="17">
        <v>468440.09577238531</v>
      </c>
      <c r="P184" s="17">
        <v>468440.09577238525</v>
      </c>
      <c r="Q184" s="17">
        <v>0</v>
      </c>
      <c r="R184" s="17">
        <v>0</v>
      </c>
      <c r="S184" s="18">
        <v>0</v>
      </c>
      <c r="T184" s="14" t="s">
        <v>161</v>
      </c>
      <c r="U184" s="14" t="s">
        <v>193</v>
      </c>
      <c r="V184" s="14" t="s">
        <v>3742</v>
      </c>
      <c r="W184" s="18">
        <v>4.0849009014299877</v>
      </c>
      <c r="X184" s="18">
        <v>1</v>
      </c>
      <c r="Y184" s="14" t="s">
        <v>193</v>
      </c>
      <c r="Z184" s="14" t="s">
        <v>193</v>
      </c>
      <c r="AA184" s="18" t="s">
        <v>193</v>
      </c>
      <c r="AB184" s="18" t="s">
        <v>193</v>
      </c>
      <c r="AC184" s="14" t="s">
        <v>193</v>
      </c>
      <c r="AD184" s="748">
        <v>8.4557448659600745</v>
      </c>
      <c r="AE184" s="749">
        <v>454.3</v>
      </c>
      <c r="AF184" s="748">
        <v>653199.3057148743</v>
      </c>
      <c r="AG184" s="749">
        <v>325.8</v>
      </c>
      <c r="AH184" s="750">
        <v>170.04</v>
      </c>
      <c r="AI184" s="748">
        <v>0</v>
      </c>
      <c r="AJ184" s="748">
        <v>0</v>
      </c>
      <c r="AK184" s="748">
        <v>0</v>
      </c>
      <c r="AL184" s="751" t="s">
        <v>193</v>
      </c>
      <c r="AM184" s="748">
        <v>468440.09577238531</v>
      </c>
      <c r="AN184" s="748">
        <v>0</v>
      </c>
      <c r="AO184" s="752" t="s">
        <v>193</v>
      </c>
      <c r="AP184" s="753">
        <v>0</v>
      </c>
      <c r="AQ184" s="752" t="s">
        <v>3739</v>
      </c>
      <c r="AR184" s="752" t="s">
        <v>193</v>
      </c>
      <c r="AS184" s="752" t="s">
        <v>193</v>
      </c>
    </row>
    <row r="185" spans="1:45" x14ac:dyDescent="0.15">
      <c r="A185" s="14" t="s">
        <v>166</v>
      </c>
      <c r="B185" s="14" t="s">
        <v>15</v>
      </c>
      <c r="C185" s="14" t="s">
        <v>21</v>
      </c>
      <c r="D185" s="14" t="s">
        <v>374</v>
      </c>
      <c r="E185" s="14" t="s">
        <v>1552</v>
      </c>
      <c r="F185" s="14" t="s">
        <v>2724</v>
      </c>
      <c r="G185" s="14" t="s">
        <v>193</v>
      </c>
      <c r="H185" s="14" t="s">
        <v>3728</v>
      </c>
      <c r="I185" s="17">
        <v>1028873.4670132623</v>
      </c>
      <c r="J185" s="14" t="s">
        <v>114</v>
      </c>
      <c r="K185" s="17">
        <v>1028873.4670132623</v>
      </c>
      <c r="L185" s="14" t="s">
        <v>3728</v>
      </c>
      <c r="M185" s="17">
        <v>1028873.4670132623</v>
      </c>
      <c r="N185" s="14" t="s">
        <v>114</v>
      </c>
      <c r="O185" s="17">
        <v>1028873.4670132623</v>
      </c>
      <c r="P185" s="17">
        <v>1028873.4670132622</v>
      </c>
      <c r="Q185" s="17">
        <v>0</v>
      </c>
      <c r="R185" s="17">
        <v>0</v>
      </c>
      <c r="S185" s="18">
        <v>0</v>
      </c>
      <c r="T185" s="14" t="s">
        <v>161</v>
      </c>
      <c r="U185" s="14" t="s">
        <v>193</v>
      </c>
      <c r="V185" s="14" t="s">
        <v>3742</v>
      </c>
      <c r="W185" s="18">
        <v>4.0849009014299877</v>
      </c>
      <c r="X185" s="18">
        <v>1</v>
      </c>
      <c r="Y185" s="14" t="s">
        <v>193</v>
      </c>
      <c r="Z185" s="14" t="s">
        <v>193</v>
      </c>
      <c r="AA185" s="18" t="s">
        <v>193</v>
      </c>
      <c r="AB185" s="18" t="s">
        <v>193</v>
      </c>
      <c r="AC185" s="14" t="s">
        <v>193</v>
      </c>
      <c r="AD185" s="748">
        <v>68.626335144023798</v>
      </c>
      <c r="AE185" s="749">
        <v>105.46</v>
      </c>
      <c r="AF185" s="748">
        <v>1173082.069952301</v>
      </c>
      <c r="AG185" s="749">
        <v>92.5</v>
      </c>
      <c r="AH185" s="750">
        <v>162.08000000000001</v>
      </c>
      <c r="AI185" s="748">
        <v>0</v>
      </c>
      <c r="AJ185" s="748">
        <v>0</v>
      </c>
      <c r="AK185" s="748">
        <v>0</v>
      </c>
      <c r="AL185" s="751" t="s">
        <v>193</v>
      </c>
      <c r="AM185" s="748">
        <v>1028873.4670132623</v>
      </c>
      <c r="AN185" s="748">
        <v>0</v>
      </c>
      <c r="AO185" s="752" t="s">
        <v>193</v>
      </c>
      <c r="AP185" s="753">
        <v>0</v>
      </c>
      <c r="AQ185" s="752" t="s">
        <v>3739</v>
      </c>
      <c r="AR185" s="752" t="s">
        <v>193</v>
      </c>
      <c r="AS185" s="752" t="s">
        <v>193</v>
      </c>
    </row>
    <row r="186" spans="1:45" x14ac:dyDescent="0.15">
      <c r="A186" s="14" t="s">
        <v>166</v>
      </c>
      <c r="B186" s="14" t="s">
        <v>15</v>
      </c>
      <c r="C186" s="14" t="s">
        <v>22</v>
      </c>
      <c r="D186" s="14" t="s">
        <v>375</v>
      </c>
      <c r="E186" s="14" t="s">
        <v>1553</v>
      </c>
      <c r="F186" s="14" t="s">
        <v>2725</v>
      </c>
      <c r="G186" s="14" t="s">
        <v>193</v>
      </c>
      <c r="H186" s="14" t="s">
        <v>3728</v>
      </c>
      <c r="I186" s="17">
        <v>2163351.5077886712</v>
      </c>
      <c r="J186" s="14" t="s">
        <v>114</v>
      </c>
      <c r="K186" s="17">
        <v>2163351.5077886712</v>
      </c>
      <c r="L186" s="14" t="s">
        <v>3728</v>
      </c>
      <c r="M186" s="17">
        <v>2163351.5077886712</v>
      </c>
      <c r="N186" s="14" t="s">
        <v>114</v>
      </c>
      <c r="O186" s="17">
        <v>2163351.5077886712</v>
      </c>
      <c r="P186" s="17">
        <v>2163351.5077886707</v>
      </c>
      <c r="Q186" s="17">
        <v>0</v>
      </c>
      <c r="R186" s="17">
        <v>0</v>
      </c>
      <c r="S186" s="18">
        <v>0</v>
      </c>
      <c r="T186" s="14" t="s">
        <v>161</v>
      </c>
      <c r="U186" s="14" t="s">
        <v>193</v>
      </c>
      <c r="V186" s="14" t="s">
        <v>3742</v>
      </c>
      <c r="W186" s="18">
        <v>4.0849009014299877</v>
      </c>
      <c r="X186" s="18">
        <v>1</v>
      </c>
      <c r="Y186" s="14" t="s">
        <v>193</v>
      </c>
      <c r="Z186" s="14" t="s">
        <v>193</v>
      </c>
      <c r="AA186" s="18" t="s">
        <v>193</v>
      </c>
      <c r="AB186" s="18" t="s">
        <v>193</v>
      </c>
      <c r="AC186" s="14" t="s">
        <v>193</v>
      </c>
      <c r="AD186" s="748">
        <v>3815.2974419356087</v>
      </c>
      <c r="AE186" s="749">
        <v>4.3099999999999996</v>
      </c>
      <c r="AF186" s="748">
        <v>3190397.1450445801</v>
      </c>
      <c r="AG186" s="749">
        <v>2.9255</v>
      </c>
      <c r="AH186" s="750">
        <v>193.82</v>
      </c>
      <c r="AI186" s="748">
        <v>0</v>
      </c>
      <c r="AJ186" s="748">
        <v>0</v>
      </c>
      <c r="AK186" s="748">
        <v>0</v>
      </c>
      <c r="AL186" s="751" t="s">
        <v>193</v>
      </c>
      <c r="AM186" s="748">
        <v>2163351.5077886712</v>
      </c>
      <c r="AN186" s="748">
        <v>0</v>
      </c>
      <c r="AO186" s="752" t="s">
        <v>193</v>
      </c>
      <c r="AP186" s="753">
        <v>0</v>
      </c>
      <c r="AQ186" s="752" t="s">
        <v>3739</v>
      </c>
      <c r="AR186" s="752" t="s">
        <v>193</v>
      </c>
      <c r="AS186" s="752" t="s">
        <v>193</v>
      </c>
    </row>
    <row r="187" spans="1:45" x14ac:dyDescent="0.15">
      <c r="A187" s="14" t="s">
        <v>166</v>
      </c>
      <c r="B187" s="14" t="s">
        <v>15</v>
      </c>
      <c r="C187" s="14" t="s">
        <v>22</v>
      </c>
      <c r="D187" s="14" t="s">
        <v>376</v>
      </c>
      <c r="E187" s="14" t="s">
        <v>1554</v>
      </c>
      <c r="F187" s="14" t="s">
        <v>2726</v>
      </c>
      <c r="G187" s="14" t="s">
        <v>193</v>
      </c>
      <c r="H187" s="14" t="s">
        <v>3728</v>
      </c>
      <c r="I187" s="17">
        <v>484371.12758994423</v>
      </c>
      <c r="J187" s="14" t="s">
        <v>114</v>
      </c>
      <c r="K187" s="17">
        <v>484371.12758994423</v>
      </c>
      <c r="L187" s="14" t="s">
        <v>3728</v>
      </c>
      <c r="M187" s="17">
        <v>484371.12758994423</v>
      </c>
      <c r="N187" s="14" t="s">
        <v>114</v>
      </c>
      <c r="O187" s="17">
        <v>484371.12758994423</v>
      </c>
      <c r="P187" s="17">
        <v>484371.12758994417</v>
      </c>
      <c r="Q187" s="17">
        <v>0</v>
      </c>
      <c r="R187" s="17">
        <v>0</v>
      </c>
      <c r="S187" s="18">
        <v>0</v>
      </c>
      <c r="T187" s="14" t="s">
        <v>161</v>
      </c>
      <c r="U187" s="14" t="s">
        <v>193</v>
      </c>
      <c r="V187" s="14" t="s">
        <v>3742</v>
      </c>
      <c r="W187" s="18">
        <v>4.0849009014299877</v>
      </c>
      <c r="X187" s="18">
        <v>1</v>
      </c>
      <c r="Y187" s="14" t="s">
        <v>193</v>
      </c>
      <c r="Z187" s="14" t="s">
        <v>193</v>
      </c>
      <c r="AA187" s="18" t="s">
        <v>193</v>
      </c>
      <c r="AB187" s="18" t="s">
        <v>193</v>
      </c>
      <c r="AC187" s="14" t="s">
        <v>193</v>
      </c>
      <c r="AD187" s="748">
        <v>71.077275684881783</v>
      </c>
      <c r="AE187" s="749">
        <v>26.5</v>
      </c>
      <c r="AF187" s="748">
        <v>365194.91992189561</v>
      </c>
      <c r="AG187" s="749">
        <v>35.159999999999997</v>
      </c>
      <c r="AH187" s="750">
        <v>193.82</v>
      </c>
      <c r="AI187" s="748">
        <v>0</v>
      </c>
      <c r="AJ187" s="748">
        <v>0</v>
      </c>
      <c r="AK187" s="748">
        <v>0</v>
      </c>
      <c r="AL187" s="751" t="s">
        <v>193</v>
      </c>
      <c r="AM187" s="748">
        <v>484371.12758994423</v>
      </c>
      <c r="AN187" s="748">
        <v>0</v>
      </c>
      <c r="AO187" s="752" t="s">
        <v>193</v>
      </c>
      <c r="AP187" s="753">
        <v>0</v>
      </c>
      <c r="AQ187" s="752" t="s">
        <v>3739</v>
      </c>
      <c r="AR187" s="752" t="s">
        <v>193</v>
      </c>
      <c r="AS187" s="752" t="s">
        <v>193</v>
      </c>
    </row>
    <row r="188" spans="1:45" x14ac:dyDescent="0.15">
      <c r="A188" s="14" t="s">
        <v>166</v>
      </c>
      <c r="B188" s="14" t="s">
        <v>15</v>
      </c>
      <c r="C188" s="14" t="s">
        <v>24</v>
      </c>
      <c r="D188" s="14" t="s">
        <v>377</v>
      </c>
      <c r="E188" s="14" t="s">
        <v>1555</v>
      </c>
      <c r="F188" s="14" t="s">
        <v>2727</v>
      </c>
      <c r="G188" s="14" t="s">
        <v>193</v>
      </c>
      <c r="H188" s="14" t="s">
        <v>3728</v>
      </c>
      <c r="I188" s="17">
        <v>499491.91931370448</v>
      </c>
      <c r="J188" s="14" t="s">
        <v>114</v>
      </c>
      <c r="K188" s="17">
        <v>499491.91931370448</v>
      </c>
      <c r="L188" s="14" t="s">
        <v>3728</v>
      </c>
      <c r="M188" s="17">
        <v>499491.91931370448</v>
      </c>
      <c r="N188" s="14" t="s">
        <v>114</v>
      </c>
      <c r="O188" s="17">
        <v>499491.91931370448</v>
      </c>
      <c r="P188" s="17">
        <v>499491.91931370442</v>
      </c>
      <c r="Q188" s="17">
        <v>0</v>
      </c>
      <c r="R188" s="17">
        <v>0</v>
      </c>
      <c r="S188" s="18">
        <v>0</v>
      </c>
      <c r="T188" s="14" t="s">
        <v>161</v>
      </c>
      <c r="U188" s="14" t="s">
        <v>193</v>
      </c>
      <c r="V188" s="14" t="s">
        <v>3742</v>
      </c>
      <c r="W188" s="18">
        <v>4.0849009014299877</v>
      </c>
      <c r="X188" s="18">
        <v>1</v>
      </c>
      <c r="Y188" s="14" t="s">
        <v>193</v>
      </c>
      <c r="Z188" s="14" t="s">
        <v>193</v>
      </c>
      <c r="AA188" s="18" t="s">
        <v>193</v>
      </c>
      <c r="AB188" s="18" t="s">
        <v>193</v>
      </c>
      <c r="AC188" s="14" t="s">
        <v>193</v>
      </c>
      <c r="AD188" s="748">
        <v>43.708439645300871</v>
      </c>
      <c r="AE188" s="749">
        <v>100.58</v>
      </c>
      <c r="AF188" s="748">
        <v>657319.09167000256</v>
      </c>
      <c r="AG188" s="749">
        <v>76.430000000000007</v>
      </c>
      <c r="AH188" s="750">
        <v>149.52000000000001</v>
      </c>
      <c r="AI188" s="748">
        <v>0</v>
      </c>
      <c r="AJ188" s="748">
        <v>0</v>
      </c>
      <c r="AK188" s="748">
        <v>0</v>
      </c>
      <c r="AL188" s="751" t="s">
        <v>193</v>
      </c>
      <c r="AM188" s="748">
        <v>499491.91931370448</v>
      </c>
      <c r="AN188" s="748">
        <v>0</v>
      </c>
      <c r="AO188" s="752" t="s">
        <v>193</v>
      </c>
      <c r="AP188" s="753">
        <v>0</v>
      </c>
      <c r="AQ188" s="752" t="s">
        <v>3739</v>
      </c>
      <c r="AR188" s="752" t="s">
        <v>193</v>
      </c>
      <c r="AS188" s="752" t="s">
        <v>193</v>
      </c>
    </row>
    <row r="189" spans="1:45" x14ac:dyDescent="0.15">
      <c r="A189" s="14" t="s">
        <v>166</v>
      </c>
      <c r="B189" s="14" t="s">
        <v>15</v>
      </c>
      <c r="C189" s="14" t="s">
        <v>24</v>
      </c>
      <c r="D189" s="14" t="s">
        <v>378</v>
      </c>
      <c r="E189" s="14" t="s">
        <v>1556</v>
      </c>
      <c r="F189" s="14" t="s">
        <v>2728</v>
      </c>
      <c r="G189" s="14" t="s">
        <v>193</v>
      </c>
      <c r="H189" s="14" t="s">
        <v>3728</v>
      </c>
      <c r="I189" s="17">
        <v>5866277.8193169329</v>
      </c>
      <c r="J189" s="14" t="s">
        <v>114</v>
      </c>
      <c r="K189" s="17">
        <v>5866277.8193169329</v>
      </c>
      <c r="L189" s="14" t="s">
        <v>3728</v>
      </c>
      <c r="M189" s="17">
        <v>5866277.8193169329</v>
      </c>
      <c r="N189" s="14" t="s">
        <v>114</v>
      </c>
      <c r="O189" s="17">
        <v>5866277.8193169329</v>
      </c>
      <c r="P189" s="17">
        <v>5866277.819316932</v>
      </c>
      <c r="Q189" s="17">
        <v>0</v>
      </c>
      <c r="R189" s="17">
        <v>0</v>
      </c>
      <c r="S189" s="18">
        <v>0</v>
      </c>
      <c r="T189" s="14" t="s">
        <v>3739</v>
      </c>
      <c r="U189" s="14" t="s">
        <v>3739</v>
      </c>
      <c r="V189" s="14" t="s">
        <v>3739</v>
      </c>
      <c r="W189" s="18">
        <v>4.0849009014299877</v>
      </c>
      <c r="X189" s="18">
        <v>1</v>
      </c>
      <c r="Y189" s="14" t="s">
        <v>193</v>
      </c>
      <c r="Z189" s="14" t="s">
        <v>193</v>
      </c>
      <c r="AA189" s="18" t="s">
        <v>193</v>
      </c>
      <c r="AB189" s="18" t="s">
        <v>193</v>
      </c>
      <c r="AC189" s="14" t="s">
        <v>193</v>
      </c>
      <c r="AD189" s="748">
        <v>132.3507892063316</v>
      </c>
      <c r="AE189" s="749">
        <v>255.44</v>
      </c>
      <c r="AF189" s="748">
        <v>5054925.1210597726</v>
      </c>
      <c r="AG189" s="749">
        <v>296.44</v>
      </c>
      <c r="AH189" s="750">
        <v>149.52000000000001</v>
      </c>
      <c r="AI189" s="748">
        <v>0</v>
      </c>
      <c r="AJ189" s="748">
        <v>0</v>
      </c>
      <c r="AK189" s="748">
        <v>0</v>
      </c>
      <c r="AL189" s="751" t="s">
        <v>193</v>
      </c>
      <c r="AM189" s="748">
        <v>5866277.8193169329</v>
      </c>
      <c r="AN189" s="748">
        <v>0</v>
      </c>
      <c r="AO189" s="752" t="s">
        <v>193</v>
      </c>
      <c r="AP189" s="753">
        <v>0</v>
      </c>
      <c r="AQ189" s="752" t="s">
        <v>3739</v>
      </c>
      <c r="AR189" s="752" t="s">
        <v>193</v>
      </c>
      <c r="AS189" s="752" t="s">
        <v>193</v>
      </c>
    </row>
    <row r="190" spans="1:45" x14ac:dyDescent="0.15">
      <c r="A190" s="14" t="s">
        <v>166</v>
      </c>
      <c r="B190" s="14" t="s">
        <v>15</v>
      </c>
      <c r="C190" s="14" t="s">
        <v>24</v>
      </c>
      <c r="D190" s="14" t="s">
        <v>379</v>
      </c>
      <c r="E190" s="14" t="s">
        <v>1557</v>
      </c>
      <c r="F190" s="14" t="s">
        <v>2729</v>
      </c>
      <c r="G190" s="14" t="s">
        <v>193</v>
      </c>
      <c r="H190" s="14" t="s">
        <v>3728</v>
      </c>
      <c r="I190" s="17">
        <v>1761723.724368003</v>
      </c>
      <c r="J190" s="14" t="s">
        <v>114</v>
      </c>
      <c r="K190" s="17">
        <v>1761723.724368003</v>
      </c>
      <c r="L190" s="14" t="s">
        <v>3728</v>
      </c>
      <c r="M190" s="17">
        <v>1761723.724368003</v>
      </c>
      <c r="N190" s="14" t="s">
        <v>114</v>
      </c>
      <c r="O190" s="17">
        <v>1761723.724368003</v>
      </c>
      <c r="P190" s="17">
        <v>1761723.7243680027</v>
      </c>
      <c r="Q190" s="17">
        <v>0</v>
      </c>
      <c r="R190" s="17">
        <v>0</v>
      </c>
      <c r="S190" s="18">
        <v>0</v>
      </c>
      <c r="T190" s="14" t="s">
        <v>161</v>
      </c>
      <c r="U190" s="14" t="s">
        <v>193</v>
      </c>
      <c r="V190" s="14" t="s">
        <v>3742</v>
      </c>
      <c r="W190" s="18">
        <v>4.0849009014299877</v>
      </c>
      <c r="X190" s="18">
        <v>1</v>
      </c>
      <c r="Y190" s="14" t="s">
        <v>193</v>
      </c>
      <c r="Z190" s="14" t="s">
        <v>193</v>
      </c>
      <c r="AA190" s="18" t="s">
        <v>193</v>
      </c>
      <c r="AB190" s="18" t="s">
        <v>193</v>
      </c>
      <c r="AC190" s="14" t="s">
        <v>193</v>
      </c>
      <c r="AD190" s="748">
        <v>55.146162169304837</v>
      </c>
      <c r="AE190" s="749">
        <v>174.14</v>
      </c>
      <c r="AF190" s="748">
        <v>1435876.5715301225</v>
      </c>
      <c r="AG190" s="749">
        <v>213.66</v>
      </c>
      <c r="AH190" s="750">
        <v>149.52000000000001</v>
      </c>
      <c r="AI190" s="748">
        <v>0</v>
      </c>
      <c r="AJ190" s="748">
        <v>0</v>
      </c>
      <c r="AK190" s="748">
        <v>0</v>
      </c>
      <c r="AL190" s="751" t="s">
        <v>193</v>
      </c>
      <c r="AM190" s="748">
        <v>1761723.724368003</v>
      </c>
      <c r="AN190" s="748">
        <v>0</v>
      </c>
      <c r="AO190" s="752" t="s">
        <v>193</v>
      </c>
      <c r="AP190" s="753">
        <v>0</v>
      </c>
      <c r="AQ190" s="752" t="s">
        <v>3739</v>
      </c>
      <c r="AR190" s="752" t="s">
        <v>193</v>
      </c>
      <c r="AS190" s="752" t="s">
        <v>193</v>
      </c>
    </row>
    <row r="191" spans="1:45" x14ac:dyDescent="0.15">
      <c r="A191" s="14" t="s">
        <v>166</v>
      </c>
      <c r="B191" s="14" t="s">
        <v>171</v>
      </c>
      <c r="C191" s="14" t="s">
        <v>26</v>
      </c>
      <c r="D191" s="14" t="s">
        <v>380</v>
      </c>
      <c r="E191" s="14" t="s">
        <v>1558</v>
      </c>
      <c r="F191" s="14" t="s">
        <v>2730</v>
      </c>
      <c r="G191" s="14" t="s">
        <v>193</v>
      </c>
      <c r="H191" s="14" t="s">
        <v>3728</v>
      </c>
      <c r="I191" s="17">
        <v>145560.86853344803</v>
      </c>
      <c r="J191" s="14" t="s">
        <v>114</v>
      </c>
      <c r="K191" s="17">
        <v>145560.86853344803</v>
      </c>
      <c r="L191" s="14" t="s">
        <v>3728</v>
      </c>
      <c r="M191" s="17">
        <v>145560.86853344803</v>
      </c>
      <c r="N191" s="14" t="s">
        <v>114</v>
      </c>
      <c r="O191" s="17">
        <v>145560.86853344803</v>
      </c>
      <c r="P191" s="17">
        <v>145560.868533448</v>
      </c>
      <c r="Q191" s="17">
        <v>0</v>
      </c>
      <c r="R191" s="17">
        <v>0</v>
      </c>
      <c r="S191" s="18">
        <v>0</v>
      </c>
      <c r="T191" s="14" t="s">
        <v>161</v>
      </c>
      <c r="U191" s="14" t="s">
        <v>193</v>
      </c>
      <c r="V191" s="14" t="s">
        <v>3742</v>
      </c>
      <c r="W191" s="18">
        <v>4.0849009014299877</v>
      </c>
      <c r="X191" s="18">
        <v>1</v>
      </c>
      <c r="Y191" s="14" t="s">
        <v>193</v>
      </c>
      <c r="Z191" s="14" t="s">
        <v>193</v>
      </c>
      <c r="AA191" s="18" t="s">
        <v>193</v>
      </c>
      <c r="AB191" s="18" t="s">
        <v>193</v>
      </c>
      <c r="AC191" s="14" t="s">
        <v>193</v>
      </c>
      <c r="AD191" s="748">
        <v>367.64108112869889</v>
      </c>
      <c r="AE191" s="749">
        <v>19.14</v>
      </c>
      <c r="AF191" s="748">
        <v>135244.41045787756</v>
      </c>
      <c r="AG191" s="749">
        <v>20.6</v>
      </c>
      <c r="AH191" s="750">
        <v>19.22</v>
      </c>
      <c r="AI191" s="748">
        <v>0</v>
      </c>
      <c r="AJ191" s="748">
        <v>0</v>
      </c>
      <c r="AK191" s="748">
        <v>0</v>
      </c>
      <c r="AL191" s="751" t="s">
        <v>193</v>
      </c>
      <c r="AM191" s="748">
        <v>145560.86853344803</v>
      </c>
      <c r="AN191" s="748">
        <v>0</v>
      </c>
      <c r="AO191" s="752" t="s">
        <v>193</v>
      </c>
      <c r="AP191" s="753">
        <v>0</v>
      </c>
      <c r="AQ191" s="752" t="s">
        <v>3739</v>
      </c>
      <c r="AR191" s="752" t="s">
        <v>193</v>
      </c>
      <c r="AS191" s="752" t="s">
        <v>193</v>
      </c>
    </row>
    <row r="192" spans="1:45" x14ac:dyDescent="0.15">
      <c r="A192" s="14" t="s">
        <v>166</v>
      </c>
      <c r="B192" s="14" t="s">
        <v>171</v>
      </c>
      <c r="C192" s="14" t="s">
        <v>24</v>
      </c>
      <c r="D192" s="14" t="s">
        <v>381</v>
      </c>
      <c r="E192" s="14" t="s">
        <v>1559</v>
      </c>
      <c r="F192" s="14" t="s">
        <v>2731</v>
      </c>
      <c r="G192" s="14" t="s">
        <v>193</v>
      </c>
      <c r="H192" s="14" t="s">
        <v>3728</v>
      </c>
      <c r="I192" s="17">
        <v>310113.38088485139</v>
      </c>
      <c r="J192" s="14" t="s">
        <v>114</v>
      </c>
      <c r="K192" s="17">
        <v>310113.38088485139</v>
      </c>
      <c r="L192" s="14" t="s">
        <v>3728</v>
      </c>
      <c r="M192" s="17">
        <v>310113.38088485139</v>
      </c>
      <c r="N192" s="14" t="s">
        <v>114</v>
      </c>
      <c r="O192" s="17">
        <v>310113.38088485139</v>
      </c>
      <c r="P192" s="17">
        <v>310113.38088485133</v>
      </c>
      <c r="Q192" s="17">
        <v>0</v>
      </c>
      <c r="R192" s="17">
        <v>0</v>
      </c>
      <c r="S192" s="18">
        <v>0</v>
      </c>
      <c r="T192" s="14" t="s">
        <v>3739</v>
      </c>
      <c r="U192" s="14" t="s">
        <v>3739</v>
      </c>
      <c r="V192" s="14" t="s">
        <v>3739</v>
      </c>
      <c r="W192" s="18">
        <v>4.0849009014299877</v>
      </c>
      <c r="X192" s="18">
        <v>1</v>
      </c>
      <c r="Y192" s="14" t="s">
        <v>193</v>
      </c>
      <c r="Z192" s="14" t="s">
        <v>193</v>
      </c>
      <c r="AA192" s="18" t="s">
        <v>193</v>
      </c>
      <c r="AB192" s="18" t="s">
        <v>193</v>
      </c>
      <c r="AC192" s="14" t="s">
        <v>193</v>
      </c>
      <c r="AD192" s="748">
        <v>20.016014417006939</v>
      </c>
      <c r="AE192" s="749">
        <v>69.89</v>
      </c>
      <c r="AF192" s="748">
        <v>209166.41113051519</v>
      </c>
      <c r="AG192" s="749">
        <v>103.62</v>
      </c>
      <c r="AH192" s="750">
        <v>149.52000000000001</v>
      </c>
      <c r="AI192" s="748">
        <v>0</v>
      </c>
      <c r="AJ192" s="748">
        <v>0</v>
      </c>
      <c r="AK192" s="748">
        <v>0</v>
      </c>
      <c r="AL192" s="751" t="s">
        <v>193</v>
      </c>
      <c r="AM192" s="748">
        <v>310113.38088485139</v>
      </c>
      <c r="AN192" s="748">
        <v>0</v>
      </c>
      <c r="AO192" s="752" t="s">
        <v>193</v>
      </c>
      <c r="AP192" s="753">
        <v>0</v>
      </c>
      <c r="AQ192" s="752" t="s">
        <v>3739</v>
      </c>
      <c r="AR192" s="752" t="s">
        <v>193</v>
      </c>
      <c r="AS192" s="752" t="s">
        <v>193</v>
      </c>
    </row>
    <row r="193" spans="1:45" x14ac:dyDescent="0.15">
      <c r="A193" s="14" t="s">
        <v>166</v>
      </c>
      <c r="B193" s="14" t="s">
        <v>12</v>
      </c>
      <c r="C193" s="14" t="s">
        <v>21</v>
      </c>
      <c r="D193" s="14" t="s">
        <v>382</v>
      </c>
      <c r="E193" s="14" t="s">
        <v>1560</v>
      </c>
      <c r="F193" s="14" t="s">
        <v>2732</v>
      </c>
      <c r="G193" s="14" t="s">
        <v>193</v>
      </c>
      <c r="H193" s="14" t="s">
        <v>3728</v>
      </c>
      <c r="I193" s="17">
        <v>2262502.0198245766</v>
      </c>
      <c r="J193" s="14" t="s">
        <v>114</v>
      </c>
      <c r="K193" s="17">
        <v>2262502.0198245766</v>
      </c>
      <c r="L193" s="14" t="s">
        <v>3728</v>
      </c>
      <c r="M193" s="17">
        <v>2262502.0198245766</v>
      </c>
      <c r="N193" s="14" t="s">
        <v>114</v>
      </c>
      <c r="O193" s="17">
        <v>2262502.0198245766</v>
      </c>
      <c r="P193" s="17">
        <v>2262502.0198245761</v>
      </c>
      <c r="Q193" s="17">
        <v>0</v>
      </c>
      <c r="R193" s="17">
        <v>0</v>
      </c>
      <c r="S193" s="18">
        <v>0</v>
      </c>
      <c r="T193" s="14" t="s">
        <v>161</v>
      </c>
      <c r="U193" s="14" t="s">
        <v>193</v>
      </c>
      <c r="V193" s="14" t="s">
        <v>3742</v>
      </c>
      <c r="W193" s="18">
        <v>4.0849009014299877</v>
      </c>
      <c r="X193" s="18">
        <v>1</v>
      </c>
      <c r="Y193" s="14" t="s">
        <v>193</v>
      </c>
      <c r="Z193" s="14" t="s">
        <v>193</v>
      </c>
      <c r="AA193" s="18" t="s">
        <v>193</v>
      </c>
      <c r="AB193" s="18" t="s">
        <v>193</v>
      </c>
      <c r="AC193" s="14" t="s">
        <v>193</v>
      </c>
      <c r="AD193" s="748">
        <v>62.907473882021812</v>
      </c>
      <c r="AE193" s="749">
        <v>227.45</v>
      </c>
      <c r="AF193" s="748">
        <v>2319118.5420733513</v>
      </c>
      <c r="AG193" s="749">
        <v>221.9</v>
      </c>
      <c r="AH193" s="750">
        <v>162.08000000000001</v>
      </c>
      <c r="AI193" s="748">
        <v>0</v>
      </c>
      <c r="AJ193" s="748">
        <v>0</v>
      </c>
      <c r="AK193" s="748">
        <v>0</v>
      </c>
      <c r="AL193" s="751" t="s">
        <v>193</v>
      </c>
      <c r="AM193" s="748">
        <v>2262502.0198245766</v>
      </c>
      <c r="AN193" s="748">
        <v>0</v>
      </c>
      <c r="AO193" s="752" t="s">
        <v>193</v>
      </c>
      <c r="AP193" s="753">
        <v>0</v>
      </c>
      <c r="AQ193" s="752" t="s">
        <v>3739</v>
      </c>
      <c r="AR193" s="752" t="s">
        <v>193</v>
      </c>
      <c r="AS193" s="752" t="s">
        <v>193</v>
      </c>
    </row>
    <row r="194" spans="1:45" x14ac:dyDescent="0.15">
      <c r="A194" s="14" t="s">
        <v>166</v>
      </c>
      <c r="B194" s="14" t="s">
        <v>12</v>
      </c>
      <c r="C194" s="14" t="s">
        <v>21</v>
      </c>
      <c r="D194" s="14" t="s">
        <v>383</v>
      </c>
      <c r="E194" s="14" t="s">
        <v>1561</v>
      </c>
      <c r="F194" s="14" t="s">
        <v>2733</v>
      </c>
      <c r="G194" s="14" t="s">
        <v>193</v>
      </c>
      <c r="H194" s="14" t="s">
        <v>3728</v>
      </c>
      <c r="I194" s="17">
        <v>953634.61683703074</v>
      </c>
      <c r="J194" s="14" t="s">
        <v>114</v>
      </c>
      <c r="K194" s="17">
        <v>953634.61683703074</v>
      </c>
      <c r="L194" s="14" t="s">
        <v>3728</v>
      </c>
      <c r="M194" s="17">
        <v>953634.61683703074</v>
      </c>
      <c r="N194" s="14" t="s">
        <v>114</v>
      </c>
      <c r="O194" s="17">
        <v>953634.61683703074</v>
      </c>
      <c r="P194" s="17">
        <v>953634.61683703063</v>
      </c>
      <c r="Q194" s="17">
        <v>0</v>
      </c>
      <c r="R194" s="17">
        <v>0</v>
      </c>
      <c r="S194" s="18">
        <v>0</v>
      </c>
      <c r="T194" s="14" t="s">
        <v>161</v>
      </c>
      <c r="U194" s="14" t="s">
        <v>193</v>
      </c>
      <c r="V194" s="14" t="s">
        <v>3742</v>
      </c>
      <c r="W194" s="18">
        <v>4.0849009014299877</v>
      </c>
      <c r="X194" s="18">
        <v>1</v>
      </c>
      <c r="Y194" s="14" t="s">
        <v>193</v>
      </c>
      <c r="Z194" s="14" t="s">
        <v>193</v>
      </c>
      <c r="AA194" s="18" t="s">
        <v>193</v>
      </c>
      <c r="AB194" s="18" t="s">
        <v>193</v>
      </c>
      <c r="AC194" s="14" t="s">
        <v>193</v>
      </c>
      <c r="AD194" s="748">
        <v>147.05643245147957</v>
      </c>
      <c r="AE194" s="749">
        <v>29.08</v>
      </c>
      <c r="AF194" s="748">
        <v>693119.08147211699</v>
      </c>
      <c r="AG194" s="749">
        <v>40.01</v>
      </c>
      <c r="AH194" s="750">
        <v>162.08000000000001</v>
      </c>
      <c r="AI194" s="748">
        <v>0</v>
      </c>
      <c r="AJ194" s="748">
        <v>0</v>
      </c>
      <c r="AK194" s="748">
        <v>0</v>
      </c>
      <c r="AL194" s="751" t="s">
        <v>193</v>
      </c>
      <c r="AM194" s="748">
        <v>953634.61683703074</v>
      </c>
      <c r="AN194" s="748">
        <v>0</v>
      </c>
      <c r="AO194" s="752" t="s">
        <v>193</v>
      </c>
      <c r="AP194" s="753">
        <v>0</v>
      </c>
      <c r="AQ194" s="752" t="s">
        <v>3739</v>
      </c>
      <c r="AR194" s="752" t="s">
        <v>193</v>
      </c>
      <c r="AS194" s="752" t="s">
        <v>193</v>
      </c>
    </row>
    <row r="195" spans="1:45" x14ac:dyDescent="0.15">
      <c r="A195" s="14" t="s">
        <v>166</v>
      </c>
      <c r="B195" s="14" t="s">
        <v>12</v>
      </c>
      <c r="C195" s="14" t="s">
        <v>21</v>
      </c>
      <c r="D195" s="14" t="s">
        <v>384</v>
      </c>
      <c r="E195" s="14" t="s">
        <v>1562</v>
      </c>
      <c r="F195" s="14" t="s">
        <v>2734</v>
      </c>
      <c r="G195" s="14" t="s">
        <v>193</v>
      </c>
      <c r="H195" s="14" t="s">
        <v>3728</v>
      </c>
      <c r="I195" s="17">
        <v>880620.36284270894</v>
      </c>
      <c r="J195" s="14" t="s">
        <v>114</v>
      </c>
      <c r="K195" s="17">
        <v>880620.36284270894</v>
      </c>
      <c r="L195" s="14" t="s">
        <v>3728</v>
      </c>
      <c r="M195" s="17">
        <v>880620.36284270894</v>
      </c>
      <c r="N195" s="14" t="s">
        <v>114</v>
      </c>
      <c r="O195" s="17">
        <v>880620.36284270894</v>
      </c>
      <c r="P195" s="17">
        <v>880620.36284270883</v>
      </c>
      <c r="Q195" s="17">
        <v>0</v>
      </c>
      <c r="R195" s="17">
        <v>0</v>
      </c>
      <c r="S195" s="18">
        <v>0</v>
      </c>
      <c r="T195" s="14" t="s">
        <v>3739</v>
      </c>
      <c r="U195" s="14" t="s">
        <v>3739</v>
      </c>
      <c r="V195" s="14" t="s">
        <v>3739</v>
      </c>
      <c r="W195" s="18">
        <v>4.0849009014299877</v>
      </c>
      <c r="X195" s="18">
        <v>1</v>
      </c>
      <c r="Y195" s="14" t="s">
        <v>193</v>
      </c>
      <c r="Z195" s="14" t="s">
        <v>193</v>
      </c>
      <c r="AA195" s="18" t="s">
        <v>193</v>
      </c>
      <c r="AB195" s="18" t="s">
        <v>193</v>
      </c>
      <c r="AC195" s="14" t="s">
        <v>193</v>
      </c>
      <c r="AD195" s="748">
        <v>19.607524326863942</v>
      </c>
      <c r="AE195" s="749">
        <v>228.95</v>
      </c>
      <c r="AF195" s="748">
        <v>727600.26101820462</v>
      </c>
      <c r="AG195" s="749">
        <v>277.10000000000002</v>
      </c>
      <c r="AH195" s="750">
        <v>162.08000000000001</v>
      </c>
      <c r="AI195" s="748">
        <v>0</v>
      </c>
      <c r="AJ195" s="748">
        <v>0</v>
      </c>
      <c r="AK195" s="748">
        <v>0</v>
      </c>
      <c r="AL195" s="751" t="s">
        <v>193</v>
      </c>
      <c r="AM195" s="748">
        <v>880620.36284270894</v>
      </c>
      <c r="AN195" s="748">
        <v>0</v>
      </c>
      <c r="AO195" s="752" t="s">
        <v>193</v>
      </c>
      <c r="AP195" s="753">
        <v>0</v>
      </c>
      <c r="AQ195" s="752" t="s">
        <v>3739</v>
      </c>
      <c r="AR195" s="752" t="s">
        <v>193</v>
      </c>
      <c r="AS195" s="752" t="s">
        <v>193</v>
      </c>
    </row>
    <row r="196" spans="1:45" x14ac:dyDescent="0.15">
      <c r="A196" s="14" t="s">
        <v>166</v>
      </c>
      <c r="B196" s="14" t="s">
        <v>12</v>
      </c>
      <c r="C196" s="14" t="s">
        <v>21</v>
      </c>
      <c r="D196" s="14" t="s">
        <v>385</v>
      </c>
      <c r="E196" s="14" t="s">
        <v>1563</v>
      </c>
      <c r="F196" s="14" t="s">
        <v>2735</v>
      </c>
      <c r="G196" s="14" t="s">
        <v>193</v>
      </c>
      <c r="H196" s="14" t="s">
        <v>3728</v>
      </c>
      <c r="I196" s="17">
        <v>535401.50700700423</v>
      </c>
      <c r="J196" s="14" t="s">
        <v>114</v>
      </c>
      <c r="K196" s="17">
        <v>535401.50700700423</v>
      </c>
      <c r="L196" s="14" t="s">
        <v>3728</v>
      </c>
      <c r="M196" s="17">
        <v>535401.50700700423</v>
      </c>
      <c r="N196" s="14" t="s">
        <v>114</v>
      </c>
      <c r="O196" s="17">
        <v>535401.50700700423</v>
      </c>
      <c r="P196" s="17">
        <v>535401.50700700411</v>
      </c>
      <c r="Q196" s="17">
        <v>0</v>
      </c>
      <c r="R196" s="17">
        <v>0</v>
      </c>
      <c r="S196" s="18">
        <v>0</v>
      </c>
      <c r="T196" s="14" t="s">
        <v>161</v>
      </c>
      <c r="U196" s="14" t="s">
        <v>193</v>
      </c>
      <c r="V196" s="14" t="s">
        <v>3742</v>
      </c>
      <c r="W196" s="18">
        <v>4.0849009014299877</v>
      </c>
      <c r="X196" s="18">
        <v>1</v>
      </c>
      <c r="Y196" s="14" t="s">
        <v>193</v>
      </c>
      <c r="Z196" s="14" t="s">
        <v>193</v>
      </c>
      <c r="AA196" s="18" t="s">
        <v>193</v>
      </c>
      <c r="AB196" s="18" t="s">
        <v>193</v>
      </c>
      <c r="AC196" s="14" t="s">
        <v>193</v>
      </c>
      <c r="AD196" s="748">
        <v>58.414082890448825</v>
      </c>
      <c r="AE196" s="749">
        <v>38.08</v>
      </c>
      <c r="AF196" s="748">
        <v>360532.08724093129</v>
      </c>
      <c r="AG196" s="749">
        <v>56.55</v>
      </c>
      <c r="AH196" s="750">
        <v>162.08000000000001</v>
      </c>
      <c r="AI196" s="748">
        <v>0</v>
      </c>
      <c r="AJ196" s="748">
        <v>0</v>
      </c>
      <c r="AK196" s="748">
        <v>0</v>
      </c>
      <c r="AL196" s="751" t="s">
        <v>193</v>
      </c>
      <c r="AM196" s="748">
        <v>535401.50700700423</v>
      </c>
      <c r="AN196" s="748">
        <v>0</v>
      </c>
      <c r="AO196" s="752" t="s">
        <v>193</v>
      </c>
      <c r="AP196" s="753">
        <v>0</v>
      </c>
      <c r="AQ196" s="752" t="s">
        <v>3739</v>
      </c>
      <c r="AR196" s="752" t="s">
        <v>193</v>
      </c>
      <c r="AS196" s="752" t="s">
        <v>193</v>
      </c>
    </row>
    <row r="197" spans="1:45" x14ac:dyDescent="0.15">
      <c r="A197" s="14" t="s">
        <v>166</v>
      </c>
      <c r="B197" s="14" t="s">
        <v>12</v>
      </c>
      <c r="C197" s="14" t="s">
        <v>21</v>
      </c>
      <c r="D197" s="14" t="s">
        <v>386</v>
      </c>
      <c r="E197" s="14" t="s">
        <v>1564</v>
      </c>
      <c r="F197" s="14" t="s">
        <v>2736</v>
      </c>
      <c r="G197" s="14" t="s">
        <v>193</v>
      </c>
      <c r="H197" s="14" t="s">
        <v>3728</v>
      </c>
      <c r="I197" s="17">
        <v>472945.45552359946</v>
      </c>
      <c r="J197" s="14" t="s">
        <v>114</v>
      </c>
      <c r="K197" s="17">
        <v>472945.45552359946</v>
      </c>
      <c r="L197" s="14" t="s">
        <v>3728</v>
      </c>
      <c r="M197" s="17">
        <v>472945.45552359946</v>
      </c>
      <c r="N197" s="14" t="s">
        <v>114</v>
      </c>
      <c r="O197" s="17">
        <v>472945.45552359946</v>
      </c>
      <c r="P197" s="17">
        <v>472945.4555235994</v>
      </c>
      <c r="Q197" s="17">
        <v>0</v>
      </c>
      <c r="R197" s="17">
        <v>0</v>
      </c>
      <c r="S197" s="18">
        <v>0</v>
      </c>
      <c r="T197" s="14" t="s">
        <v>161</v>
      </c>
      <c r="U197" s="14" t="s">
        <v>193</v>
      </c>
      <c r="V197" s="14" t="s">
        <v>3742</v>
      </c>
      <c r="W197" s="18">
        <v>4.0849009014299877</v>
      </c>
      <c r="X197" s="18">
        <v>1</v>
      </c>
      <c r="Y197" s="14" t="s">
        <v>193</v>
      </c>
      <c r="Z197" s="14" t="s">
        <v>193</v>
      </c>
      <c r="AA197" s="18" t="s">
        <v>193</v>
      </c>
      <c r="AB197" s="18" t="s">
        <v>193</v>
      </c>
      <c r="AC197" s="14" t="s">
        <v>193</v>
      </c>
      <c r="AD197" s="748">
        <v>43.708439645300871</v>
      </c>
      <c r="AE197" s="749">
        <v>60.6</v>
      </c>
      <c r="AF197" s="748">
        <v>429306.37749560486</v>
      </c>
      <c r="AG197" s="749">
        <v>66.760000000000005</v>
      </c>
      <c r="AH197" s="750">
        <v>162.08000000000001</v>
      </c>
      <c r="AI197" s="748">
        <v>0</v>
      </c>
      <c r="AJ197" s="748">
        <v>0</v>
      </c>
      <c r="AK197" s="748">
        <v>0</v>
      </c>
      <c r="AL197" s="751" t="s">
        <v>193</v>
      </c>
      <c r="AM197" s="748">
        <v>472945.45552359946</v>
      </c>
      <c r="AN197" s="748">
        <v>0</v>
      </c>
      <c r="AO197" s="752" t="s">
        <v>193</v>
      </c>
      <c r="AP197" s="753">
        <v>0</v>
      </c>
      <c r="AQ197" s="752" t="s">
        <v>3739</v>
      </c>
      <c r="AR197" s="752" t="s">
        <v>193</v>
      </c>
      <c r="AS197" s="752" t="s">
        <v>193</v>
      </c>
    </row>
    <row r="198" spans="1:45" x14ac:dyDescent="0.15">
      <c r="A198" s="14" t="s">
        <v>166</v>
      </c>
      <c r="B198" s="14" t="s">
        <v>12</v>
      </c>
      <c r="C198" s="14" t="s">
        <v>21</v>
      </c>
      <c r="D198" s="14" t="s">
        <v>387</v>
      </c>
      <c r="E198" s="14" t="s">
        <v>1565</v>
      </c>
      <c r="F198" s="14" t="s">
        <v>2737</v>
      </c>
      <c r="G198" s="14" t="s">
        <v>193</v>
      </c>
      <c r="H198" s="14" t="s">
        <v>3728</v>
      </c>
      <c r="I198" s="17">
        <v>2159758.3472577557</v>
      </c>
      <c r="J198" s="14" t="s">
        <v>114</v>
      </c>
      <c r="K198" s="17">
        <v>2159758.3472577557</v>
      </c>
      <c r="L198" s="14" t="s">
        <v>3728</v>
      </c>
      <c r="M198" s="17">
        <v>2159758.3472577557</v>
      </c>
      <c r="N198" s="14" t="s">
        <v>114</v>
      </c>
      <c r="O198" s="17">
        <v>2159758.3472577557</v>
      </c>
      <c r="P198" s="17">
        <v>2159758.3472577552</v>
      </c>
      <c r="Q198" s="17">
        <v>0</v>
      </c>
      <c r="R198" s="17">
        <v>0</v>
      </c>
      <c r="S198" s="18">
        <v>0</v>
      </c>
      <c r="T198" s="14" t="s">
        <v>161</v>
      </c>
      <c r="U198" s="14" t="s">
        <v>193</v>
      </c>
      <c r="V198" s="14" t="s">
        <v>3742</v>
      </c>
      <c r="W198" s="18">
        <v>4.0849009014299877</v>
      </c>
      <c r="X198" s="18">
        <v>1</v>
      </c>
      <c r="Y198" s="14" t="s">
        <v>193</v>
      </c>
      <c r="Z198" s="14" t="s">
        <v>193</v>
      </c>
      <c r="AA198" s="18" t="s">
        <v>193</v>
      </c>
      <c r="AB198" s="18" t="s">
        <v>193</v>
      </c>
      <c r="AC198" s="14" t="s">
        <v>193</v>
      </c>
      <c r="AD198" s="748">
        <v>334.55338382711602</v>
      </c>
      <c r="AE198" s="749">
        <v>38.36</v>
      </c>
      <c r="AF198" s="748">
        <v>2080048.4504978817</v>
      </c>
      <c r="AG198" s="749">
        <v>39.83</v>
      </c>
      <c r="AH198" s="750">
        <v>162.08000000000001</v>
      </c>
      <c r="AI198" s="748">
        <v>0</v>
      </c>
      <c r="AJ198" s="748">
        <v>0</v>
      </c>
      <c r="AK198" s="748">
        <v>0</v>
      </c>
      <c r="AL198" s="751" t="s">
        <v>193</v>
      </c>
      <c r="AM198" s="748">
        <v>2159758.3472577557</v>
      </c>
      <c r="AN198" s="748">
        <v>0</v>
      </c>
      <c r="AO198" s="752" t="s">
        <v>193</v>
      </c>
      <c r="AP198" s="753">
        <v>0</v>
      </c>
      <c r="AQ198" s="752" t="s">
        <v>3739</v>
      </c>
      <c r="AR198" s="752" t="s">
        <v>193</v>
      </c>
      <c r="AS198" s="752" t="s">
        <v>193</v>
      </c>
    </row>
    <row r="199" spans="1:45" x14ac:dyDescent="0.15">
      <c r="A199" s="14" t="s">
        <v>166</v>
      </c>
      <c r="B199" s="14" t="s">
        <v>12</v>
      </c>
      <c r="C199" s="14" t="s">
        <v>21</v>
      </c>
      <c r="D199" s="14" t="s">
        <v>388</v>
      </c>
      <c r="E199" s="14" t="s">
        <v>1566</v>
      </c>
      <c r="F199" s="14" t="s">
        <v>2738</v>
      </c>
      <c r="G199" s="14" t="s">
        <v>193</v>
      </c>
      <c r="H199" s="14" t="s">
        <v>3728</v>
      </c>
      <c r="I199" s="17">
        <v>907563.71560439689</v>
      </c>
      <c r="J199" s="14" t="s">
        <v>114</v>
      </c>
      <c r="K199" s="17">
        <v>907563.71560439689</v>
      </c>
      <c r="L199" s="14" t="s">
        <v>3728</v>
      </c>
      <c r="M199" s="17">
        <v>907563.71560439689</v>
      </c>
      <c r="N199" s="14" t="s">
        <v>114</v>
      </c>
      <c r="O199" s="17">
        <v>907563.71560439689</v>
      </c>
      <c r="P199" s="17">
        <v>907563.71560439677</v>
      </c>
      <c r="Q199" s="17">
        <v>0</v>
      </c>
      <c r="R199" s="17">
        <v>0</v>
      </c>
      <c r="S199" s="18">
        <v>0</v>
      </c>
      <c r="T199" s="14" t="s">
        <v>161</v>
      </c>
      <c r="U199" s="14" t="s">
        <v>193</v>
      </c>
      <c r="V199" s="14" t="s">
        <v>3742</v>
      </c>
      <c r="W199" s="18">
        <v>4.0849009014299877</v>
      </c>
      <c r="X199" s="18">
        <v>1</v>
      </c>
      <c r="Y199" s="14" t="s">
        <v>193</v>
      </c>
      <c r="Z199" s="14" t="s">
        <v>193</v>
      </c>
      <c r="AA199" s="18" t="s">
        <v>193</v>
      </c>
      <c r="AB199" s="18" t="s">
        <v>193</v>
      </c>
      <c r="AC199" s="14" t="s">
        <v>193</v>
      </c>
      <c r="AD199" s="748">
        <v>42.891459465014876</v>
      </c>
      <c r="AE199" s="749">
        <v>156.69</v>
      </c>
      <c r="AF199" s="748">
        <v>1089285.0255955015</v>
      </c>
      <c r="AG199" s="749">
        <v>130.55000000000001</v>
      </c>
      <c r="AH199" s="750">
        <v>162.08000000000001</v>
      </c>
      <c r="AI199" s="748">
        <v>0</v>
      </c>
      <c r="AJ199" s="748">
        <v>0</v>
      </c>
      <c r="AK199" s="748">
        <v>0</v>
      </c>
      <c r="AL199" s="751" t="s">
        <v>193</v>
      </c>
      <c r="AM199" s="748">
        <v>907563.71560439689</v>
      </c>
      <c r="AN199" s="748">
        <v>0</v>
      </c>
      <c r="AO199" s="752" t="s">
        <v>193</v>
      </c>
      <c r="AP199" s="753">
        <v>0</v>
      </c>
      <c r="AQ199" s="752" t="s">
        <v>3739</v>
      </c>
      <c r="AR199" s="752" t="s">
        <v>193</v>
      </c>
      <c r="AS199" s="752" t="s">
        <v>193</v>
      </c>
    </row>
    <row r="200" spans="1:45" x14ac:dyDescent="0.15">
      <c r="A200" s="14" t="s">
        <v>166</v>
      </c>
      <c r="B200" s="14" t="s">
        <v>12</v>
      </c>
      <c r="C200" s="14" t="s">
        <v>21</v>
      </c>
      <c r="D200" s="14" t="s">
        <v>389</v>
      </c>
      <c r="E200" s="14" t="s">
        <v>1567</v>
      </c>
      <c r="F200" s="14" t="s">
        <v>2739</v>
      </c>
      <c r="G200" s="14" t="s">
        <v>193</v>
      </c>
      <c r="H200" s="14" t="s">
        <v>3728</v>
      </c>
      <c r="I200" s="17">
        <v>1120526.6336327011</v>
      </c>
      <c r="J200" s="14" t="s">
        <v>114</v>
      </c>
      <c r="K200" s="17">
        <v>1120526.6336327011</v>
      </c>
      <c r="L200" s="14" t="s">
        <v>3728</v>
      </c>
      <c r="M200" s="17">
        <v>1120526.6336327011</v>
      </c>
      <c r="N200" s="14" t="s">
        <v>114</v>
      </c>
      <c r="O200" s="17">
        <v>1120526.6336327011</v>
      </c>
      <c r="P200" s="17">
        <v>1120526.6336327009</v>
      </c>
      <c r="Q200" s="17">
        <v>0</v>
      </c>
      <c r="R200" s="17">
        <v>0</v>
      </c>
      <c r="S200" s="18">
        <v>0</v>
      </c>
      <c r="T200" s="14" t="s">
        <v>161</v>
      </c>
      <c r="U200" s="14" t="s">
        <v>193</v>
      </c>
      <c r="V200" s="14" t="s">
        <v>3742</v>
      </c>
      <c r="W200" s="18">
        <v>4.0849009014299877</v>
      </c>
      <c r="X200" s="18">
        <v>1</v>
      </c>
      <c r="Y200" s="14" t="s">
        <v>193</v>
      </c>
      <c r="Z200" s="14" t="s">
        <v>193</v>
      </c>
      <c r="AA200" s="18" t="s">
        <v>193</v>
      </c>
      <c r="AB200" s="18" t="s">
        <v>193</v>
      </c>
      <c r="AC200" s="14" t="s">
        <v>193</v>
      </c>
      <c r="AD200" s="748">
        <v>208.73843606307238</v>
      </c>
      <c r="AE200" s="749">
        <v>32.96</v>
      </c>
      <c r="AF200" s="748">
        <v>1115113.4455051532</v>
      </c>
      <c r="AG200" s="749">
        <v>33.119999999999997</v>
      </c>
      <c r="AH200" s="750">
        <v>162.08000000000001</v>
      </c>
      <c r="AI200" s="748">
        <v>0</v>
      </c>
      <c r="AJ200" s="748">
        <v>0</v>
      </c>
      <c r="AK200" s="748">
        <v>0</v>
      </c>
      <c r="AL200" s="751" t="s">
        <v>193</v>
      </c>
      <c r="AM200" s="748">
        <v>1120526.6336327011</v>
      </c>
      <c r="AN200" s="748">
        <v>0</v>
      </c>
      <c r="AO200" s="752" t="s">
        <v>193</v>
      </c>
      <c r="AP200" s="753">
        <v>0</v>
      </c>
      <c r="AQ200" s="752" t="s">
        <v>3739</v>
      </c>
      <c r="AR200" s="752" t="s">
        <v>193</v>
      </c>
      <c r="AS200" s="752" t="s">
        <v>193</v>
      </c>
    </row>
    <row r="201" spans="1:45" x14ac:dyDescent="0.15">
      <c r="A201" s="14" t="s">
        <v>166</v>
      </c>
      <c r="B201" s="14" t="s">
        <v>12</v>
      </c>
      <c r="C201" s="14" t="s">
        <v>21</v>
      </c>
      <c r="D201" s="14" t="s">
        <v>390</v>
      </c>
      <c r="E201" s="14" t="s">
        <v>1568</v>
      </c>
      <c r="F201" s="14" t="s">
        <v>2740</v>
      </c>
      <c r="G201" s="14" t="s">
        <v>193</v>
      </c>
      <c r="H201" s="14" t="s">
        <v>3728</v>
      </c>
      <c r="I201" s="17">
        <v>14544690.633413956</v>
      </c>
      <c r="J201" s="14" t="s">
        <v>114</v>
      </c>
      <c r="K201" s="17">
        <v>14544690.633413956</v>
      </c>
      <c r="L201" s="14" t="s">
        <v>3728</v>
      </c>
      <c r="M201" s="17">
        <v>14544690.633413956</v>
      </c>
      <c r="N201" s="14" t="s">
        <v>114</v>
      </c>
      <c r="O201" s="17">
        <v>14544690.633413956</v>
      </c>
      <c r="P201" s="17">
        <v>14544690.633413954</v>
      </c>
      <c r="Q201" s="17">
        <v>0</v>
      </c>
      <c r="R201" s="17">
        <v>0</v>
      </c>
      <c r="S201" s="18">
        <v>0</v>
      </c>
      <c r="T201" s="14" t="s">
        <v>161</v>
      </c>
      <c r="U201" s="14" t="s">
        <v>193</v>
      </c>
      <c r="V201" s="14" t="s">
        <v>3742</v>
      </c>
      <c r="W201" s="18">
        <v>4.0849009014299877</v>
      </c>
      <c r="X201" s="18">
        <v>1</v>
      </c>
      <c r="Y201" s="14" t="s">
        <v>193</v>
      </c>
      <c r="Z201" s="14" t="s">
        <v>193</v>
      </c>
      <c r="AA201" s="18" t="s">
        <v>193</v>
      </c>
      <c r="AB201" s="18" t="s">
        <v>193</v>
      </c>
      <c r="AC201" s="14" t="s">
        <v>193</v>
      </c>
      <c r="AD201" s="748">
        <v>363.67872725431181</v>
      </c>
      <c r="AE201" s="749">
        <v>189.04</v>
      </c>
      <c r="AF201" s="748">
        <v>11142971.924372276</v>
      </c>
      <c r="AG201" s="749">
        <v>246.75</v>
      </c>
      <c r="AH201" s="750">
        <v>162.08000000000001</v>
      </c>
      <c r="AI201" s="748">
        <v>0</v>
      </c>
      <c r="AJ201" s="748">
        <v>0</v>
      </c>
      <c r="AK201" s="748">
        <v>0</v>
      </c>
      <c r="AL201" s="751" t="s">
        <v>193</v>
      </c>
      <c r="AM201" s="748">
        <v>14544690.633413956</v>
      </c>
      <c r="AN201" s="748">
        <v>0</v>
      </c>
      <c r="AO201" s="752" t="s">
        <v>193</v>
      </c>
      <c r="AP201" s="753">
        <v>0</v>
      </c>
      <c r="AQ201" s="752" t="s">
        <v>3739</v>
      </c>
      <c r="AR201" s="752" t="s">
        <v>193</v>
      </c>
      <c r="AS201" s="752" t="s">
        <v>193</v>
      </c>
    </row>
    <row r="202" spans="1:45" x14ac:dyDescent="0.15">
      <c r="A202" s="14" t="s">
        <v>166</v>
      </c>
      <c r="B202" s="14" t="s">
        <v>12</v>
      </c>
      <c r="C202" s="14" t="s">
        <v>21</v>
      </c>
      <c r="D202" s="14" t="s">
        <v>391</v>
      </c>
      <c r="E202" s="14" t="s">
        <v>1569</v>
      </c>
      <c r="F202" s="14" t="s">
        <v>2741</v>
      </c>
      <c r="G202" s="14" t="s">
        <v>193</v>
      </c>
      <c r="H202" s="14" t="s">
        <v>3728</v>
      </c>
      <c r="I202" s="17">
        <v>1697028.7795495333</v>
      </c>
      <c r="J202" s="14" t="s">
        <v>114</v>
      </c>
      <c r="K202" s="17">
        <v>1697028.7795495333</v>
      </c>
      <c r="L202" s="14" t="s">
        <v>3728</v>
      </c>
      <c r="M202" s="17">
        <v>1697028.7795495333</v>
      </c>
      <c r="N202" s="14" t="s">
        <v>114</v>
      </c>
      <c r="O202" s="17">
        <v>1697028.7795495333</v>
      </c>
      <c r="P202" s="17">
        <v>1697028.779549533</v>
      </c>
      <c r="Q202" s="17">
        <v>0</v>
      </c>
      <c r="R202" s="17">
        <v>0</v>
      </c>
      <c r="S202" s="18">
        <v>0</v>
      </c>
      <c r="T202" s="14" t="s">
        <v>161</v>
      </c>
      <c r="U202" s="14" t="s">
        <v>193</v>
      </c>
      <c r="V202" s="14" t="s">
        <v>3742</v>
      </c>
      <c r="W202" s="18">
        <v>4.0849009014299877</v>
      </c>
      <c r="X202" s="18">
        <v>1</v>
      </c>
      <c r="Y202" s="14" t="s">
        <v>193</v>
      </c>
      <c r="Z202" s="14" t="s">
        <v>193</v>
      </c>
      <c r="AA202" s="18" t="s">
        <v>193</v>
      </c>
      <c r="AB202" s="18" t="s">
        <v>193</v>
      </c>
      <c r="AC202" s="14" t="s">
        <v>193</v>
      </c>
      <c r="AD202" s="748">
        <v>755.70666676454778</v>
      </c>
      <c r="AE202" s="749">
        <v>12.89</v>
      </c>
      <c r="AF202" s="748">
        <v>1578830.8239493591</v>
      </c>
      <c r="AG202" s="749">
        <v>13.855</v>
      </c>
      <c r="AH202" s="750">
        <v>162.08000000000001</v>
      </c>
      <c r="AI202" s="748">
        <v>0</v>
      </c>
      <c r="AJ202" s="748">
        <v>0</v>
      </c>
      <c r="AK202" s="748">
        <v>0</v>
      </c>
      <c r="AL202" s="751" t="s">
        <v>193</v>
      </c>
      <c r="AM202" s="748">
        <v>1697028.7795495333</v>
      </c>
      <c r="AN202" s="748">
        <v>0</v>
      </c>
      <c r="AO202" s="752" t="s">
        <v>193</v>
      </c>
      <c r="AP202" s="753">
        <v>0</v>
      </c>
      <c r="AQ202" s="752" t="s">
        <v>3739</v>
      </c>
      <c r="AR202" s="752" t="s">
        <v>193</v>
      </c>
      <c r="AS202" s="752" t="s">
        <v>193</v>
      </c>
    </row>
    <row r="203" spans="1:45" x14ac:dyDescent="0.15">
      <c r="A203" s="14" t="s">
        <v>166</v>
      </c>
      <c r="B203" s="14" t="s">
        <v>12</v>
      </c>
      <c r="C203" s="14" t="s">
        <v>21</v>
      </c>
      <c r="D203" s="14" t="s">
        <v>392</v>
      </c>
      <c r="E203" s="14" t="s">
        <v>1570</v>
      </c>
      <c r="F203" s="14" t="s">
        <v>2742</v>
      </c>
      <c r="G203" s="14" t="s">
        <v>193</v>
      </c>
      <c r="H203" s="14" t="s">
        <v>3728</v>
      </c>
      <c r="I203" s="17">
        <v>429965.14946397848</v>
      </c>
      <c r="J203" s="14" t="s">
        <v>114</v>
      </c>
      <c r="K203" s="17">
        <v>429965.14946397848</v>
      </c>
      <c r="L203" s="14" t="s">
        <v>3728</v>
      </c>
      <c r="M203" s="17">
        <v>429965.14946397848</v>
      </c>
      <c r="N203" s="14" t="s">
        <v>114</v>
      </c>
      <c r="O203" s="17">
        <v>429965.14946397848</v>
      </c>
      <c r="P203" s="17">
        <v>429965.14946397842</v>
      </c>
      <c r="Q203" s="17">
        <v>0</v>
      </c>
      <c r="R203" s="17">
        <v>0</v>
      </c>
      <c r="S203" s="18">
        <v>0</v>
      </c>
      <c r="T203" s="14" t="s">
        <v>161</v>
      </c>
      <c r="U203" s="14" t="s">
        <v>193</v>
      </c>
      <c r="V203" s="14" t="s">
        <v>3742</v>
      </c>
      <c r="W203" s="18">
        <v>4.0849009014299877</v>
      </c>
      <c r="X203" s="18">
        <v>1</v>
      </c>
      <c r="Y203" s="14" t="s">
        <v>193</v>
      </c>
      <c r="Z203" s="14" t="s">
        <v>193</v>
      </c>
      <c r="AA203" s="18" t="s">
        <v>193</v>
      </c>
      <c r="AB203" s="18" t="s">
        <v>193</v>
      </c>
      <c r="AC203" s="14" t="s">
        <v>193</v>
      </c>
      <c r="AD203" s="748">
        <v>39.623538743870881</v>
      </c>
      <c r="AE203" s="749">
        <v>73.2</v>
      </c>
      <c r="AF203" s="748">
        <v>470103.79421151971</v>
      </c>
      <c r="AG203" s="749">
        <v>66.95</v>
      </c>
      <c r="AH203" s="750">
        <v>162.08000000000001</v>
      </c>
      <c r="AI203" s="748">
        <v>0</v>
      </c>
      <c r="AJ203" s="748">
        <v>0</v>
      </c>
      <c r="AK203" s="748">
        <v>0</v>
      </c>
      <c r="AL203" s="751" t="s">
        <v>193</v>
      </c>
      <c r="AM203" s="748">
        <v>429965.14946397848</v>
      </c>
      <c r="AN203" s="748">
        <v>0</v>
      </c>
      <c r="AO203" s="752" t="s">
        <v>193</v>
      </c>
      <c r="AP203" s="753">
        <v>0</v>
      </c>
      <c r="AQ203" s="752" t="s">
        <v>3739</v>
      </c>
      <c r="AR203" s="752" t="s">
        <v>193</v>
      </c>
      <c r="AS203" s="752" t="s">
        <v>193</v>
      </c>
    </row>
    <row r="204" spans="1:45" x14ac:dyDescent="0.15">
      <c r="A204" s="14" t="s">
        <v>166</v>
      </c>
      <c r="B204" s="14" t="s">
        <v>12</v>
      </c>
      <c r="C204" s="14" t="s">
        <v>21</v>
      </c>
      <c r="D204" s="14" t="s">
        <v>393</v>
      </c>
      <c r="E204" s="14" t="s">
        <v>1571</v>
      </c>
      <c r="F204" s="14" t="s">
        <v>2743</v>
      </c>
      <c r="G204" s="14" t="s">
        <v>193</v>
      </c>
      <c r="H204" s="14" t="s">
        <v>3728</v>
      </c>
      <c r="I204" s="17">
        <v>121361.38455625958</v>
      </c>
      <c r="J204" s="14" t="s">
        <v>114</v>
      </c>
      <c r="K204" s="17">
        <v>121361.38455625958</v>
      </c>
      <c r="L204" s="14" t="s">
        <v>3728</v>
      </c>
      <c r="M204" s="17">
        <v>121361.38455625958</v>
      </c>
      <c r="N204" s="14" t="s">
        <v>114</v>
      </c>
      <c r="O204" s="17">
        <v>121361.38455625958</v>
      </c>
      <c r="P204" s="17">
        <v>121361.38455625957</v>
      </c>
      <c r="Q204" s="17">
        <v>0</v>
      </c>
      <c r="R204" s="17">
        <v>0</v>
      </c>
      <c r="S204" s="18">
        <v>0</v>
      </c>
      <c r="T204" s="14" t="s">
        <v>161</v>
      </c>
      <c r="U204" s="14" t="s">
        <v>193</v>
      </c>
      <c r="V204" s="14" t="s">
        <v>3742</v>
      </c>
      <c r="W204" s="18">
        <v>4.0849009014299877</v>
      </c>
      <c r="X204" s="18">
        <v>1</v>
      </c>
      <c r="Y204" s="14" t="s">
        <v>193</v>
      </c>
      <c r="Z204" s="14" t="s">
        <v>193</v>
      </c>
      <c r="AA204" s="18" t="s">
        <v>193</v>
      </c>
      <c r="AB204" s="18" t="s">
        <v>193</v>
      </c>
      <c r="AC204" s="14" t="s">
        <v>193</v>
      </c>
      <c r="AD204" s="748">
        <v>33.087697301582899</v>
      </c>
      <c r="AE204" s="749">
        <v>52.5</v>
      </c>
      <c r="AF204" s="748">
        <v>281549.83387862926</v>
      </c>
      <c r="AG204" s="749">
        <v>22.63</v>
      </c>
      <c r="AH204" s="750">
        <v>162.08000000000001</v>
      </c>
      <c r="AI204" s="748">
        <v>0</v>
      </c>
      <c r="AJ204" s="748">
        <v>0</v>
      </c>
      <c r="AK204" s="748">
        <v>0</v>
      </c>
      <c r="AL204" s="751" t="s">
        <v>193</v>
      </c>
      <c r="AM204" s="748">
        <v>121361.38455625958</v>
      </c>
      <c r="AN204" s="748">
        <v>0</v>
      </c>
      <c r="AO204" s="752" t="s">
        <v>193</v>
      </c>
      <c r="AP204" s="753">
        <v>0</v>
      </c>
      <c r="AQ204" s="752" t="s">
        <v>3739</v>
      </c>
      <c r="AR204" s="752" t="s">
        <v>193</v>
      </c>
      <c r="AS204" s="752" t="s">
        <v>193</v>
      </c>
    </row>
    <row r="205" spans="1:45" x14ac:dyDescent="0.15">
      <c r="A205" s="14" t="s">
        <v>166</v>
      </c>
      <c r="B205" s="14" t="s">
        <v>12</v>
      </c>
      <c r="C205" s="14" t="s">
        <v>21</v>
      </c>
      <c r="D205" s="14" t="s">
        <v>394</v>
      </c>
      <c r="E205" s="14" t="s">
        <v>1572</v>
      </c>
      <c r="F205" s="14" t="s">
        <v>2744</v>
      </c>
      <c r="G205" s="14" t="s">
        <v>193</v>
      </c>
      <c r="H205" s="14" t="s">
        <v>3728</v>
      </c>
      <c r="I205" s="17">
        <v>1309020.9952614398</v>
      </c>
      <c r="J205" s="14" t="s">
        <v>114</v>
      </c>
      <c r="K205" s="17">
        <v>1309020.9952614398</v>
      </c>
      <c r="L205" s="14" t="s">
        <v>3728</v>
      </c>
      <c r="M205" s="17">
        <v>1309020.9952614398</v>
      </c>
      <c r="N205" s="14" t="s">
        <v>114</v>
      </c>
      <c r="O205" s="17">
        <v>1309020.9952614398</v>
      </c>
      <c r="P205" s="17">
        <v>1309020.9952614396</v>
      </c>
      <c r="Q205" s="17">
        <v>0</v>
      </c>
      <c r="R205" s="17">
        <v>0</v>
      </c>
      <c r="S205" s="18">
        <v>0</v>
      </c>
      <c r="T205" s="14" t="s">
        <v>161</v>
      </c>
      <c r="U205" s="14" t="s">
        <v>193</v>
      </c>
      <c r="V205" s="14" t="s">
        <v>3742</v>
      </c>
      <c r="W205" s="18">
        <v>4.0849009014299877</v>
      </c>
      <c r="X205" s="18">
        <v>1</v>
      </c>
      <c r="Y205" s="14" t="s">
        <v>193</v>
      </c>
      <c r="Z205" s="14" t="s">
        <v>193</v>
      </c>
      <c r="AA205" s="18" t="s">
        <v>193</v>
      </c>
      <c r="AB205" s="18" t="s">
        <v>193</v>
      </c>
      <c r="AC205" s="14" t="s">
        <v>193</v>
      </c>
      <c r="AD205" s="748">
        <v>357.83731896526695</v>
      </c>
      <c r="AE205" s="749">
        <v>28.57</v>
      </c>
      <c r="AF205" s="748">
        <v>1657010.6393785842</v>
      </c>
      <c r="AG205" s="749">
        <v>22.57</v>
      </c>
      <c r="AH205" s="750">
        <v>162.08000000000001</v>
      </c>
      <c r="AI205" s="748">
        <v>0</v>
      </c>
      <c r="AJ205" s="748">
        <v>0</v>
      </c>
      <c r="AK205" s="748">
        <v>0</v>
      </c>
      <c r="AL205" s="751" t="s">
        <v>193</v>
      </c>
      <c r="AM205" s="748">
        <v>1309020.9952614398</v>
      </c>
      <c r="AN205" s="748">
        <v>0</v>
      </c>
      <c r="AO205" s="752" t="s">
        <v>193</v>
      </c>
      <c r="AP205" s="753">
        <v>0</v>
      </c>
      <c r="AQ205" s="752" t="s">
        <v>3739</v>
      </c>
      <c r="AR205" s="752" t="s">
        <v>193</v>
      </c>
      <c r="AS205" s="752" t="s">
        <v>193</v>
      </c>
    </row>
    <row r="206" spans="1:45" x14ac:dyDescent="0.15">
      <c r="A206" s="14" t="s">
        <v>166</v>
      </c>
      <c r="B206" s="14" t="s">
        <v>12</v>
      </c>
      <c r="C206" s="14" t="s">
        <v>21</v>
      </c>
      <c r="D206" s="14" t="s">
        <v>395</v>
      </c>
      <c r="E206" s="14" t="s">
        <v>1573</v>
      </c>
      <c r="F206" s="14" t="s">
        <v>2745</v>
      </c>
      <c r="G206" s="14" t="s">
        <v>193</v>
      </c>
      <c r="H206" s="14" t="s">
        <v>3728</v>
      </c>
      <c r="I206" s="17">
        <v>654390.0134786322</v>
      </c>
      <c r="J206" s="14" t="s">
        <v>114</v>
      </c>
      <c r="K206" s="17">
        <v>654390.0134786322</v>
      </c>
      <c r="L206" s="14" t="s">
        <v>3728</v>
      </c>
      <c r="M206" s="17">
        <v>654390.0134786322</v>
      </c>
      <c r="N206" s="14" t="s">
        <v>114</v>
      </c>
      <c r="O206" s="17">
        <v>654390.0134786322</v>
      </c>
      <c r="P206" s="17">
        <v>654390.01347863209</v>
      </c>
      <c r="Q206" s="17">
        <v>0</v>
      </c>
      <c r="R206" s="17">
        <v>0</v>
      </c>
      <c r="S206" s="18">
        <v>0</v>
      </c>
      <c r="T206" s="14" t="s">
        <v>161</v>
      </c>
      <c r="U206" s="14" t="s">
        <v>193</v>
      </c>
      <c r="V206" s="14" t="s">
        <v>3742</v>
      </c>
      <c r="W206" s="18">
        <v>4.0849009014299877</v>
      </c>
      <c r="X206" s="18">
        <v>1</v>
      </c>
      <c r="Y206" s="14" t="s">
        <v>193</v>
      </c>
      <c r="Z206" s="14" t="s">
        <v>193</v>
      </c>
      <c r="AA206" s="18" t="s">
        <v>193</v>
      </c>
      <c r="AB206" s="18" t="s">
        <v>193</v>
      </c>
      <c r="AC206" s="14" t="s">
        <v>193</v>
      </c>
      <c r="AD206" s="748">
        <v>54.73767207916184</v>
      </c>
      <c r="AE206" s="749">
        <v>82.57</v>
      </c>
      <c r="AF206" s="748">
        <v>732551.28345776489</v>
      </c>
      <c r="AG206" s="749">
        <v>73.760000000000005</v>
      </c>
      <c r="AH206" s="750">
        <v>162.08000000000001</v>
      </c>
      <c r="AI206" s="748">
        <v>0</v>
      </c>
      <c r="AJ206" s="748">
        <v>0</v>
      </c>
      <c r="AK206" s="748">
        <v>0</v>
      </c>
      <c r="AL206" s="751" t="s">
        <v>193</v>
      </c>
      <c r="AM206" s="748">
        <v>654390.0134786322</v>
      </c>
      <c r="AN206" s="748">
        <v>0</v>
      </c>
      <c r="AO206" s="752" t="s">
        <v>193</v>
      </c>
      <c r="AP206" s="753">
        <v>0</v>
      </c>
      <c r="AQ206" s="752" t="s">
        <v>3739</v>
      </c>
      <c r="AR206" s="752" t="s">
        <v>193</v>
      </c>
      <c r="AS206" s="752" t="s">
        <v>193</v>
      </c>
    </row>
    <row r="207" spans="1:45" x14ac:dyDescent="0.15">
      <c r="A207" s="14" t="s">
        <v>166</v>
      </c>
      <c r="B207" s="14" t="s">
        <v>12</v>
      </c>
      <c r="C207" s="14" t="s">
        <v>21</v>
      </c>
      <c r="D207" s="14" t="s">
        <v>396</v>
      </c>
      <c r="E207" s="14" t="s">
        <v>1574</v>
      </c>
      <c r="F207" s="14" t="s">
        <v>2746</v>
      </c>
      <c r="G207" s="14" t="s">
        <v>193</v>
      </c>
      <c r="H207" s="14" t="s">
        <v>3728</v>
      </c>
      <c r="I207" s="17">
        <v>2339978.7012616387</v>
      </c>
      <c r="J207" s="14" t="s">
        <v>114</v>
      </c>
      <c r="K207" s="17">
        <v>2339978.7012616387</v>
      </c>
      <c r="L207" s="14" t="s">
        <v>3728</v>
      </c>
      <c r="M207" s="17">
        <v>2339978.7012616387</v>
      </c>
      <c r="N207" s="14" t="s">
        <v>114</v>
      </c>
      <c r="O207" s="17">
        <v>2339978.7012616387</v>
      </c>
      <c r="P207" s="17">
        <v>2339978.7012616382</v>
      </c>
      <c r="Q207" s="17">
        <v>0</v>
      </c>
      <c r="R207" s="17">
        <v>0</v>
      </c>
      <c r="S207" s="18">
        <v>0</v>
      </c>
      <c r="T207" s="14" t="s">
        <v>161</v>
      </c>
      <c r="U207" s="14" t="s">
        <v>193</v>
      </c>
      <c r="V207" s="14" t="s">
        <v>3742</v>
      </c>
      <c r="W207" s="18">
        <v>4.0849009014299877</v>
      </c>
      <c r="X207" s="18">
        <v>1</v>
      </c>
      <c r="Y207" s="14" t="s">
        <v>193</v>
      </c>
      <c r="Z207" s="14" t="s">
        <v>193</v>
      </c>
      <c r="AA207" s="18" t="s">
        <v>193</v>
      </c>
      <c r="AB207" s="18" t="s">
        <v>193</v>
      </c>
      <c r="AC207" s="14" t="s">
        <v>193</v>
      </c>
      <c r="AD207" s="748">
        <v>304.32511715653408</v>
      </c>
      <c r="AE207" s="749">
        <v>48.34</v>
      </c>
      <c r="AF207" s="748">
        <v>2384371.1984118931</v>
      </c>
      <c r="AG207" s="749">
        <v>47.44</v>
      </c>
      <c r="AH207" s="750">
        <v>162.08000000000001</v>
      </c>
      <c r="AI207" s="748">
        <v>0</v>
      </c>
      <c r="AJ207" s="748">
        <v>0</v>
      </c>
      <c r="AK207" s="748">
        <v>0</v>
      </c>
      <c r="AL207" s="751" t="s">
        <v>193</v>
      </c>
      <c r="AM207" s="748">
        <v>2339978.7012616387</v>
      </c>
      <c r="AN207" s="748">
        <v>0</v>
      </c>
      <c r="AO207" s="752" t="s">
        <v>193</v>
      </c>
      <c r="AP207" s="753">
        <v>0</v>
      </c>
      <c r="AQ207" s="752" t="s">
        <v>3739</v>
      </c>
      <c r="AR207" s="752" t="s">
        <v>193</v>
      </c>
      <c r="AS207" s="752" t="s">
        <v>193</v>
      </c>
    </row>
    <row r="208" spans="1:45" x14ac:dyDescent="0.15">
      <c r="A208" s="14" t="s">
        <v>166</v>
      </c>
      <c r="B208" s="14" t="s">
        <v>12</v>
      </c>
      <c r="C208" s="14" t="s">
        <v>21</v>
      </c>
      <c r="D208" s="14" t="s">
        <v>397</v>
      </c>
      <c r="E208" s="14" t="s">
        <v>1575</v>
      </c>
      <c r="F208" s="14" t="s">
        <v>2747</v>
      </c>
      <c r="G208" s="14" t="s">
        <v>193</v>
      </c>
      <c r="H208" s="14" t="s">
        <v>3728</v>
      </c>
      <c r="I208" s="17">
        <v>621515.05781599577</v>
      </c>
      <c r="J208" s="14" t="s">
        <v>114</v>
      </c>
      <c r="K208" s="17">
        <v>621515.05781599577</v>
      </c>
      <c r="L208" s="14" t="s">
        <v>3728</v>
      </c>
      <c r="M208" s="17">
        <v>621515.05781599577</v>
      </c>
      <c r="N208" s="14" t="s">
        <v>114</v>
      </c>
      <c r="O208" s="17">
        <v>621515.05781599577</v>
      </c>
      <c r="P208" s="17">
        <v>621515.05781599565</v>
      </c>
      <c r="Q208" s="17">
        <v>0</v>
      </c>
      <c r="R208" s="17">
        <v>0</v>
      </c>
      <c r="S208" s="18">
        <v>0</v>
      </c>
      <c r="T208" s="14" t="s">
        <v>161</v>
      </c>
      <c r="U208" s="14" t="s">
        <v>193</v>
      </c>
      <c r="V208" s="14" t="s">
        <v>3742</v>
      </c>
      <c r="W208" s="18">
        <v>4.0849009014299877</v>
      </c>
      <c r="X208" s="18">
        <v>1</v>
      </c>
      <c r="Y208" s="14" t="s">
        <v>193</v>
      </c>
      <c r="Z208" s="14" t="s">
        <v>193</v>
      </c>
      <c r="AA208" s="18" t="s">
        <v>193</v>
      </c>
      <c r="AB208" s="18" t="s">
        <v>193</v>
      </c>
      <c r="AC208" s="14" t="s">
        <v>193</v>
      </c>
      <c r="AD208" s="748">
        <v>31.862227031153907</v>
      </c>
      <c r="AE208" s="749">
        <v>142.63</v>
      </c>
      <c r="AF208" s="748">
        <v>736574.09386549308</v>
      </c>
      <c r="AG208" s="749">
        <v>120.35</v>
      </c>
      <c r="AH208" s="750">
        <v>162.08000000000001</v>
      </c>
      <c r="AI208" s="748">
        <v>0</v>
      </c>
      <c r="AJ208" s="748">
        <v>0</v>
      </c>
      <c r="AK208" s="748">
        <v>0</v>
      </c>
      <c r="AL208" s="751" t="s">
        <v>193</v>
      </c>
      <c r="AM208" s="748">
        <v>621515.05781599577</v>
      </c>
      <c r="AN208" s="748">
        <v>0</v>
      </c>
      <c r="AO208" s="752" t="s">
        <v>193</v>
      </c>
      <c r="AP208" s="753">
        <v>0</v>
      </c>
      <c r="AQ208" s="752" t="s">
        <v>3739</v>
      </c>
      <c r="AR208" s="752" t="s">
        <v>193</v>
      </c>
      <c r="AS208" s="752" t="s">
        <v>193</v>
      </c>
    </row>
    <row r="209" spans="1:45" x14ac:dyDescent="0.15">
      <c r="A209" s="14" t="s">
        <v>166</v>
      </c>
      <c r="B209" s="14" t="s">
        <v>12</v>
      </c>
      <c r="C209" s="14" t="s">
        <v>21</v>
      </c>
      <c r="D209" s="14" t="s">
        <v>398</v>
      </c>
      <c r="E209" s="14" t="s">
        <v>1576</v>
      </c>
      <c r="F209" s="14" t="s">
        <v>2748</v>
      </c>
      <c r="G209" s="14" t="s">
        <v>193</v>
      </c>
      <c r="H209" s="14" t="s">
        <v>3728</v>
      </c>
      <c r="I209" s="17">
        <v>1291851.9525276844</v>
      </c>
      <c r="J209" s="14" t="s">
        <v>114</v>
      </c>
      <c r="K209" s="17">
        <v>1291851.9525276844</v>
      </c>
      <c r="L209" s="14" t="s">
        <v>3728</v>
      </c>
      <c r="M209" s="17">
        <v>1291851.9525276844</v>
      </c>
      <c r="N209" s="14" t="s">
        <v>114</v>
      </c>
      <c r="O209" s="17">
        <v>1291851.9525276844</v>
      </c>
      <c r="P209" s="17">
        <v>1291851.9525276842</v>
      </c>
      <c r="Q209" s="17">
        <v>0</v>
      </c>
      <c r="R209" s="17">
        <v>0</v>
      </c>
      <c r="S209" s="18">
        <v>0</v>
      </c>
      <c r="T209" s="14" t="s">
        <v>161</v>
      </c>
      <c r="U209" s="14" t="s">
        <v>193</v>
      </c>
      <c r="V209" s="14" t="s">
        <v>3742</v>
      </c>
      <c r="W209" s="18">
        <v>4.0849009014299877</v>
      </c>
      <c r="X209" s="18">
        <v>1</v>
      </c>
      <c r="Y209" s="14" t="s">
        <v>193</v>
      </c>
      <c r="Z209" s="14" t="s">
        <v>193</v>
      </c>
      <c r="AA209" s="18" t="s">
        <v>193</v>
      </c>
      <c r="AB209" s="18" t="s">
        <v>193</v>
      </c>
      <c r="AC209" s="14" t="s">
        <v>193</v>
      </c>
      <c r="AD209" s="748">
        <v>49.018810817159853</v>
      </c>
      <c r="AE209" s="749">
        <v>100.1</v>
      </c>
      <c r="AF209" s="748">
        <v>795291.39894985512</v>
      </c>
      <c r="AG209" s="749">
        <v>162.6</v>
      </c>
      <c r="AH209" s="750">
        <v>162.08000000000001</v>
      </c>
      <c r="AI209" s="748">
        <v>0</v>
      </c>
      <c r="AJ209" s="748">
        <v>0</v>
      </c>
      <c r="AK209" s="748">
        <v>0</v>
      </c>
      <c r="AL209" s="751" t="s">
        <v>193</v>
      </c>
      <c r="AM209" s="748">
        <v>1291851.9525276844</v>
      </c>
      <c r="AN209" s="748">
        <v>0</v>
      </c>
      <c r="AO209" s="752" t="s">
        <v>193</v>
      </c>
      <c r="AP209" s="753">
        <v>0</v>
      </c>
      <c r="AQ209" s="752" t="s">
        <v>3739</v>
      </c>
      <c r="AR209" s="752" t="s">
        <v>193</v>
      </c>
      <c r="AS209" s="752" t="s">
        <v>193</v>
      </c>
    </row>
    <row r="210" spans="1:45" x14ac:dyDescent="0.15">
      <c r="A210" s="14" t="s">
        <v>166</v>
      </c>
      <c r="B210" s="14" t="s">
        <v>12</v>
      </c>
      <c r="C210" s="14" t="s">
        <v>21</v>
      </c>
      <c r="D210" s="14" t="s">
        <v>399</v>
      </c>
      <c r="E210" s="14" t="s">
        <v>1577</v>
      </c>
      <c r="F210" s="14" t="s">
        <v>2749</v>
      </c>
      <c r="G210" s="14" t="s">
        <v>193</v>
      </c>
      <c r="H210" s="14" t="s">
        <v>3728</v>
      </c>
      <c r="I210" s="17">
        <v>626705.7822404519</v>
      </c>
      <c r="J210" s="14" t="s">
        <v>114</v>
      </c>
      <c r="K210" s="17">
        <v>626705.7822404519</v>
      </c>
      <c r="L210" s="14" t="s">
        <v>3728</v>
      </c>
      <c r="M210" s="17">
        <v>626705.7822404519</v>
      </c>
      <c r="N210" s="14" t="s">
        <v>114</v>
      </c>
      <c r="O210" s="17">
        <v>626705.7822404519</v>
      </c>
      <c r="P210" s="17">
        <v>626705.78224045178</v>
      </c>
      <c r="Q210" s="17">
        <v>0</v>
      </c>
      <c r="R210" s="17">
        <v>0</v>
      </c>
      <c r="S210" s="18">
        <v>0</v>
      </c>
      <c r="T210" s="14" t="s">
        <v>161</v>
      </c>
      <c r="U210" s="14" t="s">
        <v>193</v>
      </c>
      <c r="V210" s="14" t="s">
        <v>3742</v>
      </c>
      <c r="W210" s="18">
        <v>4.0849009014299877</v>
      </c>
      <c r="X210" s="18">
        <v>1</v>
      </c>
      <c r="Y210" s="14" t="s">
        <v>193</v>
      </c>
      <c r="Z210" s="14" t="s">
        <v>193</v>
      </c>
      <c r="AA210" s="18" t="s">
        <v>193</v>
      </c>
      <c r="AB210" s="18" t="s">
        <v>193</v>
      </c>
      <c r="AC210" s="14" t="s">
        <v>193</v>
      </c>
      <c r="AD210" s="748">
        <v>84.148958569457747</v>
      </c>
      <c r="AE210" s="749">
        <v>40.33</v>
      </c>
      <c r="AF210" s="748">
        <v>550180.35167630587</v>
      </c>
      <c r="AG210" s="749">
        <v>45.95</v>
      </c>
      <c r="AH210" s="750">
        <v>162.08000000000001</v>
      </c>
      <c r="AI210" s="748">
        <v>0</v>
      </c>
      <c r="AJ210" s="748">
        <v>0</v>
      </c>
      <c r="AK210" s="748">
        <v>0</v>
      </c>
      <c r="AL210" s="751" t="s">
        <v>193</v>
      </c>
      <c r="AM210" s="748">
        <v>626705.7822404519</v>
      </c>
      <c r="AN210" s="748">
        <v>0</v>
      </c>
      <c r="AO210" s="752" t="s">
        <v>193</v>
      </c>
      <c r="AP210" s="753">
        <v>0</v>
      </c>
      <c r="AQ210" s="752" t="s">
        <v>3739</v>
      </c>
      <c r="AR210" s="752" t="s">
        <v>193</v>
      </c>
      <c r="AS210" s="752" t="s">
        <v>193</v>
      </c>
    </row>
    <row r="211" spans="1:45" x14ac:dyDescent="0.15">
      <c r="A211" s="14" t="s">
        <v>166</v>
      </c>
      <c r="B211" s="14" t="s">
        <v>12</v>
      </c>
      <c r="C211" s="14" t="s">
        <v>21</v>
      </c>
      <c r="D211" s="14" t="s">
        <v>400</v>
      </c>
      <c r="E211" s="14" t="s">
        <v>1578</v>
      </c>
      <c r="F211" s="14" t="s">
        <v>2750</v>
      </c>
      <c r="G211" s="14" t="s">
        <v>193</v>
      </c>
      <c r="H211" s="14" t="s">
        <v>3728</v>
      </c>
      <c r="I211" s="17">
        <v>7713430.6284988839</v>
      </c>
      <c r="J211" s="14" t="s">
        <v>114</v>
      </c>
      <c r="K211" s="17">
        <v>7713430.6284988839</v>
      </c>
      <c r="L211" s="14" t="s">
        <v>3728</v>
      </c>
      <c r="M211" s="17">
        <v>7713430.6284988839</v>
      </c>
      <c r="N211" s="14" t="s">
        <v>114</v>
      </c>
      <c r="O211" s="17">
        <v>7713430.6284988839</v>
      </c>
      <c r="P211" s="17">
        <v>7713430.628498883</v>
      </c>
      <c r="Q211" s="17">
        <v>0</v>
      </c>
      <c r="R211" s="17">
        <v>0</v>
      </c>
      <c r="S211" s="18">
        <v>0</v>
      </c>
      <c r="T211" s="14" t="s">
        <v>3739</v>
      </c>
      <c r="U211" s="14" t="s">
        <v>3739</v>
      </c>
      <c r="V211" s="14" t="s">
        <v>3739</v>
      </c>
      <c r="W211" s="18">
        <v>4.0849009014299877</v>
      </c>
      <c r="X211" s="18">
        <v>1</v>
      </c>
      <c r="Y211" s="14" t="s">
        <v>193</v>
      </c>
      <c r="Z211" s="14" t="s">
        <v>193</v>
      </c>
      <c r="AA211" s="18" t="s">
        <v>193</v>
      </c>
      <c r="AB211" s="18" t="s">
        <v>193</v>
      </c>
      <c r="AC211" s="14" t="s">
        <v>193</v>
      </c>
      <c r="AD211" s="748">
        <v>133.94390055788929</v>
      </c>
      <c r="AE211" s="749">
        <v>267.37</v>
      </c>
      <c r="AF211" s="748">
        <v>5804503.088454877</v>
      </c>
      <c r="AG211" s="749">
        <v>355.3</v>
      </c>
      <c r="AH211" s="750">
        <v>162.08000000000001</v>
      </c>
      <c r="AI211" s="748">
        <v>0</v>
      </c>
      <c r="AJ211" s="748">
        <v>0</v>
      </c>
      <c r="AK211" s="748">
        <v>0</v>
      </c>
      <c r="AL211" s="751" t="s">
        <v>193</v>
      </c>
      <c r="AM211" s="748">
        <v>7713430.6284988839</v>
      </c>
      <c r="AN211" s="748">
        <v>0</v>
      </c>
      <c r="AO211" s="752" t="s">
        <v>193</v>
      </c>
      <c r="AP211" s="753">
        <v>0</v>
      </c>
      <c r="AQ211" s="752" t="s">
        <v>3739</v>
      </c>
      <c r="AR211" s="752" t="s">
        <v>193</v>
      </c>
      <c r="AS211" s="752" t="s">
        <v>193</v>
      </c>
    </row>
    <row r="212" spans="1:45" x14ac:dyDescent="0.15">
      <c r="A212" s="14" t="s">
        <v>166</v>
      </c>
      <c r="B212" s="14" t="s">
        <v>12</v>
      </c>
      <c r="C212" s="14" t="s">
        <v>21</v>
      </c>
      <c r="D212" s="14" t="s">
        <v>401</v>
      </c>
      <c r="E212" s="14" t="s">
        <v>1579</v>
      </c>
      <c r="F212" s="14" t="s">
        <v>2751</v>
      </c>
      <c r="G212" s="14" t="s">
        <v>193</v>
      </c>
      <c r="H212" s="14" t="s">
        <v>3728</v>
      </c>
      <c r="I212" s="17">
        <v>236295.30009114611</v>
      </c>
      <c r="J212" s="14" t="s">
        <v>114</v>
      </c>
      <c r="K212" s="17">
        <v>236295.30009114611</v>
      </c>
      <c r="L212" s="14" t="s">
        <v>3728</v>
      </c>
      <c r="M212" s="17">
        <v>236295.30009114611</v>
      </c>
      <c r="N212" s="14" t="s">
        <v>114</v>
      </c>
      <c r="O212" s="17">
        <v>236295.30009114611</v>
      </c>
      <c r="P212" s="17">
        <v>236295.30009114608</v>
      </c>
      <c r="Q212" s="17">
        <v>0</v>
      </c>
      <c r="R212" s="17">
        <v>0</v>
      </c>
      <c r="S212" s="18">
        <v>0</v>
      </c>
      <c r="T212" s="14" t="s">
        <v>161</v>
      </c>
      <c r="U212" s="14" t="s">
        <v>193</v>
      </c>
      <c r="V212" s="14" t="s">
        <v>3742</v>
      </c>
      <c r="W212" s="18">
        <v>4.0849009014299877</v>
      </c>
      <c r="X212" s="18">
        <v>1</v>
      </c>
      <c r="Y212" s="14" t="s">
        <v>193</v>
      </c>
      <c r="Z212" s="14" t="s">
        <v>193</v>
      </c>
      <c r="AA212" s="18" t="s">
        <v>193</v>
      </c>
      <c r="AB212" s="18" t="s">
        <v>193</v>
      </c>
      <c r="AC212" s="14" t="s">
        <v>193</v>
      </c>
      <c r="AD212" s="748">
        <v>208.32994597292938</v>
      </c>
      <c r="AE212" s="749">
        <v>6.72</v>
      </c>
      <c r="AF212" s="748">
        <v>227043.36719048832</v>
      </c>
      <c r="AG212" s="749">
        <v>6.9980000000000002</v>
      </c>
      <c r="AH212" s="750">
        <v>162.08000000000001</v>
      </c>
      <c r="AI212" s="748">
        <v>0</v>
      </c>
      <c r="AJ212" s="748">
        <v>0</v>
      </c>
      <c r="AK212" s="748">
        <v>0</v>
      </c>
      <c r="AL212" s="751" t="s">
        <v>193</v>
      </c>
      <c r="AM212" s="748">
        <v>236295.30009114611</v>
      </c>
      <c r="AN212" s="748">
        <v>0</v>
      </c>
      <c r="AO212" s="752" t="s">
        <v>193</v>
      </c>
      <c r="AP212" s="753">
        <v>0</v>
      </c>
      <c r="AQ212" s="752" t="s">
        <v>3739</v>
      </c>
      <c r="AR212" s="752" t="s">
        <v>193</v>
      </c>
      <c r="AS212" s="752" t="s">
        <v>193</v>
      </c>
    </row>
    <row r="213" spans="1:45" x14ac:dyDescent="0.15">
      <c r="A213" s="14" t="s">
        <v>166</v>
      </c>
      <c r="B213" s="14" t="s">
        <v>12</v>
      </c>
      <c r="C213" s="14" t="s">
        <v>21</v>
      </c>
      <c r="D213" s="14" t="s">
        <v>402</v>
      </c>
      <c r="E213" s="14" t="s">
        <v>1580</v>
      </c>
      <c r="F213" s="14" t="s">
        <v>2752</v>
      </c>
      <c r="G213" s="14" t="s">
        <v>193</v>
      </c>
      <c r="H213" s="14" t="s">
        <v>3728</v>
      </c>
      <c r="I213" s="17">
        <v>4388355.8938455088</v>
      </c>
      <c r="J213" s="14" t="s">
        <v>114</v>
      </c>
      <c r="K213" s="17">
        <v>4388355.8938455088</v>
      </c>
      <c r="L213" s="14" t="s">
        <v>3728</v>
      </c>
      <c r="M213" s="17">
        <v>4388355.8938455088</v>
      </c>
      <c r="N213" s="14" t="s">
        <v>114</v>
      </c>
      <c r="O213" s="17">
        <v>4388355.8938455088</v>
      </c>
      <c r="P213" s="17">
        <v>4388355.8938455079</v>
      </c>
      <c r="Q213" s="17">
        <v>0</v>
      </c>
      <c r="R213" s="17">
        <v>0</v>
      </c>
      <c r="S213" s="18">
        <v>0</v>
      </c>
      <c r="T213" s="14" t="s">
        <v>3739</v>
      </c>
      <c r="U213" s="14" t="s">
        <v>3739</v>
      </c>
      <c r="V213" s="14" t="s">
        <v>3739</v>
      </c>
      <c r="W213" s="18">
        <v>4.0849009014299877</v>
      </c>
      <c r="X213" s="18">
        <v>1</v>
      </c>
      <c r="Y213" s="14" t="s">
        <v>193</v>
      </c>
      <c r="Z213" s="14" t="s">
        <v>193</v>
      </c>
      <c r="AA213" s="18" t="s">
        <v>193</v>
      </c>
      <c r="AB213" s="18" t="s">
        <v>193</v>
      </c>
      <c r="AC213" s="14" t="s">
        <v>193</v>
      </c>
      <c r="AD213" s="748">
        <v>46.077682168130266</v>
      </c>
      <c r="AE213" s="749">
        <v>453.09</v>
      </c>
      <c r="AF213" s="748">
        <v>3383798.7798242243</v>
      </c>
      <c r="AG213" s="749">
        <v>587.6</v>
      </c>
      <c r="AH213" s="750">
        <v>162.08000000000001</v>
      </c>
      <c r="AI213" s="748">
        <v>0</v>
      </c>
      <c r="AJ213" s="748">
        <v>0</v>
      </c>
      <c r="AK213" s="748">
        <v>0</v>
      </c>
      <c r="AL213" s="751" t="s">
        <v>193</v>
      </c>
      <c r="AM213" s="748">
        <v>4388355.8938455088</v>
      </c>
      <c r="AN213" s="748">
        <v>0</v>
      </c>
      <c r="AO213" s="752" t="s">
        <v>193</v>
      </c>
      <c r="AP213" s="753">
        <v>0</v>
      </c>
      <c r="AQ213" s="752" t="s">
        <v>3739</v>
      </c>
      <c r="AR213" s="752" t="s">
        <v>193</v>
      </c>
      <c r="AS213" s="752" t="s">
        <v>193</v>
      </c>
    </row>
    <row r="214" spans="1:45" x14ac:dyDescent="0.15">
      <c r="A214" s="14" t="s">
        <v>166</v>
      </c>
      <c r="B214" s="14" t="s">
        <v>12</v>
      </c>
      <c r="C214" s="14" t="s">
        <v>21</v>
      </c>
      <c r="D214" s="14" t="s">
        <v>403</v>
      </c>
      <c r="E214" s="14" t="s">
        <v>1581</v>
      </c>
      <c r="F214" s="14" t="s">
        <v>2753</v>
      </c>
      <c r="G214" s="14" t="s">
        <v>193</v>
      </c>
      <c r="H214" s="14" t="s">
        <v>3728</v>
      </c>
      <c r="I214" s="17">
        <v>3313184.4459585017</v>
      </c>
      <c r="J214" s="14" t="s">
        <v>114</v>
      </c>
      <c r="K214" s="17">
        <v>3313184.4459585017</v>
      </c>
      <c r="L214" s="14" t="s">
        <v>3728</v>
      </c>
      <c r="M214" s="17">
        <v>3313184.4459585017</v>
      </c>
      <c r="N214" s="14" t="s">
        <v>114</v>
      </c>
      <c r="O214" s="17">
        <v>3313184.4459585017</v>
      </c>
      <c r="P214" s="17">
        <v>3313184.4459585012</v>
      </c>
      <c r="Q214" s="17">
        <v>0</v>
      </c>
      <c r="R214" s="17">
        <v>0</v>
      </c>
      <c r="S214" s="18">
        <v>0</v>
      </c>
      <c r="T214" s="14" t="s">
        <v>161</v>
      </c>
      <c r="U214" s="14" t="s">
        <v>193</v>
      </c>
      <c r="V214" s="14" t="s">
        <v>3742</v>
      </c>
      <c r="W214" s="18">
        <v>4.0849009014299877</v>
      </c>
      <c r="X214" s="18">
        <v>1</v>
      </c>
      <c r="Y214" s="14" t="s">
        <v>193</v>
      </c>
      <c r="Z214" s="14" t="s">
        <v>193</v>
      </c>
      <c r="AA214" s="18" t="s">
        <v>193</v>
      </c>
      <c r="AB214" s="18" t="s">
        <v>193</v>
      </c>
      <c r="AC214" s="14" t="s">
        <v>193</v>
      </c>
      <c r="AD214" s="748">
        <v>15.604321443462554</v>
      </c>
      <c r="AE214" s="749">
        <v>560.34</v>
      </c>
      <c r="AF214" s="748">
        <v>1417202.3245122083</v>
      </c>
      <c r="AG214" s="749">
        <v>1310</v>
      </c>
      <c r="AH214" s="750">
        <v>162.08000000000001</v>
      </c>
      <c r="AI214" s="748">
        <v>0</v>
      </c>
      <c r="AJ214" s="748">
        <v>0</v>
      </c>
      <c r="AK214" s="748">
        <v>0</v>
      </c>
      <c r="AL214" s="751" t="s">
        <v>193</v>
      </c>
      <c r="AM214" s="748">
        <v>3313184.4459585017</v>
      </c>
      <c r="AN214" s="748">
        <v>0</v>
      </c>
      <c r="AO214" s="752" t="s">
        <v>193</v>
      </c>
      <c r="AP214" s="753">
        <v>0</v>
      </c>
      <c r="AQ214" s="752" t="s">
        <v>3739</v>
      </c>
      <c r="AR214" s="752" t="s">
        <v>193</v>
      </c>
      <c r="AS214" s="752" t="s">
        <v>193</v>
      </c>
    </row>
    <row r="215" spans="1:45" x14ac:dyDescent="0.15">
      <c r="A215" s="14" t="s">
        <v>166</v>
      </c>
      <c r="B215" s="14" t="s">
        <v>12</v>
      </c>
      <c r="C215" s="14" t="s">
        <v>21</v>
      </c>
      <c r="D215" s="14" t="s">
        <v>404</v>
      </c>
      <c r="E215" s="14" t="s">
        <v>1582</v>
      </c>
      <c r="F215" s="14" t="s">
        <v>2754</v>
      </c>
      <c r="G215" s="14" t="s">
        <v>193</v>
      </c>
      <c r="H215" s="14" t="s">
        <v>3728</v>
      </c>
      <c r="I215" s="17">
        <v>1155516.2607939898</v>
      </c>
      <c r="J215" s="14" t="s">
        <v>114</v>
      </c>
      <c r="K215" s="17">
        <v>1155516.2607939898</v>
      </c>
      <c r="L215" s="14" t="s">
        <v>3728</v>
      </c>
      <c r="M215" s="17">
        <v>1155516.2607939898</v>
      </c>
      <c r="N215" s="14" t="s">
        <v>114</v>
      </c>
      <c r="O215" s="17">
        <v>1155516.2607939898</v>
      </c>
      <c r="P215" s="17">
        <v>1155516.2607939895</v>
      </c>
      <c r="Q215" s="17">
        <v>0</v>
      </c>
      <c r="R215" s="17">
        <v>0</v>
      </c>
      <c r="S215" s="18">
        <v>0</v>
      </c>
      <c r="T215" s="14" t="s">
        <v>161</v>
      </c>
      <c r="U215" s="14" t="s">
        <v>193</v>
      </c>
      <c r="V215" s="14" t="s">
        <v>3742</v>
      </c>
      <c r="W215" s="18">
        <v>4.0849009014299877</v>
      </c>
      <c r="X215" s="18">
        <v>1</v>
      </c>
      <c r="Y215" s="14" t="s">
        <v>193</v>
      </c>
      <c r="Z215" s="14" t="s">
        <v>193</v>
      </c>
      <c r="AA215" s="18" t="s">
        <v>193</v>
      </c>
      <c r="AB215" s="18" t="s">
        <v>193</v>
      </c>
      <c r="AC215" s="14" t="s">
        <v>193</v>
      </c>
      <c r="AD215" s="748">
        <v>73.528216225739783</v>
      </c>
      <c r="AE215" s="749">
        <v>114.12</v>
      </c>
      <c r="AF215" s="748">
        <v>1360019.7575455226</v>
      </c>
      <c r="AG215" s="749">
        <v>96.96</v>
      </c>
      <c r="AH215" s="750">
        <v>162.08000000000001</v>
      </c>
      <c r="AI215" s="748">
        <v>0</v>
      </c>
      <c r="AJ215" s="748">
        <v>0</v>
      </c>
      <c r="AK215" s="748">
        <v>0</v>
      </c>
      <c r="AL215" s="751" t="s">
        <v>193</v>
      </c>
      <c r="AM215" s="748">
        <v>1155516.2607939898</v>
      </c>
      <c r="AN215" s="748">
        <v>0</v>
      </c>
      <c r="AO215" s="752" t="s">
        <v>193</v>
      </c>
      <c r="AP215" s="753">
        <v>0</v>
      </c>
      <c r="AQ215" s="752" t="s">
        <v>3739</v>
      </c>
      <c r="AR215" s="752" t="s">
        <v>193</v>
      </c>
      <c r="AS215" s="752" t="s">
        <v>193</v>
      </c>
    </row>
    <row r="216" spans="1:45" x14ac:dyDescent="0.15">
      <c r="A216" s="14" t="s">
        <v>166</v>
      </c>
      <c r="B216" s="14" t="s">
        <v>12</v>
      </c>
      <c r="C216" s="14" t="s">
        <v>21</v>
      </c>
      <c r="D216" s="14" t="s">
        <v>405</v>
      </c>
      <c r="E216" s="14" t="s">
        <v>1583</v>
      </c>
      <c r="F216" s="14" t="s">
        <v>2755</v>
      </c>
      <c r="G216" s="14" t="s">
        <v>193</v>
      </c>
      <c r="H216" s="14" t="s">
        <v>3728</v>
      </c>
      <c r="I216" s="17">
        <v>2222042.261017174</v>
      </c>
      <c r="J216" s="14" t="s">
        <v>114</v>
      </c>
      <c r="K216" s="17">
        <v>2222042.261017174</v>
      </c>
      <c r="L216" s="14" t="s">
        <v>3728</v>
      </c>
      <c r="M216" s="17">
        <v>2222042.261017174</v>
      </c>
      <c r="N216" s="14" t="s">
        <v>114</v>
      </c>
      <c r="O216" s="17">
        <v>2222042.261017174</v>
      </c>
      <c r="P216" s="17">
        <v>2222042.2610171735</v>
      </c>
      <c r="Q216" s="17">
        <v>0</v>
      </c>
      <c r="R216" s="17">
        <v>0</v>
      </c>
      <c r="S216" s="18">
        <v>0</v>
      </c>
      <c r="T216" s="14" t="s">
        <v>161</v>
      </c>
      <c r="U216" s="14" t="s">
        <v>193</v>
      </c>
      <c r="V216" s="14" t="s">
        <v>3742</v>
      </c>
      <c r="W216" s="18">
        <v>4.0849009014299877</v>
      </c>
      <c r="X216" s="18">
        <v>1</v>
      </c>
      <c r="Y216" s="14" t="s">
        <v>193</v>
      </c>
      <c r="Z216" s="14" t="s">
        <v>193</v>
      </c>
      <c r="AA216" s="18" t="s">
        <v>193</v>
      </c>
      <c r="AB216" s="18" t="s">
        <v>193</v>
      </c>
      <c r="AC216" s="14" t="s">
        <v>193</v>
      </c>
      <c r="AD216" s="748">
        <v>245.91103426608527</v>
      </c>
      <c r="AE216" s="749">
        <v>65.5</v>
      </c>
      <c r="AF216" s="748">
        <v>2610650.5665867869</v>
      </c>
      <c r="AG216" s="749">
        <v>55.75</v>
      </c>
      <c r="AH216" s="750">
        <v>162.08000000000001</v>
      </c>
      <c r="AI216" s="748">
        <v>0</v>
      </c>
      <c r="AJ216" s="748">
        <v>0</v>
      </c>
      <c r="AK216" s="748">
        <v>0</v>
      </c>
      <c r="AL216" s="751" t="s">
        <v>193</v>
      </c>
      <c r="AM216" s="748">
        <v>2222042.261017174</v>
      </c>
      <c r="AN216" s="748">
        <v>0</v>
      </c>
      <c r="AO216" s="752" t="s">
        <v>193</v>
      </c>
      <c r="AP216" s="753">
        <v>0</v>
      </c>
      <c r="AQ216" s="752" t="s">
        <v>3739</v>
      </c>
      <c r="AR216" s="752" t="s">
        <v>193</v>
      </c>
      <c r="AS216" s="752" t="s">
        <v>193</v>
      </c>
    </row>
    <row r="217" spans="1:45" x14ac:dyDescent="0.15">
      <c r="A217" s="14" t="s">
        <v>166</v>
      </c>
      <c r="B217" s="14" t="s">
        <v>12</v>
      </c>
      <c r="C217" s="14" t="s">
        <v>21</v>
      </c>
      <c r="D217" s="14" t="s">
        <v>406</v>
      </c>
      <c r="E217" s="14" t="s">
        <v>1584</v>
      </c>
      <c r="F217" s="14" t="s">
        <v>2756</v>
      </c>
      <c r="G217" s="14" t="s">
        <v>193</v>
      </c>
      <c r="H217" s="14" t="s">
        <v>3728</v>
      </c>
      <c r="I217" s="17">
        <v>372440.26780175295</v>
      </c>
      <c r="J217" s="14" t="s">
        <v>114</v>
      </c>
      <c r="K217" s="17">
        <v>372440.26780175295</v>
      </c>
      <c r="L217" s="14" t="s">
        <v>3728</v>
      </c>
      <c r="M217" s="17">
        <v>372440.26780175295</v>
      </c>
      <c r="N217" s="14" t="s">
        <v>114</v>
      </c>
      <c r="O217" s="17">
        <v>372440.26780175295</v>
      </c>
      <c r="P217" s="17">
        <v>372440.2678017529</v>
      </c>
      <c r="Q217" s="17">
        <v>0</v>
      </c>
      <c r="R217" s="17">
        <v>0</v>
      </c>
      <c r="S217" s="18">
        <v>0</v>
      </c>
      <c r="T217" s="14" t="s">
        <v>161</v>
      </c>
      <c r="U217" s="14" t="s">
        <v>193</v>
      </c>
      <c r="V217" s="14" t="s">
        <v>3742</v>
      </c>
      <c r="W217" s="18">
        <v>4.0849009014299877</v>
      </c>
      <c r="X217" s="18">
        <v>1</v>
      </c>
      <c r="Y217" s="14" t="s">
        <v>193</v>
      </c>
      <c r="Z217" s="14" t="s">
        <v>193</v>
      </c>
      <c r="AA217" s="18" t="s">
        <v>193</v>
      </c>
      <c r="AB217" s="18" t="s">
        <v>193</v>
      </c>
      <c r="AC217" s="14" t="s">
        <v>193</v>
      </c>
      <c r="AD217" s="748">
        <v>20.832994597292938</v>
      </c>
      <c r="AE217" s="749">
        <v>84.35</v>
      </c>
      <c r="AF217" s="748">
        <v>284817.18271364702</v>
      </c>
      <c r="AG217" s="749">
        <v>110.3</v>
      </c>
      <c r="AH217" s="750">
        <v>162.08000000000001</v>
      </c>
      <c r="AI217" s="748">
        <v>0</v>
      </c>
      <c r="AJ217" s="748">
        <v>0</v>
      </c>
      <c r="AK217" s="748">
        <v>0</v>
      </c>
      <c r="AL217" s="751" t="s">
        <v>193</v>
      </c>
      <c r="AM217" s="748">
        <v>372440.26780175295</v>
      </c>
      <c r="AN217" s="748">
        <v>0</v>
      </c>
      <c r="AO217" s="752" t="s">
        <v>193</v>
      </c>
      <c r="AP217" s="753">
        <v>0</v>
      </c>
      <c r="AQ217" s="752" t="s">
        <v>3739</v>
      </c>
      <c r="AR217" s="752" t="s">
        <v>193</v>
      </c>
      <c r="AS217" s="752" t="s">
        <v>193</v>
      </c>
    </row>
    <row r="218" spans="1:45" x14ac:dyDescent="0.15">
      <c r="A218" s="14" t="s">
        <v>166</v>
      </c>
      <c r="B218" s="14" t="s">
        <v>12</v>
      </c>
      <c r="C218" s="14" t="s">
        <v>21</v>
      </c>
      <c r="D218" s="14" t="s">
        <v>407</v>
      </c>
      <c r="E218" s="14" t="s">
        <v>1585</v>
      </c>
      <c r="F218" s="14" t="s">
        <v>2757</v>
      </c>
      <c r="G218" s="14" t="s">
        <v>193</v>
      </c>
      <c r="H218" s="14" t="s">
        <v>3728</v>
      </c>
      <c r="I218" s="17">
        <v>9252710.7474874444</v>
      </c>
      <c r="J218" s="14" t="s">
        <v>114</v>
      </c>
      <c r="K218" s="17">
        <v>9252710.7474874444</v>
      </c>
      <c r="L218" s="14" t="s">
        <v>3728</v>
      </c>
      <c r="M218" s="17">
        <v>9252710.7474874444</v>
      </c>
      <c r="N218" s="14" t="s">
        <v>114</v>
      </c>
      <c r="O218" s="17">
        <v>9252710.7474874444</v>
      </c>
      <c r="P218" s="17">
        <v>9252710.7474874426</v>
      </c>
      <c r="Q218" s="17">
        <v>0</v>
      </c>
      <c r="R218" s="17">
        <v>0</v>
      </c>
      <c r="S218" s="18">
        <v>0</v>
      </c>
      <c r="T218" s="14" t="s">
        <v>161</v>
      </c>
      <c r="U218" s="14" t="s">
        <v>193</v>
      </c>
      <c r="V218" s="14" t="s">
        <v>3742</v>
      </c>
      <c r="W218" s="18">
        <v>4.0849009014299877</v>
      </c>
      <c r="X218" s="18">
        <v>1</v>
      </c>
      <c r="Y218" s="14" t="s">
        <v>193</v>
      </c>
      <c r="Z218" s="14" t="s">
        <v>193</v>
      </c>
      <c r="AA218" s="18" t="s">
        <v>193</v>
      </c>
      <c r="AB218" s="18" t="s">
        <v>193</v>
      </c>
      <c r="AC218" s="14" t="s">
        <v>193</v>
      </c>
      <c r="AD218" s="748">
        <v>264.29308832252019</v>
      </c>
      <c r="AE218" s="749">
        <v>183.57</v>
      </c>
      <c r="AF218" s="748">
        <v>7863519.0377954403</v>
      </c>
      <c r="AG218" s="749">
        <v>216</v>
      </c>
      <c r="AH218" s="750">
        <v>162.08000000000001</v>
      </c>
      <c r="AI218" s="748">
        <v>0</v>
      </c>
      <c r="AJ218" s="748">
        <v>0</v>
      </c>
      <c r="AK218" s="748">
        <v>0</v>
      </c>
      <c r="AL218" s="751" t="s">
        <v>193</v>
      </c>
      <c r="AM218" s="748">
        <v>9252710.7474874444</v>
      </c>
      <c r="AN218" s="748">
        <v>0</v>
      </c>
      <c r="AO218" s="752" t="s">
        <v>193</v>
      </c>
      <c r="AP218" s="753">
        <v>0</v>
      </c>
      <c r="AQ218" s="752" t="s">
        <v>3739</v>
      </c>
      <c r="AR218" s="752" t="s">
        <v>193</v>
      </c>
      <c r="AS218" s="752" t="s">
        <v>193</v>
      </c>
    </row>
    <row r="219" spans="1:45" x14ac:dyDescent="0.15">
      <c r="A219" s="14" t="s">
        <v>166</v>
      </c>
      <c r="B219" s="14" t="s">
        <v>12</v>
      </c>
      <c r="C219" s="14" t="s">
        <v>21</v>
      </c>
      <c r="D219" s="14" t="s">
        <v>408</v>
      </c>
      <c r="E219" s="14" t="s">
        <v>1586</v>
      </c>
      <c r="F219" s="14" t="s">
        <v>2758</v>
      </c>
      <c r="G219" s="14" t="s">
        <v>193</v>
      </c>
      <c r="H219" s="14" t="s">
        <v>3728</v>
      </c>
      <c r="I219" s="17">
        <v>2261992.2241920782</v>
      </c>
      <c r="J219" s="14" t="s">
        <v>114</v>
      </c>
      <c r="K219" s="17">
        <v>2261992.2241920782</v>
      </c>
      <c r="L219" s="14" t="s">
        <v>3728</v>
      </c>
      <c r="M219" s="17">
        <v>2261992.2241920782</v>
      </c>
      <c r="N219" s="14" t="s">
        <v>114</v>
      </c>
      <c r="O219" s="17">
        <v>2261992.2241920782</v>
      </c>
      <c r="P219" s="17">
        <v>2261992.2241920778</v>
      </c>
      <c r="Q219" s="17">
        <v>0</v>
      </c>
      <c r="R219" s="17">
        <v>0</v>
      </c>
      <c r="S219" s="18">
        <v>0</v>
      </c>
      <c r="T219" s="14" t="s">
        <v>3739</v>
      </c>
      <c r="U219" s="14" t="s">
        <v>3739</v>
      </c>
      <c r="V219" s="14" t="s">
        <v>3739</v>
      </c>
      <c r="W219" s="18">
        <v>4.0849009014299877</v>
      </c>
      <c r="X219" s="18">
        <v>1</v>
      </c>
      <c r="Y219" s="14" t="s">
        <v>193</v>
      </c>
      <c r="Z219" s="14" t="s">
        <v>193</v>
      </c>
      <c r="AA219" s="18" t="s">
        <v>193</v>
      </c>
      <c r="AB219" s="18" t="s">
        <v>193</v>
      </c>
      <c r="AC219" s="14" t="s">
        <v>193</v>
      </c>
      <c r="AD219" s="748">
        <v>629.07473882021816</v>
      </c>
      <c r="AE219" s="749">
        <v>16.2</v>
      </c>
      <c r="AF219" s="748">
        <v>1651759.0090816878</v>
      </c>
      <c r="AG219" s="749">
        <v>22.184999999999999</v>
      </c>
      <c r="AH219" s="750">
        <v>162.08000000000001</v>
      </c>
      <c r="AI219" s="748">
        <v>0</v>
      </c>
      <c r="AJ219" s="748">
        <v>0</v>
      </c>
      <c r="AK219" s="748">
        <v>0</v>
      </c>
      <c r="AL219" s="751" t="s">
        <v>193</v>
      </c>
      <c r="AM219" s="748">
        <v>2261992.2241920782</v>
      </c>
      <c r="AN219" s="748">
        <v>0</v>
      </c>
      <c r="AO219" s="752" t="s">
        <v>193</v>
      </c>
      <c r="AP219" s="753">
        <v>0</v>
      </c>
      <c r="AQ219" s="752" t="s">
        <v>3739</v>
      </c>
      <c r="AR219" s="752" t="s">
        <v>193</v>
      </c>
      <c r="AS219" s="752" t="s">
        <v>193</v>
      </c>
    </row>
    <row r="220" spans="1:45" x14ac:dyDescent="0.15">
      <c r="A220" s="14" t="s">
        <v>166</v>
      </c>
      <c r="B220" s="14" t="s">
        <v>12</v>
      </c>
      <c r="C220" s="14" t="s">
        <v>21</v>
      </c>
      <c r="D220" s="14" t="s">
        <v>409</v>
      </c>
      <c r="E220" s="14" t="s">
        <v>1587</v>
      </c>
      <c r="F220" s="14" t="s">
        <v>2759</v>
      </c>
      <c r="G220" s="14" t="s">
        <v>193</v>
      </c>
      <c r="H220" s="14" t="s">
        <v>3728</v>
      </c>
      <c r="I220" s="17">
        <v>1337405.7461552063</v>
      </c>
      <c r="J220" s="14" t="s">
        <v>114</v>
      </c>
      <c r="K220" s="17">
        <v>1337405.7461552063</v>
      </c>
      <c r="L220" s="14" t="s">
        <v>3728</v>
      </c>
      <c r="M220" s="17">
        <v>1337405.7461552063</v>
      </c>
      <c r="N220" s="14" t="s">
        <v>114</v>
      </c>
      <c r="O220" s="17">
        <v>1337405.7461552063</v>
      </c>
      <c r="P220" s="17">
        <v>1337405.7461552061</v>
      </c>
      <c r="Q220" s="17">
        <v>0</v>
      </c>
      <c r="R220" s="17">
        <v>0</v>
      </c>
      <c r="S220" s="18">
        <v>0</v>
      </c>
      <c r="T220" s="14" t="s">
        <v>161</v>
      </c>
      <c r="U220" s="14" t="s">
        <v>193</v>
      </c>
      <c r="V220" s="14" t="s">
        <v>3742</v>
      </c>
      <c r="W220" s="18">
        <v>4.0849009014299877</v>
      </c>
      <c r="X220" s="18">
        <v>1</v>
      </c>
      <c r="Y220" s="14" t="s">
        <v>193</v>
      </c>
      <c r="Z220" s="14" t="s">
        <v>193</v>
      </c>
      <c r="AA220" s="18" t="s">
        <v>193</v>
      </c>
      <c r="AB220" s="18" t="s">
        <v>193</v>
      </c>
      <c r="AC220" s="14" t="s">
        <v>193</v>
      </c>
      <c r="AD220" s="748">
        <v>108.65836397803768</v>
      </c>
      <c r="AE220" s="749">
        <v>93.75</v>
      </c>
      <c r="AF220" s="748">
        <v>1651195.9871904438</v>
      </c>
      <c r="AG220" s="749">
        <v>75.94</v>
      </c>
      <c r="AH220" s="750">
        <v>162.08000000000001</v>
      </c>
      <c r="AI220" s="748">
        <v>0</v>
      </c>
      <c r="AJ220" s="748">
        <v>0</v>
      </c>
      <c r="AK220" s="748">
        <v>0</v>
      </c>
      <c r="AL220" s="751" t="s">
        <v>193</v>
      </c>
      <c r="AM220" s="748">
        <v>1337405.7461552063</v>
      </c>
      <c r="AN220" s="748">
        <v>0</v>
      </c>
      <c r="AO220" s="752" t="s">
        <v>193</v>
      </c>
      <c r="AP220" s="753">
        <v>0</v>
      </c>
      <c r="AQ220" s="752" t="s">
        <v>3739</v>
      </c>
      <c r="AR220" s="752" t="s">
        <v>193</v>
      </c>
      <c r="AS220" s="752" t="s">
        <v>193</v>
      </c>
    </row>
    <row r="221" spans="1:45" x14ac:dyDescent="0.15">
      <c r="A221" s="14" t="s">
        <v>166</v>
      </c>
      <c r="B221" s="14" t="s">
        <v>12</v>
      </c>
      <c r="C221" s="14" t="s">
        <v>21</v>
      </c>
      <c r="D221" s="14" t="s">
        <v>410</v>
      </c>
      <c r="E221" s="14" t="s">
        <v>1588</v>
      </c>
      <c r="F221" s="14" t="s">
        <v>2760</v>
      </c>
      <c r="G221" s="14" t="s">
        <v>193</v>
      </c>
      <c r="H221" s="14" t="s">
        <v>3728</v>
      </c>
      <c r="I221" s="17">
        <v>152013.74563842796</v>
      </c>
      <c r="J221" s="14" t="s">
        <v>114</v>
      </c>
      <c r="K221" s="17">
        <v>152013.74563842796</v>
      </c>
      <c r="L221" s="14" t="s">
        <v>3728</v>
      </c>
      <c r="M221" s="17">
        <v>152013.74563842796</v>
      </c>
      <c r="N221" s="14" t="s">
        <v>114</v>
      </c>
      <c r="O221" s="17">
        <v>152013.74563842796</v>
      </c>
      <c r="P221" s="17">
        <v>152013.74563842794</v>
      </c>
      <c r="Q221" s="17">
        <v>0</v>
      </c>
      <c r="R221" s="17">
        <v>0</v>
      </c>
      <c r="S221" s="18">
        <v>0</v>
      </c>
      <c r="T221" s="14" t="s">
        <v>161</v>
      </c>
      <c r="U221" s="14" t="s">
        <v>193</v>
      </c>
      <c r="V221" s="14" t="s">
        <v>3742</v>
      </c>
      <c r="W221" s="18">
        <v>4.0849009014299877</v>
      </c>
      <c r="X221" s="18">
        <v>1</v>
      </c>
      <c r="Y221" s="14" t="s">
        <v>193</v>
      </c>
      <c r="Z221" s="14" t="s">
        <v>193</v>
      </c>
      <c r="AA221" s="18" t="s">
        <v>193</v>
      </c>
      <c r="AB221" s="18" t="s">
        <v>193</v>
      </c>
      <c r="AC221" s="14" t="s">
        <v>193</v>
      </c>
      <c r="AD221" s="748">
        <v>13.071682884575962</v>
      </c>
      <c r="AE221" s="749">
        <v>95.95</v>
      </c>
      <c r="AF221" s="748">
        <v>203285.29760470841</v>
      </c>
      <c r="AG221" s="749">
        <v>71.75</v>
      </c>
      <c r="AH221" s="750">
        <v>162.08000000000001</v>
      </c>
      <c r="AI221" s="748">
        <v>0</v>
      </c>
      <c r="AJ221" s="748">
        <v>0</v>
      </c>
      <c r="AK221" s="748">
        <v>0</v>
      </c>
      <c r="AL221" s="751" t="s">
        <v>193</v>
      </c>
      <c r="AM221" s="748">
        <v>152013.74563842796</v>
      </c>
      <c r="AN221" s="748">
        <v>0</v>
      </c>
      <c r="AO221" s="752" t="s">
        <v>193</v>
      </c>
      <c r="AP221" s="753">
        <v>0</v>
      </c>
      <c r="AQ221" s="752" t="s">
        <v>3739</v>
      </c>
      <c r="AR221" s="752" t="s">
        <v>193</v>
      </c>
      <c r="AS221" s="752" t="s">
        <v>193</v>
      </c>
    </row>
    <row r="222" spans="1:45" x14ac:dyDescent="0.15">
      <c r="A222" s="14" t="s">
        <v>166</v>
      </c>
      <c r="B222" s="14" t="s">
        <v>12</v>
      </c>
      <c r="C222" s="14" t="s">
        <v>21</v>
      </c>
      <c r="D222" s="14" t="s">
        <v>411</v>
      </c>
      <c r="E222" s="14" t="s">
        <v>1589</v>
      </c>
      <c r="F222" s="14" t="s">
        <v>2761</v>
      </c>
      <c r="G222" s="14" t="s">
        <v>193</v>
      </c>
      <c r="H222" s="14" t="s">
        <v>3728</v>
      </c>
      <c r="I222" s="17">
        <v>6688657.4216144402</v>
      </c>
      <c r="J222" s="14" t="s">
        <v>114</v>
      </c>
      <c r="K222" s="17">
        <v>6688657.4216144402</v>
      </c>
      <c r="L222" s="14" t="s">
        <v>3728</v>
      </c>
      <c r="M222" s="17">
        <v>6688657.4216144402</v>
      </c>
      <c r="N222" s="14" t="s">
        <v>114</v>
      </c>
      <c r="O222" s="17">
        <v>6688657.4216144402</v>
      </c>
      <c r="P222" s="17">
        <v>6688657.4216144392</v>
      </c>
      <c r="Q222" s="17">
        <v>0</v>
      </c>
      <c r="R222" s="17">
        <v>0</v>
      </c>
      <c r="S222" s="18">
        <v>0</v>
      </c>
      <c r="T222" s="14" t="s">
        <v>161</v>
      </c>
      <c r="U222" s="14" t="s">
        <v>193</v>
      </c>
      <c r="V222" s="14" t="s">
        <v>3742</v>
      </c>
      <c r="W222" s="18">
        <v>4.0849009014299877</v>
      </c>
      <c r="X222" s="18">
        <v>1</v>
      </c>
      <c r="Y222" s="14" t="s">
        <v>193</v>
      </c>
      <c r="Z222" s="14" t="s">
        <v>193</v>
      </c>
      <c r="AA222" s="18" t="s">
        <v>193</v>
      </c>
      <c r="AB222" s="18" t="s">
        <v>193</v>
      </c>
      <c r="AC222" s="14" t="s">
        <v>193</v>
      </c>
      <c r="AD222" s="748">
        <v>1209.1306668232764</v>
      </c>
      <c r="AE222" s="749">
        <v>23.45</v>
      </c>
      <c r="AF222" s="748">
        <v>4595634.8356655091</v>
      </c>
      <c r="AG222" s="749">
        <v>34.130000000000003</v>
      </c>
      <c r="AH222" s="750">
        <v>162.08000000000001</v>
      </c>
      <c r="AI222" s="748">
        <v>0</v>
      </c>
      <c r="AJ222" s="748">
        <v>0</v>
      </c>
      <c r="AK222" s="748">
        <v>0</v>
      </c>
      <c r="AL222" s="751" t="s">
        <v>193</v>
      </c>
      <c r="AM222" s="748">
        <v>6688657.4216144402</v>
      </c>
      <c r="AN222" s="748">
        <v>0</v>
      </c>
      <c r="AO222" s="752" t="s">
        <v>193</v>
      </c>
      <c r="AP222" s="753">
        <v>0</v>
      </c>
      <c r="AQ222" s="752" t="s">
        <v>3739</v>
      </c>
      <c r="AR222" s="752" t="s">
        <v>193</v>
      </c>
      <c r="AS222" s="752" t="s">
        <v>193</v>
      </c>
    </row>
    <row r="223" spans="1:45" x14ac:dyDescent="0.15">
      <c r="A223" s="14" t="s">
        <v>166</v>
      </c>
      <c r="B223" s="14" t="s">
        <v>12</v>
      </c>
      <c r="C223" s="14" t="s">
        <v>21</v>
      </c>
      <c r="D223" s="14" t="s">
        <v>412</v>
      </c>
      <c r="E223" s="14" t="s">
        <v>1590</v>
      </c>
      <c r="F223" s="14" t="s">
        <v>2762</v>
      </c>
      <c r="G223" s="14" t="s">
        <v>193</v>
      </c>
      <c r="H223" s="14" t="s">
        <v>3728</v>
      </c>
      <c r="I223" s="17">
        <v>375502.18697043782</v>
      </c>
      <c r="J223" s="14" t="s">
        <v>114</v>
      </c>
      <c r="K223" s="17">
        <v>375502.18697043782</v>
      </c>
      <c r="L223" s="14" t="s">
        <v>3728</v>
      </c>
      <c r="M223" s="17">
        <v>375502.18697043782</v>
      </c>
      <c r="N223" s="14" t="s">
        <v>114</v>
      </c>
      <c r="O223" s="17">
        <v>375502.18697043782</v>
      </c>
      <c r="P223" s="17">
        <v>374578.79512166954</v>
      </c>
      <c r="Q223" s="17">
        <v>923.39184876824868</v>
      </c>
      <c r="R223" s="17">
        <v>0</v>
      </c>
      <c r="S223" s="18">
        <v>0</v>
      </c>
      <c r="T223" s="14" t="s">
        <v>161</v>
      </c>
      <c r="U223" s="14" t="s">
        <v>193</v>
      </c>
      <c r="V223" s="14" t="s">
        <v>3742</v>
      </c>
      <c r="W223" s="18">
        <v>4.0849009014299877</v>
      </c>
      <c r="X223" s="18">
        <v>1</v>
      </c>
      <c r="Y223" s="14" t="s">
        <v>193</v>
      </c>
      <c r="Z223" s="14" t="s">
        <v>193</v>
      </c>
      <c r="AA223" s="18" t="s">
        <v>193</v>
      </c>
      <c r="AB223" s="18" t="s">
        <v>193</v>
      </c>
      <c r="AC223" s="14" t="s">
        <v>193</v>
      </c>
      <c r="AD223" s="748">
        <v>10.457346307660769</v>
      </c>
      <c r="AE223" s="749">
        <v>281.8</v>
      </c>
      <c r="AF223" s="748">
        <v>477630.34666943148</v>
      </c>
      <c r="AG223" s="749">
        <v>221</v>
      </c>
      <c r="AH223" s="750">
        <v>162.08000000000001</v>
      </c>
      <c r="AI223" s="748">
        <v>923.39184876824879</v>
      </c>
      <c r="AJ223" s="748">
        <v>0</v>
      </c>
      <c r="AK223" s="748">
        <v>923.39184876824879</v>
      </c>
      <c r="AL223" s="751" t="s">
        <v>193</v>
      </c>
      <c r="AM223" s="748">
        <v>375502.18697043782</v>
      </c>
      <c r="AN223" s="748">
        <v>0</v>
      </c>
      <c r="AO223" s="752" t="s">
        <v>193</v>
      </c>
      <c r="AP223" s="753">
        <v>0</v>
      </c>
      <c r="AQ223" s="752" t="s">
        <v>3739</v>
      </c>
      <c r="AR223" s="752" t="s">
        <v>193</v>
      </c>
      <c r="AS223" s="752" t="s">
        <v>193</v>
      </c>
    </row>
    <row r="224" spans="1:45" x14ac:dyDescent="0.15">
      <c r="A224" s="14" t="s">
        <v>166</v>
      </c>
      <c r="B224" s="14" t="s">
        <v>12</v>
      </c>
      <c r="C224" s="14" t="s">
        <v>21</v>
      </c>
      <c r="D224" s="14" t="s">
        <v>413</v>
      </c>
      <c r="E224" s="14" t="s">
        <v>1591</v>
      </c>
      <c r="F224" s="14" t="s">
        <v>2763</v>
      </c>
      <c r="G224" s="14" t="s">
        <v>193</v>
      </c>
      <c r="H224" s="14" t="s">
        <v>3728</v>
      </c>
      <c r="I224" s="17">
        <v>277915.00735851878</v>
      </c>
      <c r="J224" s="14" t="s">
        <v>114</v>
      </c>
      <c r="K224" s="17">
        <v>277915.00735851878</v>
      </c>
      <c r="L224" s="14" t="s">
        <v>3728</v>
      </c>
      <c r="M224" s="17">
        <v>277915.00735851878</v>
      </c>
      <c r="N224" s="14" t="s">
        <v>114</v>
      </c>
      <c r="O224" s="17">
        <v>277915.00735851878</v>
      </c>
      <c r="P224" s="17">
        <v>277915.00735851872</v>
      </c>
      <c r="Q224" s="17">
        <v>0</v>
      </c>
      <c r="R224" s="17">
        <v>0</v>
      </c>
      <c r="S224" s="18">
        <v>0</v>
      </c>
      <c r="T224" s="14" t="s">
        <v>161</v>
      </c>
      <c r="U224" s="14" t="s">
        <v>193</v>
      </c>
      <c r="V224" s="14" t="s">
        <v>3742</v>
      </c>
      <c r="W224" s="18">
        <v>4.0849009014299877</v>
      </c>
      <c r="X224" s="18">
        <v>1</v>
      </c>
      <c r="Y224" s="14" t="s">
        <v>193</v>
      </c>
      <c r="Z224" s="14" t="s">
        <v>193</v>
      </c>
      <c r="AA224" s="18" t="s">
        <v>193</v>
      </c>
      <c r="AB224" s="18" t="s">
        <v>193</v>
      </c>
      <c r="AC224" s="14" t="s">
        <v>193</v>
      </c>
      <c r="AD224" s="748">
        <v>17.973563966291948</v>
      </c>
      <c r="AE224" s="749">
        <v>79.400000000000006</v>
      </c>
      <c r="AF224" s="748">
        <v>231311.47589734747</v>
      </c>
      <c r="AG224" s="749">
        <v>95.4</v>
      </c>
      <c r="AH224" s="750">
        <v>162.08000000000001</v>
      </c>
      <c r="AI224" s="748">
        <v>0</v>
      </c>
      <c r="AJ224" s="748">
        <v>0</v>
      </c>
      <c r="AK224" s="748">
        <v>0</v>
      </c>
      <c r="AL224" s="751" t="s">
        <v>193</v>
      </c>
      <c r="AM224" s="748">
        <v>277915.00735851878</v>
      </c>
      <c r="AN224" s="748">
        <v>0</v>
      </c>
      <c r="AO224" s="752" t="s">
        <v>193</v>
      </c>
      <c r="AP224" s="753">
        <v>0</v>
      </c>
      <c r="AQ224" s="752" t="s">
        <v>3739</v>
      </c>
      <c r="AR224" s="752" t="s">
        <v>193</v>
      </c>
      <c r="AS224" s="752" t="s">
        <v>193</v>
      </c>
    </row>
    <row r="225" spans="1:45" x14ac:dyDescent="0.15">
      <c r="A225" s="14" t="s">
        <v>166</v>
      </c>
      <c r="B225" s="14" t="s">
        <v>12</v>
      </c>
      <c r="C225" s="14" t="s">
        <v>21</v>
      </c>
      <c r="D225" s="14" t="s">
        <v>414</v>
      </c>
      <c r="E225" s="14" t="s">
        <v>1592</v>
      </c>
      <c r="F225" s="14" t="s">
        <v>2764</v>
      </c>
      <c r="G225" s="14" t="s">
        <v>193</v>
      </c>
      <c r="H225" s="14" t="s">
        <v>3728</v>
      </c>
      <c r="I225" s="17">
        <v>2331055.8479776001</v>
      </c>
      <c r="J225" s="14" t="s">
        <v>114</v>
      </c>
      <c r="K225" s="17">
        <v>2331055.8479776001</v>
      </c>
      <c r="L225" s="14" t="s">
        <v>3728</v>
      </c>
      <c r="M225" s="17">
        <v>2331055.8479776001</v>
      </c>
      <c r="N225" s="14" t="s">
        <v>114</v>
      </c>
      <c r="O225" s="17">
        <v>2331055.8479776001</v>
      </c>
      <c r="P225" s="17">
        <v>2331055.8479775996</v>
      </c>
      <c r="Q225" s="17">
        <v>0</v>
      </c>
      <c r="R225" s="17">
        <v>0</v>
      </c>
      <c r="S225" s="18">
        <v>0</v>
      </c>
      <c r="T225" s="14" t="s">
        <v>161</v>
      </c>
      <c r="U225" s="14" t="s">
        <v>193</v>
      </c>
      <c r="V225" s="14" t="s">
        <v>3742</v>
      </c>
      <c r="W225" s="18">
        <v>4.0849009014299877</v>
      </c>
      <c r="X225" s="18">
        <v>1</v>
      </c>
      <c r="Y225" s="14" t="s">
        <v>193</v>
      </c>
      <c r="Z225" s="14" t="s">
        <v>193</v>
      </c>
      <c r="AA225" s="18" t="s">
        <v>193</v>
      </c>
      <c r="AB225" s="18" t="s">
        <v>193</v>
      </c>
      <c r="AC225" s="14" t="s">
        <v>193</v>
      </c>
      <c r="AD225" s="748">
        <v>462.00229195173165</v>
      </c>
      <c r="AE225" s="749">
        <v>35.81</v>
      </c>
      <c r="AF225" s="748">
        <v>2682067.0115935146</v>
      </c>
      <c r="AG225" s="749">
        <v>31.13</v>
      </c>
      <c r="AH225" s="750">
        <v>162.08000000000001</v>
      </c>
      <c r="AI225" s="748">
        <v>0</v>
      </c>
      <c r="AJ225" s="748">
        <v>0</v>
      </c>
      <c r="AK225" s="748">
        <v>0</v>
      </c>
      <c r="AL225" s="751" t="s">
        <v>193</v>
      </c>
      <c r="AM225" s="748">
        <v>2331055.8479776001</v>
      </c>
      <c r="AN225" s="748">
        <v>0</v>
      </c>
      <c r="AO225" s="752" t="s">
        <v>193</v>
      </c>
      <c r="AP225" s="753">
        <v>0</v>
      </c>
      <c r="AQ225" s="752" t="s">
        <v>3739</v>
      </c>
      <c r="AR225" s="752" t="s">
        <v>193</v>
      </c>
      <c r="AS225" s="752" t="s">
        <v>193</v>
      </c>
    </row>
    <row r="226" spans="1:45" x14ac:dyDescent="0.15">
      <c r="A226" s="14" t="s">
        <v>166</v>
      </c>
      <c r="B226" s="14" t="s">
        <v>12</v>
      </c>
      <c r="C226" s="14" t="s">
        <v>21</v>
      </c>
      <c r="D226" s="14" t="s">
        <v>415</v>
      </c>
      <c r="E226" s="14" t="s">
        <v>1593</v>
      </c>
      <c r="F226" s="14" t="s">
        <v>2765</v>
      </c>
      <c r="G226" s="14" t="s">
        <v>193</v>
      </c>
      <c r="H226" s="14" t="s">
        <v>3728</v>
      </c>
      <c r="I226" s="17">
        <v>177272.11762728507</v>
      </c>
      <c r="J226" s="14" t="s">
        <v>114</v>
      </c>
      <c r="K226" s="17">
        <v>177272.11762728507</v>
      </c>
      <c r="L226" s="14" t="s">
        <v>3728</v>
      </c>
      <c r="M226" s="17">
        <v>177272.11762728507</v>
      </c>
      <c r="N226" s="14" t="s">
        <v>114</v>
      </c>
      <c r="O226" s="17">
        <v>177272.11762728507</v>
      </c>
      <c r="P226" s="17">
        <v>177272.11762728504</v>
      </c>
      <c r="Q226" s="17">
        <v>0</v>
      </c>
      <c r="R226" s="17">
        <v>0</v>
      </c>
      <c r="S226" s="18">
        <v>0</v>
      </c>
      <c r="T226" s="14" t="s">
        <v>161</v>
      </c>
      <c r="U226" s="14" t="s">
        <v>193</v>
      </c>
      <c r="V226" s="14" t="s">
        <v>3742</v>
      </c>
      <c r="W226" s="18">
        <v>4.0849009014299877</v>
      </c>
      <c r="X226" s="18">
        <v>1</v>
      </c>
      <c r="Y226" s="14" t="s">
        <v>193</v>
      </c>
      <c r="Z226" s="14" t="s">
        <v>193</v>
      </c>
      <c r="AA226" s="18" t="s">
        <v>193</v>
      </c>
      <c r="AB226" s="18" t="s">
        <v>193</v>
      </c>
      <c r="AC226" s="14" t="s">
        <v>193</v>
      </c>
      <c r="AD226" s="748">
        <v>1.4297153155004958</v>
      </c>
      <c r="AE226" s="749">
        <v>804</v>
      </c>
      <c r="AF226" s="748">
        <v>186309.51153259978</v>
      </c>
      <c r="AG226" s="749">
        <v>765</v>
      </c>
      <c r="AH226" s="750">
        <v>162.08000000000001</v>
      </c>
      <c r="AI226" s="748">
        <v>0</v>
      </c>
      <c r="AJ226" s="748">
        <v>0</v>
      </c>
      <c r="AK226" s="748">
        <v>0</v>
      </c>
      <c r="AL226" s="751" t="s">
        <v>193</v>
      </c>
      <c r="AM226" s="748">
        <v>177272.11762728507</v>
      </c>
      <c r="AN226" s="748">
        <v>0</v>
      </c>
      <c r="AO226" s="752" t="s">
        <v>193</v>
      </c>
      <c r="AP226" s="753">
        <v>0</v>
      </c>
      <c r="AQ226" s="752" t="s">
        <v>3739</v>
      </c>
      <c r="AR226" s="752" t="s">
        <v>193</v>
      </c>
      <c r="AS226" s="752" t="s">
        <v>193</v>
      </c>
    </row>
    <row r="227" spans="1:45" x14ac:dyDescent="0.15">
      <c r="A227" s="14" t="s">
        <v>166</v>
      </c>
      <c r="B227" s="14" t="s">
        <v>12</v>
      </c>
      <c r="C227" s="14" t="s">
        <v>21</v>
      </c>
      <c r="D227" s="14" t="s">
        <v>416</v>
      </c>
      <c r="E227" s="14" t="s">
        <v>1594</v>
      </c>
      <c r="F227" s="14" t="s">
        <v>2766</v>
      </c>
      <c r="G227" s="14" t="s">
        <v>193</v>
      </c>
      <c r="H227" s="14" t="s">
        <v>3728</v>
      </c>
      <c r="I227" s="17">
        <v>2931084.4087500921</v>
      </c>
      <c r="J227" s="14" t="s">
        <v>114</v>
      </c>
      <c r="K227" s="17">
        <v>2931084.4087500921</v>
      </c>
      <c r="L227" s="14" t="s">
        <v>3728</v>
      </c>
      <c r="M227" s="17">
        <v>2931084.4087500921</v>
      </c>
      <c r="N227" s="14" t="s">
        <v>114</v>
      </c>
      <c r="O227" s="17">
        <v>2931084.4087500921</v>
      </c>
      <c r="P227" s="17">
        <v>2931084.4087500917</v>
      </c>
      <c r="Q227" s="17">
        <v>0</v>
      </c>
      <c r="R227" s="17">
        <v>0</v>
      </c>
      <c r="S227" s="18">
        <v>0</v>
      </c>
      <c r="T227" s="14" t="s">
        <v>3739</v>
      </c>
      <c r="U227" s="14" t="s">
        <v>3739</v>
      </c>
      <c r="V227" s="14" t="s">
        <v>3739</v>
      </c>
      <c r="W227" s="18">
        <v>4.0849009014299877</v>
      </c>
      <c r="X227" s="18">
        <v>1</v>
      </c>
      <c r="Y227" s="14" t="s">
        <v>193</v>
      </c>
      <c r="Z227" s="14" t="s">
        <v>193</v>
      </c>
      <c r="AA227" s="18" t="s">
        <v>193</v>
      </c>
      <c r="AB227" s="18" t="s">
        <v>193</v>
      </c>
      <c r="AC227" s="14" t="s">
        <v>193</v>
      </c>
      <c r="AD227" s="748">
        <v>66.583884693308804</v>
      </c>
      <c r="AE227" s="749">
        <v>193.52</v>
      </c>
      <c r="AF227" s="748">
        <v>2088543.8189025857</v>
      </c>
      <c r="AG227" s="749">
        <v>271.60000000000002</v>
      </c>
      <c r="AH227" s="750">
        <v>162.08000000000001</v>
      </c>
      <c r="AI227" s="748">
        <v>0</v>
      </c>
      <c r="AJ227" s="748">
        <v>0</v>
      </c>
      <c r="AK227" s="748">
        <v>0</v>
      </c>
      <c r="AL227" s="751" t="s">
        <v>193</v>
      </c>
      <c r="AM227" s="748">
        <v>2931084.4087500921</v>
      </c>
      <c r="AN227" s="748">
        <v>0</v>
      </c>
      <c r="AO227" s="752" t="s">
        <v>193</v>
      </c>
      <c r="AP227" s="753">
        <v>0</v>
      </c>
      <c r="AQ227" s="752" t="s">
        <v>3739</v>
      </c>
      <c r="AR227" s="752" t="s">
        <v>193</v>
      </c>
      <c r="AS227" s="752" t="s">
        <v>193</v>
      </c>
    </row>
    <row r="228" spans="1:45" x14ac:dyDescent="0.15">
      <c r="A228" s="14" t="s">
        <v>166</v>
      </c>
      <c r="B228" s="14" t="s">
        <v>12</v>
      </c>
      <c r="C228" s="14" t="s">
        <v>21</v>
      </c>
      <c r="D228" s="14" t="s">
        <v>417</v>
      </c>
      <c r="E228" s="14" t="s">
        <v>1595</v>
      </c>
      <c r="F228" s="14" t="s">
        <v>2767</v>
      </c>
      <c r="G228" s="14" t="s">
        <v>193</v>
      </c>
      <c r="H228" s="14" t="s">
        <v>3728</v>
      </c>
      <c r="I228" s="17">
        <v>324179.90053496161</v>
      </c>
      <c r="J228" s="14" t="s">
        <v>114</v>
      </c>
      <c r="K228" s="17">
        <v>324179.90053496161</v>
      </c>
      <c r="L228" s="14" t="s">
        <v>3728</v>
      </c>
      <c r="M228" s="17">
        <v>324179.90053496161</v>
      </c>
      <c r="N228" s="14" t="s">
        <v>114</v>
      </c>
      <c r="O228" s="17">
        <v>324179.90053496161</v>
      </c>
      <c r="P228" s="17">
        <v>324179.90053496155</v>
      </c>
      <c r="Q228" s="17">
        <v>0</v>
      </c>
      <c r="R228" s="17">
        <v>0</v>
      </c>
      <c r="S228" s="18">
        <v>0</v>
      </c>
      <c r="T228" s="14" t="s">
        <v>161</v>
      </c>
      <c r="U228" s="14" t="s">
        <v>193</v>
      </c>
      <c r="V228" s="14" t="s">
        <v>3742</v>
      </c>
      <c r="W228" s="18">
        <v>4.0849009014299877</v>
      </c>
      <c r="X228" s="18">
        <v>1</v>
      </c>
      <c r="Y228" s="14" t="s">
        <v>193</v>
      </c>
      <c r="Z228" s="14" t="s">
        <v>193</v>
      </c>
      <c r="AA228" s="18" t="s">
        <v>193</v>
      </c>
      <c r="AB228" s="18" t="s">
        <v>193</v>
      </c>
      <c r="AC228" s="14" t="s">
        <v>193</v>
      </c>
      <c r="AD228" s="748">
        <v>55.963142349590832</v>
      </c>
      <c r="AE228" s="749">
        <v>49.63</v>
      </c>
      <c r="AF228" s="748">
        <v>450169.23271848727</v>
      </c>
      <c r="AG228" s="749">
        <v>35.74</v>
      </c>
      <c r="AH228" s="750">
        <v>162.08000000000001</v>
      </c>
      <c r="AI228" s="748">
        <v>0</v>
      </c>
      <c r="AJ228" s="748">
        <v>0</v>
      </c>
      <c r="AK228" s="748">
        <v>0</v>
      </c>
      <c r="AL228" s="751" t="s">
        <v>193</v>
      </c>
      <c r="AM228" s="748">
        <v>324179.90053496161</v>
      </c>
      <c r="AN228" s="748">
        <v>0</v>
      </c>
      <c r="AO228" s="752" t="s">
        <v>193</v>
      </c>
      <c r="AP228" s="753">
        <v>0</v>
      </c>
      <c r="AQ228" s="752" t="s">
        <v>3739</v>
      </c>
      <c r="AR228" s="752" t="s">
        <v>193</v>
      </c>
      <c r="AS228" s="752" t="s">
        <v>193</v>
      </c>
    </row>
    <row r="229" spans="1:45" x14ac:dyDescent="0.15">
      <c r="A229" s="14" t="s">
        <v>166</v>
      </c>
      <c r="B229" s="14" t="s">
        <v>12</v>
      </c>
      <c r="C229" s="14" t="s">
        <v>21</v>
      </c>
      <c r="D229" s="14" t="s">
        <v>418</v>
      </c>
      <c r="E229" s="14" t="s">
        <v>1596</v>
      </c>
      <c r="F229" s="14" t="s">
        <v>2768</v>
      </c>
      <c r="G229" s="14" t="s">
        <v>193</v>
      </c>
      <c r="H229" s="14" t="s">
        <v>3728</v>
      </c>
      <c r="I229" s="17">
        <v>1052744.77005203</v>
      </c>
      <c r="J229" s="14" t="s">
        <v>114</v>
      </c>
      <c r="K229" s="17">
        <v>1052744.77005203</v>
      </c>
      <c r="L229" s="14" t="s">
        <v>3728</v>
      </c>
      <c r="M229" s="17">
        <v>1052744.77005203</v>
      </c>
      <c r="N229" s="14" t="s">
        <v>114</v>
      </c>
      <c r="O229" s="17">
        <v>1052744.77005203</v>
      </c>
      <c r="P229" s="17">
        <v>1052744.7700520298</v>
      </c>
      <c r="Q229" s="17">
        <v>0</v>
      </c>
      <c r="R229" s="17">
        <v>0</v>
      </c>
      <c r="S229" s="18">
        <v>0</v>
      </c>
      <c r="T229" s="14" t="s">
        <v>161</v>
      </c>
      <c r="U229" s="14" t="s">
        <v>193</v>
      </c>
      <c r="V229" s="14" t="s">
        <v>3742</v>
      </c>
      <c r="W229" s="18">
        <v>4.0849009014299877</v>
      </c>
      <c r="X229" s="18">
        <v>1</v>
      </c>
      <c r="Y229" s="14" t="s">
        <v>193</v>
      </c>
      <c r="Z229" s="14" t="s">
        <v>193</v>
      </c>
      <c r="AA229" s="18" t="s">
        <v>193</v>
      </c>
      <c r="AB229" s="18" t="s">
        <v>193</v>
      </c>
      <c r="AC229" s="14" t="s">
        <v>193</v>
      </c>
      <c r="AD229" s="748">
        <v>19.893467389964041</v>
      </c>
      <c r="AE229" s="749">
        <v>261.54000000000002</v>
      </c>
      <c r="AF229" s="748">
        <v>843293.88642273913</v>
      </c>
      <c r="AG229" s="749">
        <v>326.5</v>
      </c>
      <c r="AH229" s="750">
        <v>162.08000000000001</v>
      </c>
      <c r="AI229" s="748">
        <v>0</v>
      </c>
      <c r="AJ229" s="748">
        <v>0</v>
      </c>
      <c r="AK229" s="748">
        <v>0</v>
      </c>
      <c r="AL229" s="751" t="s">
        <v>193</v>
      </c>
      <c r="AM229" s="748">
        <v>1052744.77005203</v>
      </c>
      <c r="AN229" s="748">
        <v>0</v>
      </c>
      <c r="AO229" s="752" t="s">
        <v>193</v>
      </c>
      <c r="AP229" s="753">
        <v>0</v>
      </c>
      <c r="AQ229" s="752" t="s">
        <v>3739</v>
      </c>
      <c r="AR229" s="752" t="s">
        <v>193</v>
      </c>
      <c r="AS229" s="752" t="s">
        <v>193</v>
      </c>
    </row>
    <row r="230" spans="1:45" x14ac:dyDescent="0.15">
      <c r="A230" s="14" t="s">
        <v>166</v>
      </c>
      <c r="B230" s="14" t="s">
        <v>12</v>
      </c>
      <c r="C230" s="14" t="s">
        <v>21</v>
      </c>
      <c r="D230" s="14" t="s">
        <v>419</v>
      </c>
      <c r="E230" s="14" t="s">
        <v>1597</v>
      </c>
      <c r="F230" s="14" t="s">
        <v>2769</v>
      </c>
      <c r="G230" s="14" t="s">
        <v>193</v>
      </c>
      <c r="H230" s="14" t="s">
        <v>3728</v>
      </c>
      <c r="I230" s="17">
        <v>766059.19451507786</v>
      </c>
      <c r="J230" s="14" t="s">
        <v>114</v>
      </c>
      <c r="K230" s="17">
        <v>766059.19451507786</v>
      </c>
      <c r="L230" s="14" t="s">
        <v>3728</v>
      </c>
      <c r="M230" s="17">
        <v>766059.19451507786</v>
      </c>
      <c r="N230" s="14" t="s">
        <v>114</v>
      </c>
      <c r="O230" s="17">
        <v>766059.19451507786</v>
      </c>
      <c r="P230" s="17">
        <v>766059.19451507775</v>
      </c>
      <c r="Q230" s="17">
        <v>0</v>
      </c>
      <c r="R230" s="17">
        <v>0</v>
      </c>
      <c r="S230" s="18">
        <v>0</v>
      </c>
      <c r="T230" s="14" t="s">
        <v>161</v>
      </c>
      <c r="U230" s="14" t="s">
        <v>193</v>
      </c>
      <c r="V230" s="14" t="s">
        <v>3742</v>
      </c>
      <c r="W230" s="18">
        <v>4.0849009014299877</v>
      </c>
      <c r="X230" s="18">
        <v>1</v>
      </c>
      <c r="Y230" s="14" t="s">
        <v>193</v>
      </c>
      <c r="Z230" s="14" t="s">
        <v>193</v>
      </c>
      <c r="AA230" s="18" t="s">
        <v>193</v>
      </c>
      <c r="AB230" s="18" t="s">
        <v>193</v>
      </c>
      <c r="AC230" s="14" t="s">
        <v>193</v>
      </c>
      <c r="AD230" s="748">
        <v>49.835790997445855</v>
      </c>
      <c r="AE230" s="749">
        <v>103.45</v>
      </c>
      <c r="AF230" s="748">
        <v>835605.49019111274</v>
      </c>
      <c r="AG230" s="749">
        <v>94.84</v>
      </c>
      <c r="AH230" s="750">
        <v>162.08000000000001</v>
      </c>
      <c r="AI230" s="748">
        <v>0</v>
      </c>
      <c r="AJ230" s="748">
        <v>0</v>
      </c>
      <c r="AK230" s="748">
        <v>0</v>
      </c>
      <c r="AL230" s="751" t="s">
        <v>193</v>
      </c>
      <c r="AM230" s="748">
        <v>766059.19451507786</v>
      </c>
      <c r="AN230" s="748">
        <v>0</v>
      </c>
      <c r="AO230" s="752" t="s">
        <v>193</v>
      </c>
      <c r="AP230" s="753">
        <v>0</v>
      </c>
      <c r="AQ230" s="752" t="s">
        <v>3739</v>
      </c>
      <c r="AR230" s="752" t="s">
        <v>193</v>
      </c>
      <c r="AS230" s="752" t="s">
        <v>193</v>
      </c>
    </row>
    <row r="231" spans="1:45" x14ac:dyDescent="0.15">
      <c r="A231" s="14" t="s">
        <v>166</v>
      </c>
      <c r="B231" s="14" t="s">
        <v>12</v>
      </c>
      <c r="C231" s="14" t="s">
        <v>21</v>
      </c>
      <c r="D231" s="14" t="s">
        <v>420</v>
      </c>
      <c r="E231" s="14" t="s">
        <v>1598</v>
      </c>
      <c r="F231" s="14" t="s">
        <v>2770</v>
      </c>
      <c r="G231" s="14" t="s">
        <v>193</v>
      </c>
      <c r="H231" s="14" t="s">
        <v>3728</v>
      </c>
      <c r="I231" s="17">
        <v>511126.32981611235</v>
      </c>
      <c r="J231" s="14" t="s">
        <v>114</v>
      </c>
      <c r="K231" s="17">
        <v>511126.32981611235</v>
      </c>
      <c r="L231" s="14" t="s">
        <v>3728</v>
      </c>
      <c r="M231" s="17">
        <v>511126.32981611235</v>
      </c>
      <c r="N231" s="14" t="s">
        <v>114</v>
      </c>
      <c r="O231" s="17">
        <v>511126.32981611235</v>
      </c>
      <c r="P231" s="17">
        <v>511126.32981611229</v>
      </c>
      <c r="Q231" s="17">
        <v>0</v>
      </c>
      <c r="R231" s="17">
        <v>0</v>
      </c>
      <c r="S231" s="18">
        <v>0</v>
      </c>
      <c r="T231" s="14" t="s">
        <v>161</v>
      </c>
      <c r="U231" s="14" t="s">
        <v>193</v>
      </c>
      <c r="V231" s="14" t="s">
        <v>3742</v>
      </c>
      <c r="W231" s="18">
        <v>4.0849009014299877</v>
      </c>
      <c r="X231" s="18">
        <v>1</v>
      </c>
      <c r="Y231" s="14" t="s">
        <v>193</v>
      </c>
      <c r="Z231" s="14" t="s">
        <v>193</v>
      </c>
      <c r="AA231" s="18" t="s">
        <v>193</v>
      </c>
      <c r="AB231" s="18" t="s">
        <v>193</v>
      </c>
      <c r="AC231" s="14" t="s">
        <v>193</v>
      </c>
      <c r="AD231" s="748">
        <v>51.061261267874848</v>
      </c>
      <c r="AE231" s="749">
        <v>72.64</v>
      </c>
      <c r="AF231" s="748">
        <v>601244.18643174856</v>
      </c>
      <c r="AG231" s="749">
        <v>61.76</v>
      </c>
      <c r="AH231" s="750">
        <v>162.08000000000001</v>
      </c>
      <c r="AI231" s="748">
        <v>0</v>
      </c>
      <c r="AJ231" s="748">
        <v>0</v>
      </c>
      <c r="AK231" s="748">
        <v>0</v>
      </c>
      <c r="AL231" s="751" t="s">
        <v>193</v>
      </c>
      <c r="AM231" s="748">
        <v>511126.32981611235</v>
      </c>
      <c r="AN231" s="748">
        <v>0</v>
      </c>
      <c r="AO231" s="752" t="s">
        <v>193</v>
      </c>
      <c r="AP231" s="753">
        <v>0</v>
      </c>
      <c r="AQ231" s="752" t="s">
        <v>3739</v>
      </c>
      <c r="AR231" s="752" t="s">
        <v>193</v>
      </c>
      <c r="AS231" s="752" t="s">
        <v>193</v>
      </c>
    </row>
    <row r="232" spans="1:45" x14ac:dyDescent="0.15">
      <c r="A232" s="14" t="s">
        <v>166</v>
      </c>
      <c r="B232" s="14" t="s">
        <v>12</v>
      </c>
      <c r="C232" s="14" t="s">
        <v>21</v>
      </c>
      <c r="D232" s="14" t="s">
        <v>421</v>
      </c>
      <c r="E232" s="14" t="s">
        <v>1599</v>
      </c>
      <c r="F232" s="14" t="s">
        <v>2771</v>
      </c>
      <c r="G232" s="14" t="s">
        <v>193</v>
      </c>
      <c r="H232" s="14" t="s">
        <v>3728</v>
      </c>
      <c r="I232" s="17">
        <v>360920.07112854911</v>
      </c>
      <c r="J232" s="14" t="s">
        <v>114</v>
      </c>
      <c r="K232" s="17">
        <v>360920.07112854911</v>
      </c>
      <c r="L232" s="14" t="s">
        <v>3728</v>
      </c>
      <c r="M232" s="17">
        <v>360920.07112854911</v>
      </c>
      <c r="N232" s="14" t="s">
        <v>114</v>
      </c>
      <c r="O232" s="17">
        <v>360920.07112854911</v>
      </c>
      <c r="P232" s="17">
        <v>360920.07112854905</v>
      </c>
      <c r="Q232" s="17">
        <v>0</v>
      </c>
      <c r="R232" s="17">
        <v>0</v>
      </c>
      <c r="S232" s="18">
        <v>0</v>
      </c>
      <c r="T232" s="14" t="s">
        <v>161</v>
      </c>
      <c r="U232" s="14" t="s">
        <v>193</v>
      </c>
      <c r="V232" s="14" t="s">
        <v>3742</v>
      </c>
      <c r="W232" s="18">
        <v>4.0849009014299877</v>
      </c>
      <c r="X232" s="18">
        <v>1</v>
      </c>
      <c r="Y232" s="14" t="s">
        <v>193</v>
      </c>
      <c r="Z232" s="14" t="s">
        <v>193</v>
      </c>
      <c r="AA232" s="18" t="s">
        <v>193</v>
      </c>
      <c r="AB232" s="18" t="s">
        <v>193</v>
      </c>
      <c r="AC232" s="14" t="s">
        <v>193</v>
      </c>
      <c r="AD232" s="748">
        <v>110.29232433860967</v>
      </c>
      <c r="AE232" s="749">
        <v>20.399999999999999</v>
      </c>
      <c r="AF232" s="748">
        <v>364674.05420795426</v>
      </c>
      <c r="AG232" s="749">
        <v>20.190000000000001</v>
      </c>
      <c r="AH232" s="750">
        <v>162.08000000000001</v>
      </c>
      <c r="AI232" s="748">
        <v>0</v>
      </c>
      <c r="AJ232" s="748">
        <v>0</v>
      </c>
      <c r="AK232" s="748">
        <v>0</v>
      </c>
      <c r="AL232" s="751" t="s">
        <v>193</v>
      </c>
      <c r="AM232" s="748">
        <v>360920.07112854911</v>
      </c>
      <c r="AN232" s="748">
        <v>0</v>
      </c>
      <c r="AO232" s="752" t="s">
        <v>193</v>
      </c>
      <c r="AP232" s="753">
        <v>0</v>
      </c>
      <c r="AQ232" s="752" t="s">
        <v>3739</v>
      </c>
      <c r="AR232" s="752" t="s">
        <v>193</v>
      </c>
      <c r="AS232" s="752" t="s">
        <v>193</v>
      </c>
    </row>
    <row r="233" spans="1:45" x14ac:dyDescent="0.15">
      <c r="A233" s="14" t="s">
        <v>166</v>
      </c>
      <c r="B233" s="14" t="s">
        <v>12</v>
      </c>
      <c r="C233" s="14" t="s">
        <v>21</v>
      </c>
      <c r="D233" s="14" t="s">
        <v>422</v>
      </c>
      <c r="E233" s="14" t="s">
        <v>1600</v>
      </c>
      <c r="F233" s="14" t="s">
        <v>2772</v>
      </c>
      <c r="G233" s="14" t="s">
        <v>193</v>
      </c>
      <c r="H233" s="14" t="s">
        <v>3728</v>
      </c>
      <c r="I233" s="17">
        <v>296181.8263605244</v>
      </c>
      <c r="J233" s="14" t="s">
        <v>114</v>
      </c>
      <c r="K233" s="17">
        <v>296181.8263605244</v>
      </c>
      <c r="L233" s="14" t="s">
        <v>3728</v>
      </c>
      <c r="M233" s="17">
        <v>296181.8263605244</v>
      </c>
      <c r="N233" s="14" t="s">
        <v>114</v>
      </c>
      <c r="O233" s="17">
        <v>296181.8263605244</v>
      </c>
      <c r="P233" s="17">
        <v>296181.82636052434</v>
      </c>
      <c r="Q233" s="17">
        <v>0</v>
      </c>
      <c r="R233" s="17">
        <v>0</v>
      </c>
      <c r="S233" s="18">
        <v>0</v>
      </c>
      <c r="T233" s="14" t="s">
        <v>3739</v>
      </c>
      <c r="U233" s="14" t="s">
        <v>3739</v>
      </c>
      <c r="V233" s="14" t="s">
        <v>3739</v>
      </c>
      <c r="W233" s="18">
        <v>4.0849009014299877</v>
      </c>
      <c r="X233" s="18">
        <v>1</v>
      </c>
      <c r="Y233" s="14" t="s">
        <v>193</v>
      </c>
      <c r="Z233" s="14" t="s">
        <v>193</v>
      </c>
      <c r="AA233" s="18" t="s">
        <v>193</v>
      </c>
      <c r="AB233" s="18" t="s">
        <v>193</v>
      </c>
      <c r="AC233" s="14" t="s">
        <v>193</v>
      </c>
      <c r="AD233" s="748">
        <v>18.790544146577943</v>
      </c>
      <c r="AE233" s="749">
        <v>68.849999999999994</v>
      </c>
      <c r="AF233" s="748">
        <v>209687.60363652866</v>
      </c>
      <c r="AG233" s="749">
        <v>97.25</v>
      </c>
      <c r="AH233" s="750">
        <v>162.08000000000001</v>
      </c>
      <c r="AI233" s="748">
        <v>0</v>
      </c>
      <c r="AJ233" s="748">
        <v>0</v>
      </c>
      <c r="AK233" s="748">
        <v>0</v>
      </c>
      <c r="AL233" s="751" t="s">
        <v>193</v>
      </c>
      <c r="AM233" s="748">
        <v>296181.8263605244</v>
      </c>
      <c r="AN233" s="748">
        <v>0</v>
      </c>
      <c r="AO233" s="752" t="s">
        <v>193</v>
      </c>
      <c r="AP233" s="753">
        <v>0</v>
      </c>
      <c r="AQ233" s="752" t="s">
        <v>3739</v>
      </c>
      <c r="AR233" s="752" t="s">
        <v>193</v>
      </c>
      <c r="AS233" s="752" t="s">
        <v>193</v>
      </c>
    </row>
    <row r="234" spans="1:45" x14ac:dyDescent="0.15">
      <c r="A234" s="14" t="s">
        <v>166</v>
      </c>
      <c r="B234" s="14" t="s">
        <v>12</v>
      </c>
      <c r="C234" s="14" t="s">
        <v>21</v>
      </c>
      <c r="D234" s="14" t="s">
        <v>423</v>
      </c>
      <c r="E234" s="14" t="s">
        <v>1601</v>
      </c>
      <c r="F234" s="14" t="s">
        <v>2773</v>
      </c>
      <c r="G234" s="14" t="s">
        <v>193</v>
      </c>
      <c r="H234" s="14" t="s">
        <v>3728</v>
      </c>
      <c r="I234" s="17">
        <v>1236713.8376131554</v>
      </c>
      <c r="J234" s="14" t="s">
        <v>114</v>
      </c>
      <c r="K234" s="17">
        <v>1236713.8376131554</v>
      </c>
      <c r="L234" s="14" t="s">
        <v>3728</v>
      </c>
      <c r="M234" s="17">
        <v>1236713.8376131554</v>
      </c>
      <c r="N234" s="14" t="s">
        <v>114</v>
      </c>
      <c r="O234" s="17">
        <v>1236713.8376131554</v>
      </c>
      <c r="P234" s="17">
        <v>1236713.8376131551</v>
      </c>
      <c r="Q234" s="17">
        <v>0</v>
      </c>
      <c r="R234" s="17">
        <v>0</v>
      </c>
      <c r="S234" s="18">
        <v>0</v>
      </c>
      <c r="T234" s="14" t="s">
        <v>3739</v>
      </c>
      <c r="U234" s="14" t="s">
        <v>3739</v>
      </c>
      <c r="V234" s="14" t="s">
        <v>3739</v>
      </c>
      <c r="W234" s="18">
        <v>4.0849009014299877</v>
      </c>
      <c r="X234" s="18">
        <v>1</v>
      </c>
      <c r="Y234" s="14" t="s">
        <v>193</v>
      </c>
      <c r="Z234" s="14" t="s">
        <v>193</v>
      </c>
      <c r="AA234" s="18" t="s">
        <v>193</v>
      </c>
      <c r="AB234" s="18" t="s">
        <v>193</v>
      </c>
      <c r="AC234" s="14" t="s">
        <v>193</v>
      </c>
      <c r="AD234" s="748">
        <v>351.30147752297898</v>
      </c>
      <c r="AE234" s="749">
        <v>14.85</v>
      </c>
      <c r="AF234" s="748">
        <v>845788.73964828753</v>
      </c>
      <c r="AG234" s="749">
        <v>21.72</v>
      </c>
      <c r="AH234" s="750">
        <v>162.08000000000001</v>
      </c>
      <c r="AI234" s="748">
        <v>0</v>
      </c>
      <c r="AJ234" s="748">
        <v>0</v>
      </c>
      <c r="AK234" s="748">
        <v>0</v>
      </c>
      <c r="AL234" s="751" t="s">
        <v>193</v>
      </c>
      <c r="AM234" s="748">
        <v>1236713.8376131554</v>
      </c>
      <c r="AN234" s="748">
        <v>0</v>
      </c>
      <c r="AO234" s="752" t="s">
        <v>193</v>
      </c>
      <c r="AP234" s="753">
        <v>0</v>
      </c>
      <c r="AQ234" s="752" t="s">
        <v>3739</v>
      </c>
      <c r="AR234" s="752" t="s">
        <v>193</v>
      </c>
      <c r="AS234" s="752" t="s">
        <v>193</v>
      </c>
    </row>
    <row r="235" spans="1:45" x14ac:dyDescent="0.15">
      <c r="A235" s="14" t="s">
        <v>166</v>
      </c>
      <c r="B235" s="14" t="s">
        <v>12</v>
      </c>
      <c r="C235" s="14" t="s">
        <v>21</v>
      </c>
      <c r="D235" s="14" t="s">
        <v>424</v>
      </c>
      <c r="E235" s="14" t="s">
        <v>1602</v>
      </c>
      <c r="F235" s="14" t="s">
        <v>2774</v>
      </c>
      <c r="G235" s="14" t="s">
        <v>193</v>
      </c>
      <c r="H235" s="14" t="s">
        <v>3728</v>
      </c>
      <c r="I235" s="17">
        <v>260038.82742971694</v>
      </c>
      <c r="J235" s="14" t="s">
        <v>114</v>
      </c>
      <c r="K235" s="17">
        <v>260038.82742971694</v>
      </c>
      <c r="L235" s="14" t="s">
        <v>3728</v>
      </c>
      <c r="M235" s="17">
        <v>260038.82742971694</v>
      </c>
      <c r="N235" s="14" t="s">
        <v>114</v>
      </c>
      <c r="O235" s="17">
        <v>260038.82742971694</v>
      </c>
      <c r="P235" s="17">
        <v>260038.82742971691</v>
      </c>
      <c r="Q235" s="17">
        <v>0</v>
      </c>
      <c r="R235" s="17">
        <v>0</v>
      </c>
      <c r="S235" s="18">
        <v>0</v>
      </c>
      <c r="T235" s="14" t="s">
        <v>161</v>
      </c>
      <c r="U235" s="14" t="s">
        <v>193</v>
      </c>
      <c r="V235" s="14" t="s">
        <v>3742</v>
      </c>
      <c r="W235" s="18">
        <v>4.0849009014299877</v>
      </c>
      <c r="X235" s="18">
        <v>1</v>
      </c>
      <c r="Y235" s="14" t="s">
        <v>193</v>
      </c>
      <c r="Z235" s="14" t="s">
        <v>193</v>
      </c>
      <c r="AA235" s="18" t="s">
        <v>193</v>
      </c>
      <c r="AB235" s="18" t="s">
        <v>193</v>
      </c>
      <c r="AC235" s="14" t="s">
        <v>193</v>
      </c>
      <c r="AD235" s="748">
        <v>24.509405408579926</v>
      </c>
      <c r="AE235" s="749">
        <v>80.11</v>
      </c>
      <c r="AF235" s="748">
        <v>318235.71613923676</v>
      </c>
      <c r="AG235" s="749">
        <v>65.459999999999994</v>
      </c>
      <c r="AH235" s="750">
        <v>162.08000000000001</v>
      </c>
      <c r="AI235" s="748">
        <v>0</v>
      </c>
      <c r="AJ235" s="748">
        <v>0</v>
      </c>
      <c r="AK235" s="748">
        <v>0</v>
      </c>
      <c r="AL235" s="751" t="s">
        <v>193</v>
      </c>
      <c r="AM235" s="748">
        <v>260038.82742971694</v>
      </c>
      <c r="AN235" s="748">
        <v>0</v>
      </c>
      <c r="AO235" s="752" t="s">
        <v>193</v>
      </c>
      <c r="AP235" s="753">
        <v>0</v>
      </c>
      <c r="AQ235" s="752" t="s">
        <v>3739</v>
      </c>
      <c r="AR235" s="752" t="s">
        <v>193</v>
      </c>
      <c r="AS235" s="752" t="s">
        <v>193</v>
      </c>
    </row>
    <row r="236" spans="1:45" x14ac:dyDescent="0.15">
      <c r="A236" s="14" t="s">
        <v>166</v>
      </c>
      <c r="B236" s="14" t="s">
        <v>12</v>
      </c>
      <c r="C236" s="14" t="s">
        <v>21</v>
      </c>
      <c r="D236" s="14" t="s">
        <v>425</v>
      </c>
      <c r="E236" s="14" t="s">
        <v>1603</v>
      </c>
      <c r="F236" s="14" t="s">
        <v>2775</v>
      </c>
      <c r="G236" s="14" t="s">
        <v>193</v>
      </c>
      <c r="H236" s="14" t="s">
        <v>3728</v>
      </c>
      <c r="I236" s="17">
        <v>1006315.0511242144</v>
      </c>
      <c r="J236" s="14" t="s">
        <v>114</v>
      </c>
      <c r="K236" s="17">
        <v>1006315.0511242144</v>
      </c>
      <c r="L236" s="14" t="s">
        <v>3728</v>
      </c>
      <c r="M236" s="17">
        <v>1006315.0511242144</v>
      </c>
      <c r="N236" s="14" t="s">
        <v>114</v>
      </c>
      <c r="O236" s="17">
        <v>1006315.0511242144</v>
      </c>
      <c r="P236" s="17">
        <v>1006315.0511242143</v>
      </c>
      <c r="Q236" s="17">
        <v>0</v>
      </c>
      <c r="R236" s="17">
        <v>0</v>
      </c>
      <c r="S236" s="18">
        <v>0</v>
      </c>
      <c r="T236" s="14" t="s">
        <v>161</v>
      </c>
      <c r="U236" s="14" t="s">
        <v>193</v>
      </c>
      <c r="V236" s="14" t="s">
        <v>3742</v>
      </c>
      <c r="W236" s="18">
        <v>4.0849009014299877</v>
      </c>
      <c r="X236" s="18">
        <v>1</v>
      </c>
      <c r="Y236" s="14" t="s">
        <v>193</v>
      </c>
      <c r="Z236" s="14" t="s">
        <v>193</v>
      </c>
      <c r="AA236" s="18" t="s">
        <v>193</v>
      </c>
      <c r="AB236" s="18" t="s">
        <v>193</v>
      </c>
      <c r="AC236" s="14" t="s">
        <v>193</v>
      </c>
      <c r="AD236" s="748">
        <v>247.95348471680026</v>
      </c>
      <c r="AE236" s="749">
        <v>27.68</v>
      </c>
      <c r="AF236" s="748">
        <v>1112412.1822370556</v>
      </c>
      <c r="AG236" s="749">
        <v>25.04</v>
      </c>
      <c r="AH236" s="750">
        <v>162.08000000000001</v>
      </c>
      <c r="AI236" s="748">
        <v>0</v>
      </c>
      <c r="AJ236" s="748">
        <v>0</v>
      </c>
      <c r="AK236" s="748">
        <v>0</v>
      </c>
      <c r="AL236" s="751" t="s">
        <v>193</v>
      </c>
      <c r="AM236" s="748">
        <v>1006315.0511242144</v>
      </c>
      <c r="AN236" s="748">
        <v>0</v>
      </c>
      <c r="AO236" s="752" t="s">
        <v>193</v>
      </c>
      <c r="AP236" s="753">
        <v>0</v>
      </c>
      <c r="AQ236" s="752" t="s">
        <v>3739</v>
      </c>
      <c r="AR236" s="752" t="s">
        <v>193</v>
      </c>
      <c r="AS236" s="752" t="s">
        <v>193</v>
      </c>
    </row>
    <row r="237" spans="1:45" x14ac:dyDescent="0.15">
      <c r="A237" s="14" t="s">
        <v>166</v>
      </c>
      <c r="B237" s="14" t="s">
        <v>12</v>
      </c>
      <c r="C237" s="14" t="s">
        <v>21</v>
      </c>
      <c r="D237" s="14" t="s">
        <v>426</v>
      </c>
      <c r="E237" s="14" t="s">
        <v>1604</v>
      </c>
      <c r="F237" s="14" t="s">
        <v>2776</v>
      </c>
      <c r="G237" s="14" t="s">
        <v>193</v>
      </c>
      <c r="H237" s="14" t="s">
        <v>3728</v>
      </c>
      <c r="I237" s="17">
        <v>314223.52647385222</v>
      </c>
      <c r="J237" s="14" t="s">
        <v>114</v>
      </c>
      <c r="K237" s="17">
        <v>314223.52647385222</v>
      </c>
      <c r="L237" s="14" t="s">
        <v>3728</v>
      </c>
      <c r="M237" s="17">
        <v>314223.52647385222</v>
      </c>
      <c r="N237" s="14" t="s">
        <v>114</v>
      </c>
      <c r="O237" s="17">
        <v>314223.52647385222</v>
      </c>
      <c r="P237" s="17">
        <v>314223.52647385217</v>
      </c>
      <c r="Q237" s="17">
        <v>0</v>
      </c>
      <c r="R237" s="17">
        <v>0</v>
      </c>
      <c r="S237" s="18">
        <v>0</v>
      </c>
      <c r="T237" s="14" t="s">
        <v>161</v>
      </c>
      <c r="U237" s="14" t="s">
        <v>193</v>
      </c>
      <c r="V237" s="14" t="s">
        <v>3742</v>
      </c>
      <c r="W237" s="18">
        <v>4.0849009014299877</v>
      </c>
      <c r="X237" s="18">
        <v>1</v>
      </c>
      <c r="Y237" s="14" t="s">
        <v>193</v>
      </c>
      <c r="Z237" s="14" t="s">
        <v>193</v>
      </c>
      <c r="AA237" s="18" t="s">
        <v>193</v>
      </c>
      <c r="AB237" s="18" t="s">
        <v>193</v>
      </c>
      <c r="AC237" s="14" t="s">
        <v>193</v>
      </c>
      <c r="AD237" s="748">
        <v>22.875445048007933</v>
      </c>
      <c r="AE237" s="749">
        <v>74.05</v>
      </c>
      <c r="AF237" s="748">
        <v>274551.66335231741</v>
      </c>
      <c r="AG237" s="749">
        <v>84.75</v>
      </c>
      <c r="AH237" s="750">
        <v>162.08000000000001</v>
      </c>
      <c r="AI237" s="748">
        <v>0</v>
      </c>
      <c r="AJ237" s="748">
        <v>0</v>
      </c>
      <c r="AK237" s="748">
        <v>0</v>
      </c>
      <c r="AL237" s="751" t="s">
        <v>193</v>
      </c>
      <c r="AM237" s="748">
        <v>314223.52647385222</v>
      </c>
      <c r="AN237" s="748">
        <v>0</v>
      </c>
      <c r="AO237" s="752" t="s">
        <v>193</v>
      </c>
      <c r="AP237" s="753">
        <v>0</v>
      </c>
      <c r="AQ237" s="752" t="s">
        <v>3739</v>
      </c>
      <c r="AR237" s="752" t="s">
        <v>193</v>
      </c>
      <c r="AS237" s="752" t="s">
        <v>193</v>
      </c>
    </row>
    <row r="238" spans="1:45" x14ac:dyDescent="0.15">
      <c r="A238" s="14" t="s">
        <v>166</v>
      </c>
      <c r="B238" s="14" t="s">
        <v>12</v>
      </c>
      <c r="C238" s="14" t="s">
        <v>21</v>
      </c>
      <c r="D238" s="14" t="s">
        <v>427</v>
      </c>
      <c r="E238" s="14" t="s">
        <v>1605</v>
      </c>
      <c r="F238" s="14" t="s">
        <v>2777</v>
      </c>
      <c r="G238" s="14" t="s">
        <v>193</v>
      </c>
      <c r="H238" s="14" t="s">
        <v>3728</v>
      </c>
      <c r="I238" s="17">
        <v>896252.05312221101</v>
      </c>
      <c r="J238" s="14" t="s">
        <v>114</v>
      </c>
      <c r="K238" s="17">
        <v>896252.05312221101</v>
      </c>
      <c r="L238" s="14" t="s">
        <v>3728</v>
      </c>
      <c r="M238" s="17">
        <v>896252.05312221101</v>
      </c>
      <c r="N238" s="14" t="s">
        <v>114</v>
      </c>
      <c r="O238" s="17">
        <v>896252.05312221101</v>
      </c>
      <c r="P238" s="17">
        <v>896252.0531222109</v>
      </c>
      <c r="Q238" s="17">
        <v>0</v>
      </c>
      <c r="R238" s="17">
        <v>0</v>
      </c>
      <c r="S238" s="18">
        <v>0</v>
      </c>
      <c r="T238" s="14" t="s">
        <v>161</v>
      </c>
      <c r="U238" s="14" t="s">
        <v>193</v>
      </c>
      <c r="V238" s="14" t="s">
        <v>3742</v>
      </c>
      <c r="W238" s="18">
        <v>4.0849009014299877</v>
      </c>
      <c r="X238" s="18">
        <v>1</v>
      </c>
      <c r="Y238" s="14" t="s">
        <v>193</v>
      </c>
      <c r="Z238" s="14" t="s">
        <v>193</v>
      </c>
      <c r="AA238" s="18" t="s">
        <v>193</v>
      </c>
      <c r="AB238" s="18" t="s">
        <v>193</v>
      </c>
      <c r="AC238" s="14" t="s">
        <v>193</v>
      </c>
      <c r="AD238" s="748">
        <v>109.06685406818067</v>
      </c>
      <c r="AE238" s="749">
        <v>52.75</v>
      </c>
      <c r="AF238" s="748">
        <v>932639.61506998714</v>
      </c>
      <c r="AG238" s="749">
        <v>50.7</v>
      </c>
      <c r="AH238" s="750">
        <v>162.08000000000001</v>
      </c>
      <c r="AI238" s="748">
        <v>0</v>
      </c>
      <c r="AJ238" s="748">
        <v>0</v>
      </c>
      <c r="AK238" s="748">
        <v>0</v>
      </c>
      <c r="AL238" s="751" t="s">
        <v>193</v>
      </c>
      <c r="AM238" s="748">
        <v>896252.05312221101</v>
      </c>
      <c r="AN238" s="748">
        <v>0</v>
      </c>
      <c r="AO238" s="752" t="s">
        <v>193</v>
      </c>
      <c r="AP238" s="753">
        <v>0</v>
      </c>
      <c r="AQ238" s="752" t="s">
        <v>3739</v>
      </c>
      <c r="AR238" s="752" t="s">
        <v>193</v>
      </c>
      <c r="AS238" s="752" t="s">
        <v>193</v>
      </c>
    </row>
    <row r="239" spans="1:45" x14ac:dyDescent="0.15">
      <c r="A239" s="14" t="s">
        <v>166</v>
      </c>
      <c r="B239" s="14" t="s">
        <v>12</v>
      </c>
      <c r="C239" s="14" t="s">
        <v>21</v>
      </c>
      <c r="D239" s="14" t="s">
        <v>428</v>
      </c>
      <c r="E239" s="14" t="s">
        <v>1606</v>
      </c>
      <c r="F239" s="14" t="s">
        <v>2778</v>
      </c>
      <c r="G239" s="14" t="s">
        <v>193</v>
      </c>
      <c r="H239" s="14" t="s">
        <v>3728</v>
      </c>
      <c r="I239" s="17">
        <v>374143.14044053206</v>
      </c>
      <c r="J239" s="14" t="s">
        <v>114</v>
      </c>
      <c r="K239" s="17">
        <v>374143.14044053206</v>
      </c>
      <c r="L239" s="14" t="s">
        <v>3728</v>
      </c>
      <c r="M239" s="17">
        <v>374143.14044053206</v>
      </c>
      <c r="N239" s="14" t="s">
        <v>114</v>
      </c>
      <c r="O239" s="17">
        <v>374143.14044053206</v>
      </c>
      <c r="P239" s="17">
        <v>374143.14044053201</v>
      </c>
      <c r="Q239" s="17">
        <v>0</v>
      </c>
      <c r="R239" s="17">
        <v>0</v>
      </c>
      <c r="S239" s="18">
        <v>0</v>
      </c>
      <c r="T239" s="14" t="s">
        <v>161</v>
      </c>
      <c r="U239" s="14" t="s">
        <v>193</v>
      </c>
      <c r="V239" s="14" t="s">
        <v>3742</v>
      </c>
      <c r="W239" s="18">
        <v>4.0849009014299877</v>
      </c>
      <c r="X239" s="18">
        <v>1</v>
      </c>
      <c r="Y239" s="14" t="s">
        <v>193</v>
      </c>
      <c r="Z239" s="14" t="s">
        <v>193</v>
      </c>
      <c r="AA239" s="18" t="s">
        <v>193</v>
      </c>
      <c r="AB239" s="18" t="s">
        <v>193</v>
      </c>
      <c r="AC239" s="14" t="s">
        <v>193</v>
      </c>
      <c r="AD239" s="748">
        <v>48.201830636873858</v>
      </c>
      <c r="AE239" s="749">
        <v>78.95</v>
      </c>
      <c r="AF239" s="748">
        <v>616801.04132673657</v>
      </c>
      <c r="AG239" s="749">
        <v>47.89</v>
      </c>
      <c r="AH239" s="750">
        <v>162.08000000000001</v>
      </c>
      <c r="AI239" s="748">
        <v>0</v>
      </c>
      <c r="AJ239" s="748">
        <v>0</v>
      </c>
      <c r="AK239" s="748">
        <v>0</v>
      </c>
      <c r="AL239" s="751" t="s">
        <v>193</v>
      </c>
      <c r="AM239" s="748">
        <v>374143.14044053206</v>
      </c>
      <c r="AN239" s="748">
        <v>0</v>
      </c>
      <c r="AO239" s="752" t="s">
        <v>193</v>
      </c>
      <c r="AP239" s="753">
        <v>0</v>
      </c>
      <c r="AQ239" s="752" t="s">
        <v>3739</v>
      </c>
      <c r="AR239" s="752" t="s">
        <v>193</v>
      </c>
      <c r="AS239" s="752" t="s">
        <v>193</v>
      </c>
    </row>
    <row r="240" spans="1:45" x14ac:dyDescent="0.15">
      <c r="A240" s="14" t="s">
        <v>166</v>
      </c>
      <c r="B240" s="14" t="s">
        <v>12</v>
      </c>
      <c r="C240" s="14" t="s">
        <v>21</v>
      </c>
      <c r="D240" s="14" t="s">
        <v>429</v>
      </c>
      <c r="E240" s="14" t="s">
        <v>1607</v>
      </c>
      <c r="F240" s="14" t="s">
        <v>2779</v>
      </c>
      <c r="G240" s="14" t="s">
        <v>193</v>
      </c>
      <c r="H240" s="14" t="s">
        <v>3728</v>
      </c>
      <c r="I240" s="17">
        <v>1944153.7238164966</v>
      </c>
      <c r="J240" s="14" t="s">
        <v>114</v>
      </c>
      <c r="K240" s="17">
        <v>1944153.7238164966</v>
      </c>
      <c r="L240" s="14" t="s">
        <v>3728</v>
      </c>
      <c r="M240" s="17">
        <v>1944153.7238164966</v>
      </c>
      <c r="N240" s="14" t="s">
        <v>114</v>
      </c>
      <c r="O240" s="17">
        <v>1944153.7238164966</v>
      </c>
      <c r="P240" s="17">
        <v>1944153.7238164963</v>
      </c>
      <c r="Q240" s="17">
        <v>0</v>
      </c>
      <c r="R240" s="17">
        <v>0</v>
      </c>
      <c r="S240" s="18">
        <v>0</v>
      </c>
      <c r="T240" s="14" t="s">
        <v>161</v>
      </c>
      <c r="U240" s="14" t="s">
        <v>193</v>
      </c>
      <c r="V240" s="14" t="s">
        <v>3742</v>
      </c>
      <c r="W240" s="18">
        <v>4.0849009014299877</v>
      </c>
      <c r="X240" s="18">
        <v>1</v>
      </c>
      <c r="Y240" s="14" t="s">
        <v>193</v>
      </c>
      <c r="Z240" s="14" t="s">
        <v>193</v>
      </c>
      <c r="AA240" s="18" t="s">
        <v>193</v>
      </c>
      <c r="AB240" s="18" t="s">
        <v>193</v>
      </c>
      <c r="AC240" s="14" t="s">
        <v>193</v>
      </c>
      <c r="AD240" s="748">
        <v>216.90823786593236</v>
      </c>
      <c r="AE240" s="749">
        <v>29.43</v>
      </c>
      <c r="AF240" s="748">
        <v>1034655.3991451825</v>
      </c>
      <c r="AG240" s="749">
        <v>55.3</v>
      </c>
      <c r="AH240" s="750">
        <v>162.08000000000001</v>
      </c>
      <c r="AI240" s="748">
        <v>0</v>
      </c>
      <c r="AJ240" s="748">
        <v>0</v>
      </c>
      <c r="AK240" s="748">
        <v>0</v>
      </c>
      <c r="AL240" s="751" t="s">
        <v>193</v>
      </c>
      <c r="AM240" s="748">
        <v>1944153.7238164966</v>
      </c>
      <c r="AN240" s="748">
        <v>0</v>
      </c>
      <c r="AO240" s="752" t="s">
        <v>193</v>
      </c>
      <c r="AP240" s="753">
        <v>0</v>
      </c>
      <c r="AQ240" s="752" t="s">
        <v>3739</v>
      </c>
      <c r="AR240" s="752" t="s">
        <v>193</v>
      </c>
      <c r="AS240" s="752" t="s">
        <v>193</v>
      </c>
    </row>
    <row r="241" spans="1:45" x14ac:dyDescent="0.15">
      <c r="A241" s="14" t="s">
        <v>166</v>
      </c>
      <c r="B241" s="14" t="s">
        <v>12</v>
      </c>
      <c r="C241" s="14" t="s">
        <v>21</v>
      </c>
      <c r="D241" s="14" t="s">
        <v>430</v>
      </c>
      <c r="E241" s="14" t="s">
        <v>1608</v>
      </c>
      <c r="F241" s="14" t="s">
        <v>2780</v>
      </c>
      <c r="G241" s="14" t="s">
        <v>193</v>
      </c>
      <c r="H241" s="14" t="s">
        <v>3728</v>
      </c>
      <c r="I241" s="17">
        <v>1103694.5543743048</v>
      </c>
      <c r="J241" s="14" t="s">
        <v>114</v>
      </c>
      <c r="K241" s="17">
        <v>1103694.5543743048</v>
      </c>
      <c r="L241" s="14" t="s">
        <v>3728</v>
      </c>
      <c r="M241" s="17">
        <v>1103694.5543743048</v>
      </c>
      <c r="N241" s="14" t="s">
        <v>114</v>
      </c>
      <c r="O241" s="17">
        <v>1103694.5543743048</v>
      </c>
      <c r="P241" s="17">
        <v>1103694.5543743046</v>
      </c>
      <c r="Q241" s="17">
        <v>0</v>
      </c>
      <c r="R241" s="17">
        <v>0</v>
      </c>
      <c r="S241" s="18">
        <v>0</v>
      </c>
      <c r="T241" s="14" t="s">
        <v>161</v>
      </c>
      <c r="U241" s="14" t="s">
        <v>193</v>
      </c>
      <c r="V241" s="14" t="s">
        <v>3742</v>
      </c>
      <c r="W241" s="18">
        <v>4.0849009014299877</v>
      </c>
      <c r="X241" s="18">
        <v>1</v>
      </c>
      <c r="Y241" s="14" t="s">
        <v>193</v>
      </c>
      <c r="Z241" s="14" t="s">
        <v>193</v>
      </c>
      <c r="AA241" s="18" t="s">
        <v>193</v>
      </c>
      <c r="AB241" s="18" t="s">
        <v>193</v>
      </c>
      <c r="AC241" s="14" t="s">
        <v>193</v>
      </c>
      <c r="AD241" s="748">
        <v>180.96110993334847</v>
      </c>
      <c r="AE241" s="749">
        <v>40.549999999999997</v>
      </c>
      <c r="AF241" s="748">
        <v>1189607.2097569639</v>
      </c>
      <c r="AG241" s="749">
        <v>37.630000000000003</v>
      </c>
      <c r="AH241" s="750">
        <v>162.08000000000001</v>
      </c>
      <c r="AI241" s="748">
        <v>0</v>
      </c>
      <c r="AJ241" s="748">
        <v>0</v>
      </c>
      <c r="AK241" s="748">
        <v>0</v>
      </c>
      <c r="AL241" s="751" t="s">
        <v>193</v>
      </c>
      <c r="AM241" s="748">
        <v>1103694.5543743048</v>
      </c>
      <c r="AN241" s="748">
        <v>0</v>
      </c>
      <c r="AO241" s="752" t="s">
        <v>193</v>
      </c>
      <c r="AP241" s="753">
        <v>0</v>
      </c>
      <c r="AQ241" s="752" t="s">
        <v>3739</v>
      </c>
      <c r="AR241" s="752" t="s">
        <v>193</v>
      </c>
      <c r="AS241" s="752" t="s">
        <v>193</v>
      </c>
    </row>
    <row r="242" spans="1:45" x14ac:dyDescent="0.15">
      <c r="A242" s="14" t="s">
        <v>166</v>
      </c>
      <c r="B242" s="14" t="s">
        <v>12</v>
      </c>
      <c r="C242" s="14" t="s">
        <v>21</v>
      </c>
      <c r="D242" s="14" t="s">
        <v>431</v>
      </c>
      <c r="E242" s="14" t="s">
        <v>1609</v>
      </c>
      <c r="F242" s="14" t="s">
        <v>2781</v>
      </c>
      <c r="G242" s="14" t="s">
        <v>193</v>
      </c>
      <c r="H242" s="14" t="s">
        <v>3728</v>
      </c>
      <c r="I242" s="17">
        <v>384218.71190994518</v>
      </c>
      <c r="J242" s="14" t="s">
        <v>114</v>
      </c>
      <c r="K242" s="17">
        <v>384218.71190994518</v>
      </c>
      <c r="L242" s="14" t="s">
        <v>3728</v>
      </c>
      <c r="M242" s="17">
        <v>384218.71190994518</v>
      </c>
      <c r="N242" s="14" t="s">
        <v>114</v>
      </c>
      <c r="O242" s="17">
        <v>384218.71190994518</v>
      </c>
      <c r="P242" s="17">
        <v>384218.71190994512</v>
      </c>
      <c r="Q242" s="17">
        <v>0</v>
      </c>
      <c r="R242" s="17">
        <v>0</v>
      </c>
      <c r="S242" s="18">
        <v>0</v>
      </c>
      <c r="T242" s="14" t="s">
        <v>161</v>
      </c>
      <c r="U242" s="14" t="s">
        <v>193</v>
      </c>
      <c r="V242" s="14" t="s">
        <v>3742</v>
      </c>
      <c r="W242" s="18">
        <v>4.0849009014299877</v>
      </c>
      <c r="X242" s="18">
        <v>1</v>
      </c>
      <c r="Y242" s="14" t="s">
        <v>193</v>
      </c>
      <c r="Z242" s="14" t="s">
        <v>193</v>
      </c>
      <c r="AA242" s="18" t="s">
        <v>193</v>
      </c>
      <c r="AB242" s="18" t="s">
        <v>193</v>
      </c>
      <c r="AC242" s="14" t="s">
        <v>193</v>
      </c>
      <c r="AD242" s="748">
        <v>73.528216225739783</v>
      </c>
      <c r="AE242" s="749">
        <v>24.43</v>
      </c>
      <c r="AF242" s="748">
        <v>291143.38704167359</v>
      </c>
      <c r="AG242" s="749">
        <v>32.24</v>
      </c>
      <c r="AH242" s="750">
        <v>162.08000000000001</v>
      </c>
      <c r="AI242" s="748">
        <v>0</v>
      </c>
      <c r="AJ242" s="748">
        <v>0</v>
      </c>
      <c r="AK242" s="748">
        <v>0</v>
      </c>
      <c r="AL242" s="751" t="s">
        <v>193</v>
      </c>
      <c r="AM242" s="748">
        <v>384218.71190994518</v>
      </c>
      <c r="AN242" s="748">
        <v>0</v>
      </c>
      <c r="AO242" s="752" t="s">
        <v>193</v>
      </c>
      <c r="AP242" s="753">
        <v>0</v>
      </c>
      <c r="AQ242" s="752" t="s">
        <v>3739</v>
      </c>
      <c r="AR242" s="752" t="s">
        <v>193</v>
      </c>
      <c r="AS242" s="752" t="s">
        <v>193</v>
      </c>
    </row>
    <row r="243" spans="1:45" x14ac:dyDescent="0.15">
      <c r="A243" s="14" t="s">
        <v>166</v>
      </c>
      <c r="B243" s="14" t="s">
        <v>12</v>
      </c>
      <c r="C243" s="14" t="s">
        <v>21</v>
      </c>
      <c r="D243" s="14" t="s">
        <v>432</v>
      </c>
      <c r="E243" s="14" t="s">
        <v>1610</v>
      </c>
      <c r="F243" s="14" t="s">
        <v>2782</v>
      </c>
      <c r="G243" s="14" t="s">
        <v>193</v>
      </c>
      <c r="H243" s="14" t="s">
        <v>3728</v>
      </c>
      <c r="I243" s="17">
        <v>667443.60025221482</v>
      </c>
      <c r="J243" s="14" t="s">
        <v>114</v>
      </c>
      <c r="K243" s="17">
        <v>667443.60025221482</v>
      </c>
      <c r="L243" s="14" t="s">
        <v>3728</v>
      </c>
      <c r="M243" s="17">
        <v>667443.60025221482</v>
      </c>
      <c r="N243" s="14" t="s">
        <v>114</v>
      </c>
      <c r="O243" s="17">
        <v>667443.60025221482</v>
      </c>
      <c r="P243" s="17">
        <v>667443.6002522147</v>
      </c>
      <c r="Q243" s="17">
        <v>0</v>
      </c>
      <c r="R243" s="17">
        <v>0</v>
      </c>
      <c r="S243" s="18">
        <v>0</v>
      </c>
      <c r="T243" s="14" t="s">
        <v>161</v>
      </c>
      <c r="U243" s="14" t="s">
        <v>193</v>
      </c>
      <c r="V243" s="14" t="s">
        <v>3742</v>
      </c>
      <c r="W243" s="18">
        <v>4.0849009014299877</v>
      </c>
      <c r="X243" s="18">
        <v>1</v>
      </c>
      <c r="Y243" s="14" t="s">
        <v>193</v>
      </c>
      <c r="Z243" s="14" t="s">
        <v>193</v>
      </c>
      <c r="AA243" s="18" t="s">
        <v>193</v>
      </c>
      <c r="AB243" s="18" t="s">
        <v>193</v>
      </c>
      <c r="AC243" s="14" t="s">
        <v>193</v>
      </c>
      <c r="AD243" s="748">
        <v>69.443315324309793</v>
      </c>
      <c r="AE243" s="749">
        <v>48.78</v>
      </c>
      <c r="AF243" s="748">
        <v>549037.06961201364</v>
      </c>
      <c r="AG243" s="749">
        <v>59.3</v>
      </c>
      <c r="AH243" s="750">
        <v>162.08000000000001</v>
      </c>
      <c r="AI243" s="748">
        <v>0</v>
      </c>
      <c r="AJ243" s="748">
        <v>0</v>
      </c>
      <c r="AK243" s="748">
        <v>0</v>
      </c>
      <c r="AL243" s="751" t="s">
        <v>193</v>
      </c>
      <c r="AM243" s="748">
        <v>667443.60025221482</v>
      </c>
      <c r="AN243" s="748">
        <v>0</v>
      </c>
      <c r="AO243" s="752" t="s">
        <v>193</v>
      </c>
      <c r="AP243" s="753">
        <v>0</v>
      </c>
      <c r="AQ243" s="752" t="s">
        <v>3739</v>
      </c>
      <c r="AR243" s="752" t="s">
        <v>193</v>
      </c>
      <c r="AS243" s="752" t="s">
        <v>193</v>
      </c>
    </row>
    <row r="244" spans="1:45" x14ac:dyDescent="0.15">
      <c r="A244" s="14" t="s">
        <v>166</v>
      </c>
      <c r="B244" s="14" t="s">
        <v>12</v>
      </c>
      <c r="C244" s="14" t="s">
        <v>21</v>
      </c>
      <c r="D244" s="14" t="s">
        <v>433</v>
      </c>
      <c r="E244" s="14" t="s">
        <v>1611</v>
      </c>
      <c r="F244" s="14" t="s">
        <v>2783</v>
      </c>
      <c r="G244" s="14" t="s">
        <v>193</v>
      </c>
      <c r="H244" s="14" t="s">
        <v>3728</v>
      </c>
      <c r="I244" s="17">
        <v>412062.49937733536</v>
      </c>
      <c r="J244" s="14" t="s">
        <v>114</v>
      </c>
      <c r="K244" s="17">
        <v>412062.49937733536</v>
      </c>
      <c r="L244" s="14" t="s">
        <v>3728</v>
      </c>
      <c r="M244" s="17">
        <v>412062.49937733536</v>
      </c>
      <c r="N244" s="14" t="s">
        <v>114</v>
      </c>
      <c r="O244" s="17">
        <v>412062.49937733536</v>
      </c>
      <c r="P244" s="17">
        <v>412062.49937733531</v>
      </c>
      <c r="Q244" s="17">
        <v>0</v>
      </c>
      <c r="R244" s="17">
        <v>0</v>
      </c>
      <c r="S244" s="18">
        <v>0</v>
      </c>
      <c r="T244" s="14" t="s">
        <v>161</v>
      </c>
      <c r="U244" s="14" t="s">
        <v>193</v>
      </c>
      <c r="V244" s="14" t="s">
        <v>3742</v>
      </c>
      <c r="W244" s="18">
        <v>4.0849009014299877</v>
      </c>
      <c r="X244" s="18">
        <v>1</v>
      </c>
      <c r="Y244" s="14" t="s">
        <v>193</v>
      </c>
      <c r="Z244" s="14" t="s">
        <v>193</v>
      </c>
      <c r="AA244" s="18" t="s">
        <v>193</v>
      </c>
      <c r="AB244" s="18" t="s">
        <v>193</v>
      </c>
      <c r="AC244" s="14" t="s">
        <v>193</v>
      </c>
      <c r="AD244" s="748">
        <v>26.551855859294921</v>
      </c>
      <c r="AE244" s="749">
        <v>71.55</v>
      </c>
      <c r="AF244" s="748">
        <v>307917.21561321558</v>
      </c>
      <c r="AG244" s="749">
        <v>95.75</v>
      </c>
      <c r="AH244" s="750">
        <v>162.08000000000001</v>
      </c>
      <c r="AI244" s="748">
        <v>0</v>
      </c>
      <c r="AJ244" s="748">
        <v>0</v>
      </c>
      <c r="AK244" s="748">
        <v>0</v>
      </c>
      <c r="AL244" s="751" t="s">
        <v>193</v>
      </c>
      <c r="AM244" s="748">
        <v>412062.49937733536</v>
      </c>
      <c r="AN244" s="748">
        <v>0</v>
      </c>
      <c r="AO244" s="752" t="s">
        <v>193</v>
      </c>
      <c r="AP244" s="753">
        <v>0</v>
      </c>
      <c r="AQ244" s="752" t="s">
        <v>3739</v>
      </c>
      <c r="AR244" s="752" t="s">
        <v>193</v>
      </c>
      <c r="AS244" s="752" t="s">
        <v>193</v>
      </c>
    </row>
    <row r="245" spans="1:45" x14ac:dyDescent="0.15">
      <c r="A245" s="14" t="s">
        <v>166</v>
      </c>
      <c r="B245" s="14" t="s">
        <v>12</v>
      </c>
      <c r="C245" s="14" t="s">
        <v>21</v>
      </c>
      <c r="D245" s="14" t="s">
        <v>434</v>
      </c>
      <c r="E245" s="14" t="s">
        <v>1612</v>
      </c>
      <c r="F245" s="14" t="s">
        <v>2784</v>
      </c>
      <c r="G245" s="14" t="s">
        <v>193</v>
      </c>
      <c r="H245" s="14" t="s">
        <v>3728</v>
      </c>
      <c r="I245" s="17">
        <v>260126.24430900754</v>
      </c>
      <c r="J245" s="14" t="s">
        <v>114</v>
      </c>
      <c r="K245" s="17">
        <v>260126.24430900754</v>
      </c>
      <c r="L245" s="14" t="s">
        <v>3728</v>
      </c>
      <c r="M245" s="17">
        <v>260126.24430900754</v>
      </c>
      <c r="N245" s="14" t="s">
        <v>114</v>
      </c>
      <c r="O245" s="17">
        <v>260126.24430900754</v>
      </c>
      <c r="P245" s="17">
        <v>260126.24430900751</v>
      </c>
      <c r="Q245" s="17">
        <v>0</v>
      </c>
      <c r="R245" s="17">
        <v>0</v>
      </c>
      <c r="S245" s="18">
        <v>0</v>
      </c>
      <c r="T245" s="14" t="s">
        <v>161</v>
      </c>
      <c r="U245" s="14" t="s">
        <v>193</v>
      </c>
      <c r="V245" s="14" t="s">
        <v>3742</v>
      </c>
      <c r="W245" s="18">
        <v>4.0849009014299877</v>
      </c>
      <c r="X245" s="18">
        <v>1</v>
      </c>
      <c r="Y245" s="14" t="s">
        <v>193</v>
      </c>
      <c r="Z245" s="14" t="s">
        <v>193</v>
      </c>
      <c r="AA245" s="18" t="s">
        <v>193</v>
      </c>
      <c r="AB245" s="18" t="s">
        <v>193</v>
      </c>
      <c r="AC245" s="14" t="s">
        <v>193</v>
      </c>
      <c r="AD245" s="748">
        <v>71.077275684881783</v>
      </c>
      <c r="AE245" s="749">
        <v>24.54</v>
      </c>
      <c r="AF245" s="748">
        <v>282705.86083373392</v>
      </c>
      <c r="AG245" s="749">
        <v>22.58</v>
      </c>
      <c r="AH245" s="750">
        <v>162.08000000000001</v>
      </c>
      <c r="AI245" s="748">
        <v>0</v>
      </c>
      <c r="AJ245" s="748">
        <v>0</v>
      </c>
      <c r="AK245" s="748">
        <v>0</v>
      </c>
      <c r="AL245" s="751" t="s">
        <v>193</v>
      </c>
      <c r="AM245" s="748">
        <v>260126.24430900754</v>
      </c>
      <c r="AN245" s="748">
        <v>0</v>
      </c>
      <c r="AO245" s="752" t="s">
        <v>193</v>
      </c>
      <c r="AP245" s="753">
        <v>0</v>
      </c>
      <c r="AQ245" s="752" t="s">
        <v>3739</v>
      </c>
      <c r="AR245" s="752" t="s">
        <v>193</v>
      </c>
      <c r="AS245" s="752" t="s">
        <v>193</v>
      </c>
    </row>
    <row r="246" spans="1:45" x14ac:dyDescent="0.15">
      <c r="A246" s="14" t="s">
        <v>166</v>
      </c>
      <c r="B246" s="14" t="s">
        <v>172</v>
      </c>
      <c r="C246" s="14" t="s">
        <v>25</v>
      </c>
      <c r="D246" s="14" t="s">
        <v>435</v>
      </c>
      <c r="E246" s="14" t="s">
        <v>1613</v>
      </c>
      <c r="F246" s="14" t="s">
        <v>2785</v>
      </c>
      <c r="G246" s="14" t="s">
        <v>193</v>
      </c>
      <c r="H246" s="14" t="s">
        <v>3728</v>
      </c>
      <c r="I246" s="17">
        <v>575533.37081904907</v>
      </c>
      <c r="J246" s="14" t="s">
        <v>114</v>
      </c>
      <c r="K246" s="17">
        <v>575533.37081904907</v>
      </c>
      <c r="L246" s="14" t="s">
        <v>3728</v>
      </c>
      <c r="M246" s="17">
        <v>575533.37081904907</v>
      </c>
      <c r="N246" s="14" t="s">
        <v>114</v>
      </c>
      <c r="O246" s="17">
        <v>575533.37081904907</v>
      </c>
      <c r="P246" s="17">
        <v>575533.37081904896</v>
      </c>
      <c r="Q246" s="17">
        <v>0</v>
      </c>
      <c r="R246" s="17">
        <v>0</v>
      </c>
      <c r="S246" s="18">
        <v>0</v>
      </c>
      <c r="T246" s="14" t="s">
        <v>161</v>
      </c>
      <c r="U246" s="14" t="s">
        <v>193</v>
      </c>
      <c r="V246" s="14" t="s">
        <v>3742</v>
      </c>
      <c r="W246" s="18">
        <v>4.0849009014299877</v>
      </c>
      <c r="X246" s="18">
        <v>1</v>
      </c>
      <c r="Y246" s="14" t="s">
        <v>193</v>
      </c>
      <c r="Z246" s="14" t="s">
        <v>193</v>
      </c>
      <c r="AA246" s="18" t="s">
        <v>193</v>
      </c>
      <c r="AB246" s="18" t="s">
        <v>193</v>
      </c>
      <c r="AC246" s="14" t="s">
        <v>193</v>
      </c>
      <c r="AD246" s="748">
        <v>29.819776580438912</v>
      </c>
      <c r="AE246" s="749">
        <v>956.2</v>
      </c>
      <c r="AF246" s="748">
        <v>619316.93179192732</v>
      </c>
      <c r="AG246" s="749">
        <v>888.6</v>
      </c>
      <c r="AH246" s="750">
        <v>21.72</v>
      </c>
      <c r="AI246" s="748">
        <v>0</v>
      </c>
      <c r="AJ246" s="748">
        <v>0</v>
      </c>
      <c r="AK246" s="748">
        <v>0</v>
      </c>
      <c r="AL246" s="751" t="s">
        <v>193</v>
      </c>
      <c r="AM246" s="748">
        <v>575533.37081904907</v>
      </c>
      <c r="AN246" s="748">
        <v>0</v>
      </c>
      <c r="AO246" s="752" t="s">
        <v>193</v>
      </c>
      <c r="AP246" s="753">
        <v>0</v>
      </c>
      <c r="AQ246" s="752" t="s">
        <v>3739</v>
      </c>
      <c r="AR246" s="752" t="s">
        <v>193</v>
      </c>
      <c r="AS246" s="752" t="s">
        <v>193</v>
      </c>
    </row>
    <row r="247" spans="1:45" x14ac:dyDescent="0.15">
      <c r="A247" s="14" t="s">
        <v>166</v>
      </c>
      <c r="B247" s="14" t="s">
        <v>172</v>
      </c>
      <c r="C247" s="14" t="s">
        <v>25</v>
      </c>
      <c r="D247" s="14" t="s">
        <v>436</v>
      </c>
      <c r="E247" s="14" t="s">
        <v>1614</v>
      </c>
      <c r="F247" s="14" t="s">
        <v>2786</v>
      </c>
      <c r="G247" s="14" t="s">
        <v>193</v>
      </c>
      <c r="H247" s="14" t="s">
        <v>3728</v>
      </c>
      <c r="I247" s="17">
        <v>347514.36589726323</v>
      </c>
      <c r="J247" s="14" t="s">
        <v>114</v>
      </c>
      <c r="K247" s="17">
        <v>347514.36589726323</v>
      </c>
      <c r="L247" s="14" t="s">
        <v>3728</v>
      </c>
      <c r="M247" s="17">
        <v>347514.36589726323</v>
      </c>
      <c r="N247" s="14" t="s">
        <v>114</v>
      </c>
      <c r="O247" s="17">
        <v>347514.36589726323</v>
      </c>
      <c r="P247" s="17">
        <v>347514.36589726317</v>
      </c>
      <c r="Q247" s="17">
        <v>0</v>
      </c>
      <c r="R247" s="17">
        <v>0</v>
      </c>
      <c r="S247" s="18">
        <v>0</v>
      </c>
      <c r="T247" s="14" t="s">
        <v>161</v>
      </c>
      <c r="U247" s="14" t="s">
        <v>193</v>
      </c>
      <c r="V247" s="14" t="s">
        <v>3742</v>
      </c>
      <c r="W247" s="18">
        <v>4.0849009014299877</v>
      </c>
      <c r="X247" s="18">
        <v>1</v>
      </c>
      <c r="Y247" s="14" t="s">
        <v>193</v>
      </c>
      <c r="Z247" s="14" t="s">
        <v>193</v>
      </c>
      <c r="AA247" s="18" t="s">
        <v>193</v>
      </c>
      <c r="AB247" s="18" t="s">
        <v>193</v>
      </c>
      <c r="AC247" s="14" t="s">
        <v>193</v>
      </c>
      <c r="AD247" s="748">
        <v>1.3071682884575961</v>
      </c>
      <c r="AE247" s="749">
        <v>10435</v>
      </c>
      <c r="AF247" s="748">
        <v>296267.36418540037</v>
      </c>
      <c r="AG247" s="749">
        <v>12240</v>
      </c>
      <c r="AH247" s="750">
        <v>21.72</v>
      </c>
      <c r="AI247" s="748">
        <v>0</v>
      </c>
      <c r="AJ247" s="748">
        <v>0</v>
      </c>
      <c r="AK247" s="748">
        <v>0</v>
      </c>
      <c r="AL247" s="751" t="s">
        <v>193</v>
      </c>
      <c r="AM247" s="748">
        <v>347514.36589726323</v>
      </c>
      <c r="AN247" s="748">
        <v>0</v>
      </c>
      <c r="AO247" s="752" t="s">
        <v>193</v>
      </c>
      <c r="AP247" s="753">
        <v>0</v>
      </c>
      <c r="AQ247" s="752" t="s">
        <v>3739</v>
      </c>
      <c r="AR247" s="752" t="s">
        <v>193</v>
      </c>
      <c r="AS247" s="752" t="s">
        <v>193</v>
      </c>
    </row>
    <row r="248" spans="1:45" x14ac:dyDescent="0.15">
      <c r="A248" s="14" t="s">
        <v>166</v>
      </c>
      <c r="B248" s="14" t="s">
        <v>172</v>
      </c>
      <c r="C248" s="14" t="s">
        <v>25</v>
      </c>
      <c r="D248" s="14" t="s">
        <v>437</v>
      </c>
      <c r="E248" s="14" t="s">
        <v>1615</v>
      </c>
      <c r="F248" s="14" t="s">
        <v>2787</v>
      </c>
      <c r="G248" s="14" t="s">
        <v>193</v>
      </c>
      <c r="H248" s="14" t="s">
        <v>3728</v>
      </c>
      <c r="I248" s="17">
        <v>267059.38321296859</v>
      </c>
      <c r="J248" s="14" t="s">
        <v>114</v>
      </c>
      <c r="K248" s="17">
        <v>267059.38321296859</v>
      </c>
      <c r="L248" s="14" t="s">
        <v>3728</v>
      </c>
      <c r="M248" s="17">
        <v>267059.38321296859</v>
      </c>
      <c r="N248" s="14" t="s">
        <v>114</v>
      </c>
      <c r="O248" s="17">
        <v>267059.38321296859</v>
      </c>
      <c r="P248" s="17">
        <v>267059.38321296853</v>
      </c>
      <c r="Q248" s="17">
        <v>0</v>
      </c>
      <c r="R248" s="17">
        <v>0</v>
      </c>
      <c r="S248" s="18">
        <v>0</v>
      </c>
      <c r="T248" s="14" t="s">
        <v>161</v>
      </c>
      <c r="U248" s="14" t="s">
        <v>193</v>
      </c>
      <c r="V248" s="14" t="s">
        <v>3742</v>
      </c>
      <c r="W248" s="18">
        <v>4.0849009014299877</v>
      </c>
      <c r="X248" s="18">
        <v>1</v>
      </c>
      <c r="Y248" s="14" t="s">
        <v>193</v>
      </c>
      <c r="Z248" s="14" t="s">
        <v>193</v>
      </c>
      <c r="AA248" s="18" t="s">
        <v>193</v>
      </c>
      <c r="AB248" s="18" t="s">
        <v>193</v>
      </c>
      <c r="AC248" s="14" t="s">
        <v>193</v>
      </c>
      <c r="AD248" s="748">
        <v>1.0212252253574969</v>
      </c>
      <c r="AE248" s="749">
        <v>10160</v>
      </c>
      <c r="AF248" s="748">
        <v>225359.08085081071</v>
      </c>
      <c r="AG248" s="749">
        <v>12040</v>
      </c>
      <c r="AH248" s="750">
        <v>21.72</v>
      </c>
      <c r="AI248" s="748">
        <v>0</v>
      </c>
      <c r="AJ248" s="748">
        <v>0</v>
      </c>
      <c r="AK248" s="748">
        <v>0</v>
      </c>
      <c r="AL248" s="751" t="s">
        <v>193</v>
      </c>
      <c r="AM248" s="748">
        <v>267059.38321296859</v>
      </c>
      <c r="AN248" s="748">
        <v>0</v>
      </c>
      <c r="AO248" s="752" t="s">
        <v>193</v>
      </c>
      <c r="AP248" s="753">
        <v>0</v>
      </c>
      <c r="AQ248" s="752" t="s">
        <v>3739</v>
      </c>
      <c r="AR248" s="752" t="s">
        <v>193</v>
      </c>
      <c r="AS248" s="752" t="s">
        <v>193</v>
      </c>
    </row>
    <row r="249" spans="1:45" x14ac:dyDescent="0.15">
      <c r="A249" s="14" t="s">
        <v>166</v>
      </c>
      <c r="B249" s="14" t="s">
        <v>172</v>
      </c>
      <c r="C249" s="14" t="s">
        <v>25</v>
      </c>
      <c r="D249" s="14" t="s">
        <v>438</v>
      </c>
      <c r="E249" s="14" t="s">
        <v>1616</v>
      </c>
      <c r="F249" s="14" t="s">
        <v>2788</v>
      </c>
      <c r="G249" s="14" t="s">
        <v>193</v>
      </c>
      <c r="H249" s="14" t="s">
        <v>3728</v>
      </c>
      <c r="I249" s="17">
        <v>1325608.2664088134</v>
      </c>
      <c r="J249" s="14" t="s">
        <v>114</v>
      </c>
      <c r="K249" s="17">
        <v>1325608.2664088134</v>
      </c>
      <c r="L249" s="14" t="s">
        <v>3728</v>
      </c>
      <c r="M249" s="17">
        <v>1325608.2664088134</v>
      </c>
      <c r="N249" s="14" t="s">
        <v>114</v>
      </c>
      <c r="O249" s="17">
        <v>1325608.2664088134</v>
      </c>
      <c r="P249" s="17">
        <v>1325608.2664088132</v>
      </c>
      <c r="Q249" s="17">
        <v>0</v>
      </c>
      <c r="R249" s="17">
        <v>0</v>
      </c>
      <c r="S249" s="18">
        <v>0</v>
      </c>
      <c r="T249" s="14" t="s">
        <v>3739</v>
      </c>
      <c r="U249" s="14" t="s">
        <v>3739</v>
      </c>
      <c r="V249" s="14" t="s">
        <v>3739</v>
      </c>
      <c r="W249" s="18">
        <v>4.0849009014299877</v>
      </c>
      <c r="X249" s="18">
        <v>1</v>
      </c>
      <c r="Y249" s="14" t="s">
        <v>193</v>
      </c>
      <c r="Z249" s="14" t="s">
        <v>193</v>
      </c>
      <c r="AA249" s="18" t="s">
        <v>193</v>
      </c>
      <c r="AB249" s="18" t="s">
        <v>193</v>
      </c>
      <c r="AC249" s="14" t="s">
        <v>193</v>
      </c>
      <c r="AD249" s="748">
        <v>263.06761805209123</v>
      </c>
      <c r="AE249" s="749">
        <v>199.65</v>
      </c>
      <c r="AF249" s="748">
        <v>1140774.6295719002</v>
      </c>
      <c r="AG249" s="749">
        <v>232</v>
      </c>
      <c r="AH249" s="750">
        <v>21.72</v>
      </c>
      <c r="AI249" s="748">
        <v>0</v>
      </c>
      <c r="AJ249" s="748">
        <v>0</v>
      </c>
      <c r="AK249" s="748">
        <v>0</v>
      </c>
      <c r="AL249" s="751" t="s">
        <v>193</v>
      </c>
      <c r="AM249" s="748">
        <v>1325608.2664088134</v>
      </c>
      <c r="AN249" s="748">
        <v>0</v>
      </c>
      <c r="AO249" s="752" t="s">
        <v>193</v>
      </c>
      <c r="AP249" s="753">
        <v>0</v>
      </c>
      <c r="AQ249" s="752" t="s">
        <v>3739</v>
      </c>
      <c r="AR249" s="752" t="s">
        <v>193</v>
      </c>
      <c r="AS249" s="752" t="s">
        <v>193</v>
      </c>
    </row>
    <row r="250" spans="1:45" x14ac:dyDescent="0.15">
      <c r="A250" s="14" t="s">
        <v>166</v>
      </c>
      <c r="B250" s="14" t="s">
        <v>172</v>
      </c>
      <c r="C250" s="14" t="s">
        <v>25</v>
      </c>
      <c r="D250" s="14" t="s">
        <v>439</v>
      </c>
      <c r="E250" s="14" t="s">
        <v>1617</v>
      </c>
      <c r="F250" s="14" t="s">
        <v>2789</v>
      </c>
      <c r="G250" s="14" t="s">
        <v>193</v>
      </c>
      <c r="H250" s="14" t="s">
        <v>3728</v>
      </c>
      <c r="I250" s="17">
        <v>710385.05890426319</v>
      </c>
      <c r="J250" s="14" t="s">
        <v>114</v>
      </c>
      <c r="K250" s="17">
        <v>710385.05890426319</v>
      </c>
      <c r="L250" s="14" t="s">
        <v>3728</v>
      </c>
      <c r="M250" s="17">
        <v>710385.05890426319</v>
      </c>
      <c r="N250" s="14" t="s">
        <v>114</v>
      </c>
      <c r="O250" s="17">
        <v>710385.05890426319</v>
      </c>
      <c r="P250" s="17">
        <v>710385.05890426307</v>
      </c>
      <c r="Q250" s="17">
        <v>0</v>
      </c>
      <c r="R250" s="17">
        <v>0</v>
      </c>
      <c r="S250" s="18">
        <v>0</v>
      </c>
      <c r="T250" s="14" t="s">
        <v>161</v>
      </c>
      <c r="U250" s="14" t="s">
        <v>193</v>
      </c>
      <c r="V250" s="14" t="s">
        <v>3742</v>
      </c>
      <c r="W250" s="18">
        <v>4.0849009014299877</v>
      </c>
      <c r="X250" s="18">
        <v>1</v>
      </c>
      <c r="Y250" s="14" t="s">
        <v>193</v>
      </c>
      <c r="Z250" s="14" t="s">
        <v>193</v>
      </c>
      <c r="AA250" s="18" t="s">
        <v>193</v>
      </c>
      <c r="AB250" s="18" t="s">
        <v>193</v>
      </c>
      <c r="AC250" s="14" t="s">
        <v>193</v>
      </c>
      <c r="AD250" s="748">
        <v>23.97836829139403</v>
      </c>
      <c r="AE250" s="749">
        <v>2003</v>
      </c>
      <c r="AF250" s="748">
        <v>1043182.7523239446</v>
      </c>
      <c r="AG250" s="749">
        <v>1364</v>
      </c>
      <c r="AH250" s="750">
        <v>21.72</v>
      </c>
      <c r="AI250" s="748">
        <v>0</v>
      </c>
      <c r="AJ250" s="748">
        <v>0</v>
      </c>
      <c r="AK250" s="748">
        <v>0</v>
      </c>
      <c r="AL250" s="751" t="s">
        <v>193</v>
      </c>
      <c r="AM250" s="748">
        <v>710385.05890426319</v>
      </c>
      <c r="AN250" s="748">
        <v>0</v>
      </c>
      <c r="AO250" s="752" t="s">
        <v>193</v>
      </c>
      <c r="AP250" s="753">
        <v>0</v>
      </c>
      <c r="AQ250" s="752" t="s">
        <v>3739</v>
      </c>
      <c r="AR250" s="752" t="s">
        <v>193</v>
      </c>
      <c r="AS250" s="752" t="s">
        <v>193</v>
      </c>
    </row>
    <row r="251" spans="1:45" x14ac:dyDescent="0.15">
      <c r="A251" s="14" t="s">
        <v>166</v>
      </c>
      <c r="B251" s="14" t="s">
        <v>172</v>
      </c>
      <c r="C251" s="14" t="s">
        <v>25</v>
      </c>
      <c r="D251" s="14" t="s">
        <v>440</v>
      </c>
      <c r="E251" s="14" t="s">
        <v>1618</v>
      </c>
      <c r="F251" s="14" t="s">
        <v>2790</v>
      </c>
      <c r="G251" s="14" t="s">
        <v>193</v>
      </c>
      <c r="H251" s="14" t="s">
        <v>3728</v>
      </c>
      <c r="I251" s="17">
        <v>158402.57149727349</v>
      </c>
      <c r="J251" s="14" t="s">
        <v>114</v>
      </c>
      <c r="K251" s="17">
        <v>158402.57149727349</v>
      </c>
      <c r="L251" s="14" t="s">
        <v>3728</v>
      </c>
      <c r="M251" s="17">
        <v>158402.57149727349</v>
      </c>
      <c r="N251" s="14" t="s">
        <v>114</v>
      </c>
      <c r="O251" s="17">
        <v>158402.57149727349</v>
      </c>
      <c r="P251" s="17">
        <v>158402.57149727346</v>
      </c>
      <c r="Q251" s="17">
        <v>0</v>
      </c>
      <c r="R251" s="17">
        <v>0</v>
      </c>
      <c r="S251" s="18">
        <v>0</v>
      </c>
      <c r="T251" s="14" t="s">
        <v>161</v>
      </c>
      <c r="U251" s="14" t="s">
        <v>193</v>
      </c>
      <c r="V251" s="14" t="s">
        <v>3742</v>
      </c>
      <c r="W251" s="18">
        <v>4.0849009014299877</v>
      </c>
      <c r="X251" s="18">
        <v>1</v>
      </c>
      <c r="Y251" s="14" t="s">
        <v>193</v>
      </c>
      <c r="Z251" s="14" t="s">
        <v>193</v>
      </c>
      <c r="AA251" s="18" t="s">
        <v>193</v>
      </c>
      <c r="AB251" s="18" t="s">
        <v>193</v>
      </c>
      <c r="AC251" s="14" t="s">
        <v>193</v>
      </c>
      <c r="AD251" s="748">
        <v>2.4100915318436931</v>
      </c>
      <c r="AE251" s="749">
        <v>2576</v>
      </c>
      <c r="AF251" s="748">
        <v>134846.33686503323</v>
      </c>
      <c r="AG251" s="749">
        <v>3026</v>
      </c>
      <c r="AH251" s="750">
        <v>21.72</v>
      </c>
      <c r="AI251" s="748">
        <v>0</v>
      </c>
      <c r="AJ251" s="748">
        <v>0</v>
      </c>
      <c r="AK251" s="748">
        <v>0</v>
      </c>
      <c r="AL251" s="751" t="s">
        <v>193</v>
      </c>
      <c r="AM251" s="748">
        <v>158402.57149727349</v>
      </c>
      <c r="AN251" s="748">
        <v>0</v>
      </c>
      <c r="AO251" s="752" t="s">
        <v>193</v>
      </c>
      <c r="AP251" s="753">
        <v>0</v>
      </c>
      <c r="AQ251" s="752" t="s">
        <v>3739</v>
      </c>
      <c r="AR251" s="752" t="s">
        <v>193</v>
      </c>
      <c r="AS251" s="752" t="s">
        <v>193</v>
      </c>
    </row>
    <row r="252" spans="1:45" x14ac:dyDescent="0.15">
      <c r="A252" s="14" t="s">
        <v>166</v>
      </c>
      <c r="B252" s="14" t="s">
        <v>172</v>
      </c>
      <c r="C252" s="14" t="s">
        <v>25</v>
      </c>
      <c r="D252" s="14" t="s">
        <v>441</v>
      </c>
      <c r="E252" s="14" t="s">
        <v>1619</v>
      </c>
      <c r="F252" s="14" t="s">
        <v>2791</v>
      </c>
      <c r="G252" s="14" t="s">
        <v>193</v>
      </c>
      <c r="H252" s="14" t="s">
        <v>3728</v>
      </c>
      <c r="I252" s="17">
        <v>210976.920908047</v>
      </c>
      <c r="J252" s="14" t="s">
        <v>114</v>
      </c>
      <c r="K252" s="17">
        <v>210976.920908047</v>
      </c>
      <c r="L252" s="14" t="s">
        <v>3728</v>
      </c>
      <c r="M252" s="17">
        <v>210976.920908047</v>
      </c>
      <c r="N252" s="14" t="s">
        <v>114</v>
      </c>
      <c r="O252" s="17">
        <v>210976.920908047</v>
      </c>
      <c r="P252" s="17">
        <v>210976.92090804697</v>
      </c>
      <c r="Q252" s="17">
        <v>0</v>
      </c>
      <c r="R252" s="17">
        <v>0</v>
      </c>
      <c r="S252" s="18">
        <v>0</v>
      </c>
      <c r="T252" s="14" t="s">
        <v>161</v>
      </c>
      <c r="U252" s="14" t="s">
        <v>193</v>
      </c>
      <c r="V252" s="14" t="s">
        <v>3742</v>
      </c>
      <c r="W252" s="18">
        <v>4.0849009014299877</v>
      </c>
      <c r="X252" s="18">
        <v>1</v>
      </c>
      <c r="Y252" s="14" t="s">
        <v>193</v>
      </c>
      <c r="Z252" s="14" t="s">
        <v>193</v>
      </c>
      <c r="AA252" s="18" t="s">
        <v>193</v>
      </c>
      <c r="AB252" s="18" t="s">
        <v>193</v>
      </c>
      <c r="AC252" s="14" t="s">
        <v>193</v>
      </c>
      <c r="AD252" s="748">
        <v>17.565073876148947</v>
      </c>
      <c r="AE252" s="749">
        <v>886.52</v>
      </c>
      <c r="AF252" s="748">
        <v>338219.25559407729</v>
      </c>
      <c r="AG252" s="749">
        <v>553</v>
      </c>
      <c r="AH252" s="750">
        <v>21.72</v>
      </c>
      <c r="AI252" s="748">
        <v>0</v>
      </c>
      <c r="AJ252" s="748">
        <v>0</v>
      </c>
      <c r="AK252" s="748">
        <v>0</v>
      </c>
      <c r="AL252" s="751" t="s">
        <v>193</v>
      </c>
      <c r="AM252" s="748">
        <v>210976.920908047</v>
      </c>
      <c r="AN252" s="748">
        <v>0</v>
      </c>
      <c r="AO252" s="752" t="s">
        <v>193</v>
      </c>
      <c r="AP252" s="753">
        <v>0</v>
      </c>
      <c r="AQ252" s="752" t="s">
        <v>3739</v>
      </c>
      <c r="AR252" s="752" t="s">
        <v>193</v>
      </c>
      <c r="AS252" s="752" t="s">
        <v>193</v>
      </c>
    </row>
    <row r="253" spans="1:45" x14ac:dyDescent="0.15">
      <c r="A253" s="14" t="s">
        <v>166</v>
      </c>
      <c r="B253" s="14" t="s">
        <v>172</v>
      </c>
      <c r="C253" s="14" t="s">
        <v>25</v>
      </c>
      <c r="D253" s="14" t="s">
        <v>442</v>
      </c>
      <c r="E253" s="14" t="s">
        <v>1620</v>
      </c>
      <c r="F253" s="14" t="s">
        <v>2792</v>
      </c>
      <c r="G253" s="14" t="s">
        <v>193</v>
      </c>
      <c r="H253" s="14" t="s">
        <v>3728</v>
      </c>
      <c r="I253" s="17">
        <v>2219414.3217202569</v>
      </c>
      <c r="J253" s="14" t="s">
        <v>114</v>
      </c>
      <c r="K253" s="17">
        <v>2219414.3217202569</v>
      </c>
      <c r="L253" s="14" t="s">
        <v>3728</v>
      </c>
      <c r="M253" s="17">
        <v>2219414.3217202569</v>
      </c>
      <c r="N253" s="14" t="s">
        <v>114</v>
      </c>
      <c r="O253" s="17">
        <v>2219414.3217202569</v>
      </c>
      <c r="P253" s="17">
        <v>2219414.3217202565</v>
      </c>
      <c r="Q253" s="17">
        <v>0</v>
      </c>
      <c r="R253" s="17">
        <v>0</v>
      </c>
      <c r="S253" s="18">
        <v>0</v>
      </c>
      <c r="T253" s="14" t="s">
        <v>161</v>
      </c>
      <c r="U253" s="14" t="s">
        <v>193</v>
      </c>
      <c r="V253" s="14" t="s">
        <v>3742</v>
      </c>
      <c r="W253" s="18">
        <v>4.0849009014299877</v>
      </c>
      <c r="X253" s="18">
        <v>1</v>
      </c>
      <c r="Y253" s="14" t="s">
        <v>193</v>
      </c>
      <c r="Z253" s="14" t="s">
        <v>193</v>
      </c>
      <c r="AA253" s="18" t="s">
        <v>193</v>
      </c>
      <c r="AB253" s="18" t="s">
        <v>193</v>
      </c>
      <c r="AC253" s="14" t="s">
        <v>193</v>
      </c>
      <c r="AD253" s="748">
        <v>75.162176586311773</v>
      </c>
      <c r="AE253" s="749">
        <v>1120.23</v>
      </c>
      <c r="AF253" s="748">
        <v>1828815.3213943504</v>
      </c>
      <c r="AG253" s="749">
        <v>1359.5</v>
      </c>
      <c r="AH253" s="750">
        <v>21.72</v>
      </c>
      <c r="AI253" s="748">
        <v>0</v>
      </c>
      <c r="AJ253" s="748">
        <v>0</v>
      </c>
      <c r="AK253" s="748">
        <v>0</v>
      </c>
      <c r="AL253" s="751" t="s">
        <v>193</v>
      </c>
      <c r="AM253" s="748">
        <v>2219414.3217202569</v>
      </c>
      <c r="AN253" s="748">
        <v>0</v>
      </c>
      <c r="AO253" s="752" t="s">
        <v>193</v>
      </c>
      <c r="AP253" s="753">
        <v>0</v>
      </c>
      <c r="AQ253" s="752" t="s">
        <v>3739</v>
      </c>
      <c r="AR253" s="752" t="s">
        <v>193</v>
      </c>
      <c r="AS253" s="752" t="s">
        <v>193</v>
      </c>
    </row>
    <row r="254" spans="1:45" x14ac:dyDescent="0.15">
      <c r="A254" s="14" t="s">
        <v>166</v>
      </c>
      <c r="B254" s="14" t="s">
        <v>172</v>
      </c>
      <c r="C254" s="14" t="s">
        <v>25</v>
      </c>
      <c r="D254" s="14" t="s">
        <v>443</v>
      </c>
      <c r="E254" s="14" t="s">
        <v>1621</v>
      </c>
      <c r="F254" s="14" t="s">
        <v>2793</v>
      </c>
      <c r="G254" s="14" t="s">
        <v>193</v>
      </c>
      <c r="H254" s="14" t="s">
        <v>3728</v>
      </c>
      <c r="I254" s="17">
        <v>738760.7821670376</v>
      </c>
      <c r="J254" s="14" t="s">
        <v>114</v>
      </c>
      <c r="K254" s="17">
        <v>738760.7821670376</v>
      </c>
      <c r="L254" s="14" t="s">
        <v>3728</v>
      </c>
      <c r="M254" s="17">
        <v>738760.7821670376</v>
      </c>
      <c r="N254" s="14" t="s">
        <v>114</v>
      </c>
      <c r="O254" s="17">
        <v>738760.7821670376</v>
      </c>
      <c r="P254" s="17">
        <v>738760.78216703748</v>
      </c>
      <c r="Q254" s="17">
        <v>0</v>
      </c>
      <c r="R254" s="17">
        <v>0</v>
      </c>
      <c r="S254" s="18">
        <v>0</v>
      </c>
      <c r="T254" s="14" t="s">
        <v>161</v>
      </c>
      <c r="U254" s="14" t="s">
        <v>193</v>
      </c>
      <c r="V254" s="14" t="s">
        <v>3742</v>
      </c>
      <c r="W254" s="18">
        <v>4.0849009014299877</v>
      </c>
      <c r="X254" s="18">
        <v>1</v>
      </c>
      <c r="Y254" s="14" t="s">
        <v>193</v>
      </c>
      <c r="Z254" s="14" t="s">
        <v>193</v>
      </c>
      <c r="AA254" s="18" t="s">
        <v>193</v>
      </c>
      <c r="AB254" s="18" t="s">
        <v>193</v>
      </c>
      <c r="AC254" s="14" t="s">
        <v>193</v>
      </c>
      <c r="AD254" s="748">
        <v>31.862227031153907</v>
      </c>
      <c r="AE254" s="749">
        <v>1159.4000000000001</v>
      </c>
      <c r="AF254" s="748">
        <v>802363.58788050083</v>
      </c>
      <c r="AG254" s="749">
        <v>1067.5</v>
      </c>
      <c r="AH254" s="750">
        <v>21.72</v>
      </c>
      <c r="AI254" s="748">
        <v>0</v>
      </c>
      <c r="AJ254" s="748">
        <v>0</v>
      </c>
      <c r="AK254" s="748">
        <v>0</v>
      </c>
      <c r="AL254" s="751" t="s">
        <v>193</v>
      </c>
      <c r="AM254" s="748">
        <v>738760.7821670376</v>
      </c>
      <c r="AN254" s="748">
        <v>0</v>
      </c>
      <c r="AO254" s="752" t="s">
        <v>193</v>
      </c>
      <c r="AP254" s="753">
        <v>0</v>
      </c>
      <c r="AQ254" s="752" t="s">
        <v>3739</v>
      </c>
      <c r="AR254" s="752" t="s">
        <v>193</v>
      </c>
      <c r="AS254" s="752" t="s">
        <v>193</v>
      </c>
    </row>
    <row r="255" spans="1:45" x14ac:dyDescent="0.15">
      <c r="A255" s="14" t="s">
        <v>166</v>
      </c>
      <c r="B255" s="14" t="s">
        <v>172</v>
      </c>
      <c r="C255" s="14" t="s">
        <v>25</v>
      </c>
      <c r="D255" s="14" t="s">
        <v>444</v>
      </c>
      <c r="E255" s="14" t="s">
        <v>1622</v>
      </c>
      <c r="F255" s="14" t="s">
        <v>2794</v>
      </c>
      <c r="G255" s="14" t="s">
        <v>193</v>
      </c>
      <c r="H255" s="14" t="s">
        <v>3728</v>
      </c>
      <c r="I255" s="17">
        <v>1026700.4631297376</v>
      </c>
      <c r="J255" s="14" t="s">
        <v>114</v>
      </c>
      <c r="K255" s="17">
        <v>1026700.4631297376</v>
      </c>
      <c r="L255" s="14" t="s">
        <v>3728</v>
      </c>
      <c r="M255" s="17">
        <v>1026700.4631297376</v>
      </c>
      <c r="N255" s="14" t="s">
        <v>114</v>
      </c>
      <c r="O255" s="17">
        <v>1026700.4631297376</v>
      </c>
      <c r="P255" s="17">
        <v>1026700.4631297375</v>
      </c>
      <c r="Q255" s="17">
        <v>0</v>
      </c>
      <c r="R255" s="17">
        <v>0</v>
      </c>
      <c r="S255" s="18">
        <v>0</v>
      </c>
      <c r="T255" s="14" t="s">
        <v>161</v>
      </c>
      <c r="U255" s="14" t="s">
        <v>193</v>
      </c>
      <c r="V255" s="14" t="s">
        <v>3742</v>
      </c>
      <c r="W255" s="18">
        <v>4.0849009014299877</v>
      </c>
      <c r="X255" s="18">
        <v>1</v>
      </c>
      <c r="Y255" s="14" t="s">
        <v>193</v>
      </c>
      <c r="Z255" s="14" t="s">
        <v>193</v>
      </c>
      <c r="AA255" s="18" t="s">
        <v>193</v>
      </c>
      <c r="AB255" s="18" t="s">
        <v>193</v>
      </c>
      <c r="AC255" s="14" t="s">
        <v>193</v>
      </c>
      <c r="AD255" s="748">
        <v>117.23665587104065</v>
      </c>
      <c r="AE255" s="749">
        <v>418.64</v>
      </c>
      <c r="AF255" s="748">
        <v>1066016.572231767</v>
      </c>
      <c r="AG255" s="749">
        <v>403.2</v>
      </c>
      <c r="AH255" s="750">
        <v>21.72</v>
      </c>
      <c r="AI255" s="748">
        <v>0</v>
      </c>
      <c r="AJ255" s="748">
        <v>0</v>
      </c>
      <c r="AK255" s="748">
        <v>0</v>
      </c>
      <c r="AL255" s="751" t="s">
        <v>193</v>
      </c>
      <c r="AM255" s="748">
        <v>1026700.4631297376</v>
      </c>
      <c r="AN255" s="748">
        <v>0</v>
      </c>
      <c r="AO255" s="752" t="s">
        <v>193</v>
      </c>
      <c r="AP255" s="753">
        <v>0</v>
      </c>
      <c r="AQ255" s="752" t="s">
        <v>3739</v>
      </c>
      <c r="AR255" s="752" t="s">
        <v>193</v>
      </c>
      <c r="AS255" s="752" t="s">
        <v>193</v>
      </c>
    </row>
    <row r="256" spans="1:45" x14ac:dyDescent="0.15">
      <c r="A256" s="14" t="s">
        <v>166</v>
      </c>
      <c r="B256" s="14" t="s">
        <v>172</v>
      </c>
      <c r="C256" s="14" t="s">
        <v>25</v>
      </c>
      <c r="D256" s="14" t="s">
        <v>445</v>
      </c>
      <c r="E256" s="14" t="s">
        <v>1623</v>
      </c>
      <c r="F256" s="14" t="s">
        <v>2795</v>
      </c>
      <c r="G256" s="14" t="s">
        <v>193</v>
      </c>
      <c r="H256" s="14" t="s">
        <v>3728</v>
      </c>
      <c r="I256" s="17">
        <v>759037.78090263694</v>
      </c>
      <c r="J256" s="14" t="s">
        <v>114</v>
      </c>
      <c r="K256" s="17">
        <v>759037.78090263694</v>
      </c>
      <c r="L256" s="14" t="s">
        <v>3728</v>
      </c>
      <c r="M256" s="17">
        <v>759037.78090263694</v>
      </c>
      <c r="N256" s="14" t="s">
        <v>114</v>
      </c>
      <c r="O256" s="17">
        <v>759037.78090263694</v>
      </c>
      <c r="P256" s="17">
        <v>759037.78090263682</v>
      </c>
      <c r="Q256" s="17">
        <v>0</v>
      </c>
      <c r="R256" s="17">
        <v>0</v>
      </c>
      <c r="S256" s="18">
        <v>0</v>
      </c>
      <c r="T256" s="14" t="s">
        <v>161</v>
      </c>
      <c r="U256" s="14" t="s">
        <v>193</v>
      </c>
      <c r="V256" s="14" t="s">
        <v>3742</v>
      </c>
      <c r="W256" s="18">
        <v>4.0849009014299877</v>
      </c>
      <c r="X256" s="18">
        <v>1</v>
      </c>
      <c r="Y256" s="14" t="s">
        <v>193</v>
      </c>
      <c r="Z256" s="14" t="s">
        <v>193</v>
      </c>
      <c r="AA256" s="18" t="s">
        <v>193</v>
      </c>
      <c r="AB256" s="18" t="s">
        <v>193</v>
      </c>
      <c r="AC256" s="14" t="s">
        <v>193</v>
      </c>
      <c r="AD256" s="748">
        <v>47.79334054673086</v>
      </c>
      <c r="AE256" s="749">
        <v>832.6</v>
      </c>
      <c r="AF256" s="748">
        <v>864306.86175374908</v>
      </c>
      <c r="AG256" s="749">
        <v>731.2</v>
      </c>
      <c r="AH256" s="750">
        <v>21.72</v>
      </c>
      <c r="AI256" s="748">
        <v>0</v>
      </c>
      <c r="AJ256" s="748">
        <v>0</v>
      </c>
      <c r="AK256" s="748">
        <v>0</v>
      </c>
      <c r="AL256" s="751" t="s">
        <v>193</v>
      </c>
      <c r="AM256" s="748">
        <v>759037.78090263694</v>
      </c>
      <c r="AN256" s="748">
        <v>0</v>
      </c>
      <c r="AO256" s="752" t="s">
        <v>193</v>
      </c>
      <c r="AP256" s="753">
        <v>0</v>
      </c>
      <c r="AQ256" s="752" t="s">
        <v>3739</v>
      </c>
      <c r="AR256" s="752" t="s">
        <v>193</v>
      </c>
      <c r="AS256" s="752" t="s">
        <v>193</v>
      </c>
    </row>
    <row r="257" spans="1:45" x14ac:dyDescent="0.15">
      <c r="A257" s="14" t="s">
        <v>166</v>
      </c>
      <c r="B257" s="14" t="s">
        <v>172</v>
      </c>
      <c r="C257" s="14" t="s">
        <v>25</v>
      </c>
      <c r="D257" s="14" t="s">
        <v>446</v>
      </c>
      <c r="E257" s="14" t="s">
        <v>1624</v>
      </c>
      <c r="F257" s="14" t="s">
        <v>2796</v>
      </c>
      <c r="G257" s="14" t="s">
        <v>193</v>
      </c>
      <c r="H257" s="14" t="s">
        <v>3728</v>
      </c>
      <c r="I257" s="17">
        <v>719383.44200596923</v>
      </c>
      <c r="J257" s="14" t="s">
        <v>114</v>
      </c>
      <c r="K257" s="17">
        <v>719383.44200596923</v>
      </c>
      <c r="L257" s="14" t="s">
        <v>3728</v>
      </c>
      <c r="M257" s="17">
        <v>719383.44200596923</v>
      </c>
      <c r="N257" s="14" t="s">
        <v>114</v>
      </c>
      <c r="O257" s="17">
        <v>719383.44200596923</v>
      </c>
      <c r="P257" s="17">
        <v>719383.44200596912</v>
      </c>
      <c r="Q257" s="17">
        <v>0</v>
      </c>
      <c r="R257" s="17">
        <v>0</v>
      </c>
      <c r="S257" s="18">
        <v>0</v>
      </c>
      <c r="T257" s="14" t="s">
        <v>161</v>
      </c>
      <c r="U257" s="14" t="s">
        <v>193</v>
      </c>
      <c r="V257" s="14" t="s">
        <v>3742</v>
      </c>
      <c r="W257" s="18">
        <v>4.0849009014299877</v>
      </c>
      <c r="X257" s="18">
        <v>1</v>
      </c>
      <c r="Y257" s="14" t="s">
        <v>193</v>
      </c>
      <c r="Z257" s="14" t="s">
        <v>193</v>
      </c>
      <c r="AA257" s="18" t="s">
        <v>193</v>
      </c>
      <c r="AB257" s="18" t="s">
        <v>193</v>
      </c>
      <c r="AC257" s="14" t="s">
        <v>193</v>
      </c>
      <c r="AD257" s="748">
        <v>330.87697301582904</v>
      </c>
      <c r="AE257" s="749">
        <v>184.95</v>
      </c>
      <c r="AF257" s="748">
        <v>1329170.5042399054</v>
      </c>
      <c r="AG257" s="749">
        <v>100.1</v>
      </c>
      <c r="AH257" s="750">
        <v>21.72</v>
      </c>
      <c r="AI257" s="748">
        <v>0</v>
      </c>
      <c r="AJ257" s="748">
        <v>0</v>
      </c>
      <c r="AK257" s="748">
        <v>0</v>
      </c>
      <c r="AL257" s="751" t="s">
        <v>193</v>
      </c>
      <c r="AM257" s="748">
        <v>719383.44200596923</v>
      </c>
      <c r="AN257" s="748">
        <v>0</v>
      </c>
      <c r="AO257" s="752" t="s">
        <v>193</v>
      </c>
      <c r="AP257" s="753">
        <v>0</v>
      </c>
      <c r="AQ257" s="752" t="s">
        <v>3739</v>
      </c>
      <c r="AR257" s="752" t="s">
        <v>193</v>
      </c>
      <c r="AS257" s="752" t="s">
        <v>193</v>
      </c>
    </row>
    <row r="258" spans="1:45" x14ac:dyDescent="0.15">
      <c r="A258" s="14" t="s">
        <v>166</v>
      </c>
      <c r="B258" s="14" t="s">
        <v>172</v>
      </c>
      <c r="C258" s="14" t="s">
        <v>25</v>
      </c>
      <c r="D258" s="14" t="s">
        <v>447</v>
      </c>
      <c r="E258" s="14" t="s">
        <v>1625</v>
      </c>
      <c r="F258" s="14" t="s">
        <v>2797</v>
      </c>
      <c r="G258" s="14" t="s">
        <v>193</v>
      </c>
      <c r="H258" s="14" t="s">
        <v>3728</v>
      </c>
      <c r="I258" s="17">
        <v>11685823.596190335</v>
      </c>
      <c r="J258" s="14" t="s">
        <v>114</v>
      </c>
      <c r="K258" s="17">
        <v>11685823.596190335</v>
      </c>
      <c r="L258" s="14" t="s">
        <v>3728</v>
      </c>
      <c r="M258" s="17">
        <v>11685823.596190335</v>
      </c>
      <c r="N258" s="14" t="s">
        <v>114</v>
      </c>
      <c r="O258" s="17">
        <v>11685823.596190335</v>
      </c>
      <c r="P258" s="17">
        <v>11545369.752461871</v>
      </c>
      <c r="Q258" s="17">
        <v>140453.84372846218</v>
      </c>
      <c r="R258" s="17">
        <v>0</v>
      </c>
      <c r="S258" s="18">
        <v>0</v>
      </c>
      <c r="T258" s="14" t="s">
        <v>161</v>
      </c>
      <c r="U258" s="14" t="s">
        <v>193</v>
      </c>
      <c r="V258" s="14" t="s">
        <v>3742</v>
      </c>
      <c r="W258" s="18">
        <v>4.0849009014299877</v>
      </c>
      <c r="X258" s="18">
        <v>1</v>
      </c>
      <c r="Y258" s="14" t="s">
        <v>193</v>
      </c>
      <c r="Z258" s="14" t="s">
        <v>193</v>
      </c>
      <c r="AA258" s="18" t="s">
        <v>193</v>
      </c>
      <c r="AB258" s="18" t="s">
        <v>193</v>
      </c>
      <c r="AC258" s="14" t="s">
        <v>193</v>
      </c>
      <c r="AD258" s="748">
        <v>1121.3052974425316</v>
      </c>
      <c r="AE258" s="749">
        <v>854.63</v>
      </c>
      <c r="AF258" s="748">
        <v>20814300.906146735</v>
      </c>
      <c r="AG258" s="749">
        <v>474.05</v>
      </c>
      <c r="AH258" s="750">
        <v>21.72</v>
      </c>
      <c r="AI258" s="748">
        <v>140453.84372846221</v>
      </c>
      <c r="AJ258" s="748">
        <v>0</v>
      </c>
      <c r="AK258" s="748">
        <v>140453.84372846221</v>
      </c>
      <c r="AL258" s="751" t="s">
        <v>193</v>
      </c>
      <c r="AM258" s="748">
        <v>11685823.596190335</v>
      </c>
      <c r="AN258" s="748">
        <v>0</v>
      </c>
      <c r="AO258" s="752" t="s">
        <v>193</v>
      </c>
      <c r="AP258" s="753">
        <v>0</v>
      </c>
      <c r="AQ258" s="752" t="s">
        <v>3739</v>
      </c>
      <c r="AR258" s="752" t="s">
        <v>193</v>
      </c>
      <c r="AS258" s="752" t="s">
        <v>193</v>
      </c>
    </row>
    <row r="259" spans="1:45" x14ac:dyDescent="0.15">
      <c r="A259" s="14" t="s">
        <v>166</v>
      </c>
      <c r="B259" s="14" t="s">
        <v>172</v>
      </c>
      <c r="C259" s="14" t="s">
        <v>25</v>
      </c>
      <c r="D259" s="14" t="s">
        <v>448</v>
      </c>
      <c r="E259" s="14" t="s">
        <v>1626</v>
      </c>
      <c r="F259" s="14" t="s">
        <v>2798</v>
      </c>
      <c r="G259" s="14" t="s">
        <v>193</v>
      </c>
      <c r="H259" s="14" t="s">
        <v>3728</v>
      </c>
      <c r="I259" s="17">
        <v>395984.2885802979</v>
      </c>
      <c r="J259" s="14" t="s">
        <v>114</v>
      </c>
      <c r="K259" s="17">
        <v>395984.2885802979</v>
      </c>
      <c r="L259" s="14" t="s">
        <v>3728</v>
      </c>
      <c r="M259" s="17">
        <v>395984.2885802979</v>
      </c>
      <c r="N259" s="14" t="s">
        <v>114</v>
      </c>
      <c r="O259" s="17">
        <v>395984.2885802979</v>
      </c>
      <c r="P259" s="17">
        <v>395984.28858029784</v>
      </c>
      <c r="Q259" s="17">
        <v>0</v>
      </c>
      <c r="R259" s="17">
        <v>0</v>
      </c>
      <c r="S259" s="18">
        <v>0</v>
      </c>
      <c r="T259" s="14" t="s">
        <v>3739</v>
      </c>
      <c r="U259" s="14" t="s">
        <v>3739</v>
      </c>
      <c r="V259" s="14" t="s">
        <v>3739</v>
      </c>
      <c r="W259" s="18">
        <v>4.0849009014299877</v>
      </c>
      <c r="X259" s="18">
        <v>1</v>
      </c>
      <c r="Y259" s="14" t="s">
        <v>193</v>
      </c>
      <c r="Z259" s="14" t="s">
        <v>193</v>
      </c>
      <c r="AA259" s="18" t="s">
        <v>193</v>
      </c>
      <c r="AB259" s="18" t="s">
        <v>193</v>
      </c>
      <c r="AC259" s="14" t="s">
        <v>193</v>
      </c>
      <c r="AD259" s="748">
        <v>110.29232433860967</v>
      </c>
      <c r="AE259" s="749">
        <v>142.80000000000001</v>
      </c>
      <c r="AF259" s="748">
        <v>342084.42967601935</v>
      </c>
      <c r="AG259" s="749">
        <v>165.3</v>
      </c>
      <c r="AH259" s="750">
        <v>21.72</v>
      </c>
      <c r="AI259" s="748">
        <v>0</v>
      </c>
      <c r="AJ259" s="748">
        <v>0</v>
      </c>
      <c r="AK259" s="748">
        <v>0</v>
      </c>
      <c r="AL259" s="751" t="s">
        <v>193</v>
      </c>
      <c r="AM259" s="748">
        <v>395984.2885802979</v>
      </c>
      <c r="AN259" s="748">
        <v>0</v>
      </c>
      <c r="AO259" s="752" t="s">
        <v>193</v>
      </c>
      <c r="AP259" s="753">
        <v>0</v>
      </c>
      <c r="AQ259" s="752" t="s">
        <v>3739</v>
      </c>
      <c r="AR259" s="752" t="s">
        <v>193</v>
      </c>
      <c r="AS259" s="752" t="s">
        <v>193</v>
      </c>
    </row>
    <row r="260" spans="1:45" x14ac:dyDescent="0.15">
      <c r="A260" s="14" t="s">
        <v>166</v>
      </c>
      <c r="B260" s="14" t="s">
        <v>172</v>
      </c>
      <c r="C260" s="14" t="s">
        <v>25</v>
      </c>
      <c r="D260" s="14" t="s">
        <v>449</v>
      </c>
      <c r="E260" s="14" t="s">
        <v>1627</v>
      </c>
      <c r="F260" s="14" t="s">
        <v>2799</v>
      </c>
      <c r="G260" s="14" t="s">
        <v>193</v>
      </c>
      <c r="H260" s="14" t="s">
        <v>3728</v>
      </c>
      <c r="I260" s="17">
        <v>490842.71354105271</v>
      </c>
      <c r="J260" s="14" t="s">
        <v>114</v>
      </c>
      <c r="K260" s="17">
        <v>490842.71354105271</v>
      </c>
      <c r="L260" s="14" t="s">
        <v>3728</v>
      </c>
      <c r="M260" s="17">
        <v>490842.71354105271</v>
      </c>
      <c r="N260" s="14" t="s">
        <v>114</v>
      </c>
      <c r="O260" s="17">
        <v>490842.71354105271</v>
      </c>
      <c r="P260" s="17">
        <v>490842.71354105265</v>
      </c>
      <c r="Q260" s="17">
        <v>0</v>
      </c>
      <c r="R260" s="17">
        <v>0</v>
      </c>
      <c r="S260" s="18">
        <v>0</v>
      </c>
      <c r="T260" s="14" t="s">
        <v>161</v>
      </c>
      <c r="U260" s="14" t="s">
        <v>193</v>
      </c>
      <c r="V260" s="14" t="s">
        <v>3742</v>
      </c>
      <c r="W260" s="18">
        <v>4.0849009014299877</v>
      </c>
      <c r="X260" s="18">
        <v>1</v>
      </c>
      <c r="Y260" s="14" t="s">
        <v>193</v>
      </c>
      <c r="Z260" s="14" t="s">
        <v>193</v>
      </c>
      <c r="AA260" s="18" t="s">
        <v>193</v>
      </c>
      <c r="AB260" s="18" t="s">
        <v>193</v>
      </c>
      <c r="AC260" s="14" t="s">
        <v>193</v>
      </c>
      <c r="AD260" s="748">
        <v>72.711236045453788</v>
      </c>
      <c r="AE260" s="749">
        <v>431.1</v>
      </c>
      <c r="AF260" s="748">
        <v>680831.04597647127</v>
      </c>
      <c r="AG260" s="749">
        <v>310.8</v>
      </c>
      <c r="AH260" s="750">
        <v>21.72</v>
      </c>
      <c r="AI260" s="748">
        <v>0</v>
      </c>
      <c r="AJ260" s="748">
        <v>0</v>
      </c>
      <c r="AK260" s="748">
        <v>0</v>
      </c>
      <c r="AL260" s="751" t="s">
        <v>193</v>
      </c>
      <c r="AM260" s="748">
        <v>490842.71354105271</v>
      </c>
      <c r="AN260" s="748">
        <v>0</v>
      </c>
      <c r="AO260" s="752" t="s">
        <v>193</v>
      </c>
      <c r="AP260" s="753">
        <v>0</v>
      </c>
      <c r="AQ260" s="752" t="s">
        <v>3739</v>
      </c>
      <c r="AR260" s="752" t="s">
        <v>193</v>
      </c>
      <c r="AS260" s="752" t="s">
        <v>193</v>
      </c>
    </row>
    <row r="261" spans="1:45" x14ac:dyDescent="0.15">
      <c r="A261" s="14" t="s">
        <v>166</v>
      </c>
      <c r="B261" s="14" t="s">
        <v>172</v>
      </c>
      <c r="C261" s="14" t="s">
        <v>25</v>
      </c>
      <c r="D261" s="14" t="s">
        <v>450</v>
      </c>
      <c r="E261" s="14" t="s">
        <v>1628</v>
      </c>
      <c r="F261" s="14" t="s">
        <v>2800</v>
      </c>
      <c r="G261" s="14" t="s">
        <v>193</v>
      </c>
      <c r="H261" s="14" t="s">
        <v>3728</v>
      </c>
      <c r="I261" s="17">
        <v>155703.59577368066</v>
      </c>
      <c r="J261" s="14" t="s">
        <v>114</v>
      </c>
      <c r="K261" s="17">
        <v>155703.59577368066</v>
      </c>
      <c r="L261" s="14" t="s">
        <v>3728</v>
      </c>
      <c r="M261" s="17">
        <v>155703.59577368066</v>
      </c>
      <c r="N261" s="14" t="s">
        <v>114</v>
      </c>
      <c r="O261" s="17">
        <v>155703.59577368066</v>
      </c>
      <c r="P261" s="17">
        <v>155703.59577368063</v>
      </c>
      <c r="Q261" s="17">
        <v>0</v>
      </c>
      <c r="R261" s="17">
        <v>0</v>
      </c>
      <c r="S261" s="18">
        <v>0</v>
      </c>
      <c r="T261" s="14" t="s">
        <v>161</v>
      </c>
      <c r="U261" s="14" t="s">
        <v>193</v>
      </c>
      <c r="V261" s="14" t="s">
        <v>3742</v>
      </c>
      <c r="W261" s="18">
        <v>4.0849009014299877</v>
      </c>
      <c r="X261" s="18">
        <v>1</v>
      </c>
      <c r="Y261" s="14" t="s">
        <v>193</v>
      </c>
      <c r="Z261" s="14" t="s">
        <v>193</v>
      </c>
      <c r="AA261" s="18" t="s">
        <v>193</v>
      </c>
      <c r="AB261" s="18" t="s">
        <v>193</v>
      </c>
      <c r="AC261" s="14" t="s">
        <v>193</v>
      </c>
      <c r="AD261" s="748">
        <v>29.819776580438912</v>
      </c>
      <c r="AE261" s="749">
        <v>320.39999999999998</v>
      </c>
      <c r="AF261" s="748">
        <v>207518.43955985131</v>
      </c>
      <c r="AG261" s="749">
        <v>240.4</v>
      </c>
      <c r="AH261" s="750">
        <v>21.72</v>
      </c>
      <c r="AI261" s="748">
        <v>0</v>
      </c>
      <c r="AJ261" s="748">
        <v>0</v>
      </c>
      <c r="AK261" s="748">
        <v>0</v>
      </c>
      <c r="AL261" s="751" t="s">
        <v>193</v>
      </c>
      <c r="AM261" s="748">
        <v>155703.59577368066</v>
      </c>
      <c r="AN261" s="748">
        <v>0</v>
      </c>
      <c r="AO261" s="752" t="s">
        <v>193</v>
      </c>
      <c r="AP261" s="753">
        <v>0</v>
      </c>
      <c r="AQ261" s="752" t="s">
        <v>3739</v>
      </c>
      <c r="AR261" s="752" t="s">
        <v>193</v>
      </c>
      <c r="AS261" s="752" t="s">
        <v>193</v>
      </c>
    </row>
    <row r="262" spans="1:45" x14ac:dyDescent="0.15">
      <c r="A262" s="14" t="s">
        <v>166</v>
      </c>
      <c r="B262" s="14" t="s">
        <v>173</v>
      </c>
      <c r="C262" s="14" t="s">
        <v>21</v>
      </c>
      <c r="D262" s="14" t="s">
        <v>451</v>
      </c>
      <c r="E262" s="14" t="s">
        <v>1629</v>
      </c>
      <c r="F262" s="14" t="s">
        <v>2801</v>
      </c>
      <c r="G262" s="14" t="s">
        <v>193</v>
      </c>
      <c r="H262" s="14" t="s">
        <v>3728</v>
      </c>
      <c r="I262" s="17">
        <v>440469.06364191556</v>
      </c>
      <c r="J262" s="14" t="s">
        <v>114</v>
      </c>
      <c r="K262" s="17">
        <v>440469.06364191556</v>
      </c>
      <c r="L262" s="14" t="s">
        <v>3728</v>
      </c>
      <c r="M262" s="17">
        <v>440469.06364191556</v>
      </c>
      <c r="N262" s="14" t="s">
        <v>114</v>
      </c>
      <c r="O262" s="17">
        <v>440469.06364191556</v>
      </c>
      <c r="P262" s="17">
        <v>440469.06364191551</v>
      </c>
      <c r="Q262" s="17">
        <v>0</v>
      </c>
      <c r="R262" s="17">
        <v>0</v>
      </c>
      <c r="S262" s="18">
        <v>0</v>
      </c>
      <c r="T262" s="14" t="s">
        <v>161</v>
      </c>
      <c r="U262" s="14" t="s">
        <v>193</v>
      </c>
      <c r="V262" s="14" t="s">
        <v>3742</v>
      </c>
      <c r="W262" s="18">
        <v>4.0849009014299877</v>
      </c>
      <c r="X262" s="18">
        <v>1</v>
      </c>
      <c r="Y262" s="14" t="s">
        <v>193</v>
      </c>
      <c r="Z262" s="14" t="s">
        <v>193</v>
      </c>
      <c r="AA262" s="18" t="s">
        <v>193</v>
      </c>
      <c r="AB262" s="18" t="s">
        <v>193</v>
      </c>
      <c r="AC262" s="14" t="s">
        <v>193</v>
      </c>
      <c r="AD262" s="748">
        <v>110.29232433860967</v>
      </c>
      <c r="AE262" s="749">
        <v>17.690000000000001</v>
      </c>
      <c r="AF262" s="748">
        <v>316318.99893826776</v>
      </c>
      <c r="AG262" s="749">
        <v>24.64</v>
      </c>
      <c r="AH262" s="750">
        <v>162.08000000000001</v>
      </c>
      <c r="AI262" s="748">
        <v>0</v>
      </c>
      <c r="AJ262" s="748">
        <v>0</v>
      </c>
      <c r="AK262" s="748">
        <v>0</v>
      </c>
      <c r="AL262" s="751" t="s">
        <v>193</v>
      </c>
      <c r="AM262" s="748">
        <v>440469.06364191556</v>
      </c>
      <c r="AN262" s="748">
        <v>0</v>
      </c>
      <c r="AO262" s="752" t="s">
        <v>193</v>
      </c>
      <c r="AP262" s="753">
        <v>0</v>
      </c>
      <c r="AQ262" s="752" t="s">
        <v>3739</v>
      </c>
      <c r="AR262" s="752" t="s">
        <v>193</v>
      </c>
      <c r="AS262" s="752" t="s">
        <v>193</v>
      </c>
    </row>
    <row r="263" spans="1:45" x14ac:dyDescent="0.15">
      <c r="A263" s="14" t="s">
        <v>166</v>
      </c>
      <c r="B263" s="14" t="s">
        <v>173</v>
      </c>
      <c r="C263" s="14" t="s">
        <v>21</v>
      </c>
      <c r="D263" s="14" t="s">
        <v>452</v>
      </c>
      <c r="E263" s="14" t="s">
        <v>1630</v>
      </c>
      <c r="F263" s="14" t="s">
        <v>2802</v>
      </c>
      <c r="G263" s="14" t="s">
        <v>193</v>
      </c>
      <c r="H263" s="14" t="s">
        <v>3728</v>
      </c>
      <c r="I263" s="17">
        <v>4094539.0208618669</v>
      </c>
      <c r="J263" s="14" t="s">
        <v>114</v>
      </c>
      <c r="K263" s="17">
        <v>4094539.0208618669</v>
      </c>
      <c r="L263" s="14" t="s">
        <v>3728</v>
      </c>
      <c r="M263" s="17">
        <v>4094539.0208618669</v>
      </c>
      <c r="N263" s="14" t="s">
        <v>114</v>
      </c>
      <c r="O263" s="17">
        <v>4094539.0208618669</v>
      </c>
      <c r="P263" s="17">
        <v>4094539.0208618664</v>
      </c>
      <c r="Q263" s="17">
        <v>0</v>
      </c>
      <c r="R263" s="17">
        <v>0</v>
      </c>
      <c r="S263" s="18">
        <v>0</v>
      </c>
      <c r="T263" s="14" t="s">
        <v>3739</v>
      </c>
      <c r="U263" s="14" t="s">
        <v>3739</v>
      </c>
      <c r="V263" s="14" t="s">
        <v>3739</v>
      </c>
      <c r="W263" s="18">
        <v>4.0849009014299877</v>
      </c>
      <c r="X263" s="18">
        <v>1</v>
      </c>
      <c r="Y263" s="14" t="s">
        <v>193</v>
      </c>
      <c r="Z263" s="14" t="s">
        <v>193</v>
      </c>
      <c r="AA263" s="18" t="s">
        <v>193</v>
      </c>
      <c r="AB263" s="18" t="s">
        <v>193</v>
      </c>
      <c r="AC263" s="14" t="s">
        <v>193</v>
      </c>
      <c r="AD263" s="748">
        <v>1985.2618380949741</v>
      </c>
      <c r="AE263" s="749">
        <v>9.77</v>
      </c>
      <c r="AF263" s="748">
        <v>3143705.0120828566</v>
      </c>
      <c r="AG263" s="749">
        <v>12.725</v>
      </c>
      <c r="AH263" s="750">
        <v>162.08000000000001</v>
      </c>
      <c r="AI263" s="748">
        <v>0</v>
      </c>
      <c r="AJ263" s="748">
        <v>0</v>
      </c>
      <c r="AK263" s="748">
        <v>0</v>
      </c>
      <c r="AL263" s="751" t="s">
        <v>193</v>
      </c>
      <c r="AM263" s="748">
        <v>4094539.0208618669</v>
      </c>
      <c r="AN263" s="748">
        <v>0</v>
      </c>
      <c r="AO263" s="752" t="s">
        <v>193</v>
      </c>
      <c r="AP263" s="753">
        <v>0</v>
      </c>
      <c r="AQ263" s="752" t="s">
        <v>3739</v>
      </c>
      <c r="AR263" s="752" t="s">
        <v>193</v>
      </c>
      <c r="AS263" s="752" t="s">
        <v>193</v>
      </c>
    </row>
    <row r="264" spans="1:45" x14ac:dyDescent="0.15">
      <c r="A264" s="14" t="s">
        <v>166</v>
      </c>
      <c r="B264" s="14" t="s">
        <v>173</v>
      </c>
      <c r="C264" s="14" t="s">
        <v>21</v>
      </c>
      <c r="D264" s="14" t="s">
        <v>453</v>
      </c>
      <c r="E264" s="14" t="s">
        <v>1631</v>
      </c>
      <c r="F264" s="14" t="s">
        <v>2803</v>
      </c>
      <c r="G264" s="14" t="s">
        <v>193</v>
      </c>
      <c r="H264" s="14" t="s">
        <v>3728</v>
      </c>
      <c r="I264" s="17">
        <v>170876.42913492516</v>
      </c>
      <c r="J264" s="14" t="s">
        <v>114</v>
      </c>
      <c r="K264" s="17">
        <v>170876.42913492516</v>
      </c>
      <c r="L264" s="14" t="s">
        <v>3728</v>
      </c>
      <c r="M264" s="17">
        <v>170876.42913492516</v>
      </c>
      <c r="N264" s="14" t="s">
        <v>114</v>
      </c>
      <c r="O264" s="17">
        <v>170876.42913492516</v>
      </c>
      <c r="P264" s="17">
        <v>170876.42913492513</v>
      </c>
      <c r="Q264" s="17">
        <v>0</v>
      </c>
      <c r="R264" s="17">
        <v>0</v>
      </c>
      <c r="S264" s="18">
        <v>0</v>
      </c>
      <c r="T264" s="14" t="s">
        <v>161</v>
      </c>
      <c r="U264" s="14" t="s">
        <v>193</v>
      </c>
      <c r="V264" s="14" t="s">
        <v>3742</v>
      </c>
      <c r="W264" s="18">
        <v>4.0849009014299877</v>
      </c>
      <c r="X264" s="18">
        <v>1</v>
      </c>
      <c r="Y264" s="14" t="s">
        <v>193</v>
      </c>
      <c r="Z264" s="14" t="s">
        <v>193</v>
      </c>
      <c r="AA264" s="18" t="s">
        <v>193</v>
      </c>
      <c r="AB264" s="18" t="s">
        <v>193</v>
      </c>
      <c r="AC264" s="14" t="s">
        <v>193</v>
      </c>
      <c r="AD264" s="748">
        <v>8.5782918930029748</v>
      </c>
      <c r="AE264" s="749">
        <v>117.5</v>
      </c>
      <c r="AF264" s="748">
        <v>163368.42212710585</v>
      </c>
      <c r="AG264" s="749">
        <v>122.9</v>
      </c>
      <c r="AH264" s="750">
        <v>162.08000000000001</v>
      </c>
      <c r="AI264" s="748">
        <v>0</v>
      </c>
      <c r="AJ264" s="748">
        <v>0</v>
      </c>
      <c r="AK264" s="748">
        <v>0</v>
      </c>
      <c r="AL264" s="751" t="s">
        <v>193</v>
      </c>
      <c r="AM264" s="748">
        <v>170876.42913492516</v>
      </c>
      <c r="AN264" s="748">
        <v>0</v>
      </c>
      <c r="AO264" s="752" t="s">
        <v>193</v>
      </c>
      <c r="AP264" s="753">
        <v>0</v>
      </c>
      <c r="AQ264" s="752" t="s">
        <v>3739</v>
      </c>
      <c r="AR264" s="752" t="s">
        <v>193</v>
      </c>
      <c r="AS264" s="752" t="s">
        <v>193</v>
      </c>
    </row>
    <row r="265" spans="1:45" x14ac:dyDescent="0.15">
      <c r="A265" s="14" t="s">
        <v>166</v>
      </c>
      <c r="B265" s="14" t="s">
        <v>173</v>
      </c>
      <c r="C265" s="14" t="s">
        <v>21</v>
      </c>
      <c r="D265" s="14" t="s">
        <v>454</v>
      </c>
      <c r="E265" s="14" t="s">
        <v>1632</v>
      </c>
      <c r="F265" s="14" t="s">
        <v>2804</v>
      </c>
      <c r="G265" s="14" t="s">
        <v>193</v>
      </c>
      <c r="H265" s="14" t="s">
        <v>3728</v>
      </c>
      <c r="I265" s="17">
        <v>733913.18941830157</v>
      </c>
      <c r="J265" s="14" t="s">
        <v>114</v>
      </c>
      <c r="K265" s="17">
        <v>733913.18941830157</v>
      </c>
      <c r="L265" s="14" t="s">
        <v>3728</v>
      </c>
      <c r="M265" s="17">
        <v>733913.18941830157</v>
      </c>
      <c r="N265" s="14" t="s">
        <v>114</v>
      </c>
      <c r="O265" s="17">
        <v>733913.18941830157</v>
      </c>
      <c r="P265" s="17">
        <v>733913.18941830145</v>
      </c>
      <c r="Q265" s="17">
        <v>0</v>
      </c>
      <c r="R265" s="17">
        <v>0</v>
      </c>
      <c r="S265" s="18">
        <v>0</v>
      </c>
      <c r="T265" s="14" t="s">
        <v>161</v>
      </c>
      <c r="U265" s="14" t="s">
        <v>193</v>
      </c>
      <c r="V265" s="14" t="s">
        <v>3742</v>
      </c>
      <c r="W265" s="18">
        <v>4.0849009014299877</v>
      </c>
      <c r="X265" s="18">
        <v>1</v>
      </c>
      <c r="Y265" s="14" t="s">
        <v>193</v>
      </c>
      <c r="Z265" s="14" t="s">
        <v>193</v>
      </c>
      <c r="AA265" s="18" t="s">
        <v>193</v>
      </c>
      <c r="AB265" s="18" t="s">
        <v>193</v>
      </c>
      <c r="AC265" s="14" t="s">
        <v>193</v>
      </c>
      <c r="AD265" s="748">
        <v>363.55618022726895</v>
      </c>
      <c r="AE265" s="749">
        <v>13.78</v>
      </c>
      <c r="AF265" s="748">
        <v>811989.04411958531</v>
      </c>
      <c r="AG265" s="749">
        <v>12.455</v>
      </c>
      <c r="AH265" s="750">
        <v>162.08000000000001</v>
      </c>
      <c r="AI265" s="748">
        <v>0</v>
      </c>
      <c r="AJ265" s="748">
        <v>0</v>
      </c>
      <c r="AK265" s="748">
        <v>0</v>
      </c>
      <c r="AL265" s="751" t="s">
        <v>193</v>
      </c>
      <c r="AM265" s="748">
        <v>733913.18941830157</v>
      </c>
      <c r="AN265" s="748">
        <v>0</v>
      </c>
      <c r="AO265" s="752" t="s">
        <v>193</v>
      </c>
      <c r="AP265" s="753">
        <v>0</v>
      </c>
      <c r="AQ265" s="752" t="s">
        <v>3739</v>
      </c>
      <c r="AR265" s="752" t="s">
        <v>193</v>
      </c>
      <c r="AS265" s="752" t="s">
        <v>193</v>
      </c>
    </row>
    <row r="266" spans="1:45" x14ac:dyDescent="0.15">
      <c r="A266" s="14" t="s">
        <v>166</v>
      </c>
      <c r="B266" s="14" t="s">
        <v>173</v>
      </c>
      <c r="C266" s="14" t="s">
        <v>21</v>
      </c>
      <c r="D266" s="14" t="s">
        <v>455</v>
      </c>
      <c r="E266" s="14" t="s">
        <v>1633</v>
      </c>
      <c r="F266" s="14" t="s">
        <v>2805</v>
      </c>
      <c r="G266" s="14" t="s">
        <v>193</v>
      </c>
      <c r="H266" s="14" t="s">
        <v>3728</v>
      </c>
      <c r="I266" s="17">
        <v>5362639.4804942226</v>
      </c>
      <c r="J266" s="14" t="s">
        <v>114</v>
      </c>
      <c r="K266" s="17">
        <v>5362639.4804942226</v>
      </c>
      <c r="L266" s="14" t="s">
        <v>3728</v>
      </c>
      <c r="M266" s="17">
        <v>5362639.4804942226</v>
      </c>
      <c r="N266" s="14" t="s">
        <v>114</v>
      </c>
      <c r="O266" s="17">
        <v>5362639.4804942226</v>
      </c>
      <c r="P266" s="17">
        <v>5362639.4804942217</v>
      </c>
      <c r="Q266" s="17">
        <v>0</v>
      </c>
      <c r="R266" s="17">
        <v>0</v>
      </c>
      <c r="S266" s="18">
        <v>0</v>
      </c>
      <c r="T266" s="14" t="s">
        <v>3739</v>
      </c>
      <c r="U266" s="14" t="s">
        <v>3739</v>
      </c>
      <c r="V266" s="14" t="s">
        <v>3739</v>
      </c>
      <c r="W266" s="18">
        <v>4.0849009014299877</v>
      </c>
      <c r="X266" s="18">
        <v>1</v>
      </c>
      <c r="Y266" s="14" t="s">
        <v>193</v>
      </c>
      <c r="Z266" s="14" t="s">
        <v>193</v>
      </c>
      <c r="AA266" s="18" t="s">
        <v>193</v>
      </c>
      <c r="AB266" s="18" t="s">
        <v>193</v>
      </c>
      <c r="AC266" s="14" t="s">
        <v>193</v>
      </c>
      <c r="AD266" s="748">
        <v>5236.8429556332449</v>
      </c>
      <c r="AE266" s="749">
        <v>4.7</v>
      </c>
      <c r="AF266" s="748">
        <v>3989301.3120496776</v>
      </c>
      <c r="AG266" s="749">
        <v>6.3179999999999996</v>
      </c>
      <c r="AH266" s="750">
        <v>162.08000000000001</v>
      </c>
      <c r="AI266" s="748">
        <v>0</v>
      </c>
      <c r="AJ266" s="748">
        <v>0</v>
      </c>
      <c r="AK266" s="748">
        <v>0</v>
      </c>
      <c r="AL266" s="751" t="s">
        <v>193</v>
      </c>
      <c r="AM266" s="748">
        <v>5362639.4804942226</v>
      </c>
      <c r="AN266" s="748">
        <v>0</v>
      </c>
      <c r="AO266" s="752" t="s">
        <v>193</v>
      </c>
      <c r="AP266" s="753">
        <v>0</v>
      </c>
      <c r="AQ266" s="752" t="s">
        <v>3739</v>
      </c>
      <c r="AR266" s="752" t="s">
        <v>193</v>
      </c>
      <c r="AS266" s="752" t="s">
        <v>193</v>
      </c>
    </row>
    <row r="267" spans="1:45" x14ac:dyDescent="0.15">
      <c r="A267" s="14" t="s">
        <v>166</v>
      </c>
      <c r="B267" s="14" t="s">
        <v>173</v>
      </c>
      <c r="C267" s="14" t="s">
        <v>21</v>
      </c>
      <c r="D267" s="14" t="s">
        <v>456</v>
      </c>
      <c r="E267" s="14" t="s">
        <v>1634</v>
      </c>
      <c r="F267" s="14" t="s">
        <v>2806</v>
      </c>
      <c r="G267" s="14" t="s">
        <v>193</v>
      </c>
      <c r="H267" s="14" t="s">
        <v>3728</v>
      </c>
      <c r="I267" s="17">
        <v>1018698.5916029355</v>
      </c>
      <c r="J267" s="14" t="s">
        <v>114</v>
      </c>
      <c r="K267" s="17">
        <v>1018698.5916029355</v>
      </c>
      <c r="L267" s="14" t="s">
        <v>3728</v>
      </c>
      <c r="M267" s="17">
        <v>1018698.5916029355</v>
      </c>
      <c r="N267" s="14" t="s">
        <v>114</v>
      </c>
      <c r="O267" s="17">
        <v>1018698.5916029355</v>
      </c>
      <c r="P267" s="17">
        <v>1018698.5916029353</v>
      </c>
      <c r="Q267" s="17">
        <v>0</v>
      </c>
      <c r="R267" s="17">
        <v>0</v>
      </c>
      <c r="S267" s="18">
        <v>0</v>
      </c>
      <c r="T267" s="14" t="s">
        <v>161</v>
      </c>
      <c r="U267" s="14" t="s">
        <v>193</v>
      </c>
      <c r="V267" s="14" t="s">
        <v>3742</v>
      </c>
      <c r="W267" s="18">
        <v>4.0849009014299877</v>
      </c>
      <c r="X267" s="18">
        <v>1</v>
      </c>
      <c r="Y267" s="14" t="s">
        <v>193</v>
      </c>
      <c r="Z267" s="14" t="s">
        <v>193</v>
      </c>
      <c r="AA267" s="18" t="s">
        <v>193</v>
      </c>
      <c r="AB267" s="18" t="s">
        <v>193</v>
      </c>
      <c r="AC267" s="14" t="s">
        <v>193</v>
      </c>
      <c r="AD267" s="748">
        <v>1454.2247209090758</v>
      </c>
      <c r="AE267" s="749">
        <v>4.1500000000000004</v>
      </c>
      <c r="AF267" s="748">
        <v>978158.07430471166</v>
      </c>
      <c r="AG267" s="749">
        <v>4.3220000000000001</v>
      </c>
      <c r="AH267" s="750">
        <v>162.08000000000001</v>
      </c>
      <c r="AI267" s="748">
        <v>0</v>
      </c>
      <c r="AJ267" s="748">
        <v>0</v>
      </c>
      <c r="AK267" s="748">
        <v>0</v>
      </c>
      <c r="AL267" s="751" t="s">
        <v>193</v>
      </c>
      <c r="AM267" s="748">
        <v>1018698.5916029355</v>
      </c>
      <c r="AN267" s="748">
        <v>0</v>
      </c>
      <c r="AO267" s="752" t="s">
        <v>193</v>
      </c>
      <c r="AP267" s="753">
        <v>0</v>
      </c>
      <c r="AQ267" s="752" t="s">
        <v>3739</v>
      </c>
      <c r="AR267" s="752" t="s">
        <v>193</v>
      </c>
      <c r="AS267" s="752" t="s">
        <v>193</v>
      </c>
    </row>
    <row r="268" spans="1:45" x14ac:dyDescent="0.15">
      <c r="A268" s="14" t="s">
        <v>166</v>
      </c>
      <c r="B268" s="14" t="s">
        <v>173</v>
      </c>
      <c r="C268" s="14" t="s">
        <v>21</v>
      </c>
      <c r="D268" s="14" t="s">
        <v>457</v>
      </c>
      <c r="E268" s="14" t="s">
        <v>1635</v>
      </c>
      <c r="F268" s="14" t="s">
        <v>2807</v>
      </c>
      <c r="G268" s="14" t="s">
        <v>193</v>
      </c>
      <c r="H268" s="14" t="s">
        <v>3728</v>
      </c>
      <c r="I268" s="17">
        <v>639262.11402730341</v>
      </c>
      <c r="J268" s="14" t="s">
        <v>114</v>
      </c>
      <c r="K268" s="17">
        <v>639262.11402730341</v>
      </c>
      <c r="L268" s="14" t="s">
        <v>3728</v>
      </c>
      <c r="M268" s="17">
        <v>639262.11402730341</v>
      </c>
      <c r="N268" s="14" t="s">
        <v>114</v>
      </c>
      <c r="O268" s="17">
        <v>639262.11402730341</v>
      </c>
      <c r="P268" s="17">
        <v>639262.11402730329</v>
      </c>
      <c r="Q268" s="17">
        <v>0</v>
      </c>
      <c r="R268" s="17">
        <v>0</v>
      </c>
      <c r="S268" s="18">
        <v>0</v>
      </c>
      <c r="T268" s="14" t="s">
        <v>161</v>
      </c>
      <c r="U268" s="14" t="s">
        <v>193</v>
      </c>
      <c r="V268" s="14" t="s">
        <v>3742</v>
      </c>
      <c r="W268" s="18">
        <v>4.0849009014299877</v>
      </c>
      <c r="X268" s="18">
        <v>1</v>
      </c>
      <c r="Y268" s="14" t="s">
        <v>193</v>
      </c>
      <c r="Z268" s="14" t="s">
        <v>193</v>
      </c>
      <c r="AA268" s="18" t="s">
        <v>193</v>
      </c>
      <c r="AB268" s="18" t="s">
        <v>193</v>
      </c>
      <c r="AC268" s="14" t="s">
        <v>193</v>
      </c>
      <c r="AD268" s="748">
        <v>72.302745955310783</v>
      </c>
      <c r="AE268" s="749">
        <v>43.08</v>
      </c>
      <c r="AF268" s="748">
        <v>504851.06420232658</v>
      </c>
      <c r="AG268" s="749">
        <v>54.55</v>
      </c>
      <c r="AH268" s="750">
        <v>162.08000000000001</v>
      </c>
      <c r="AI268" s="748">
        <v>0</v>
      </c>
      <c r="AJ268" s="748">
        <v>0</v>
      </c>
      <c r="AK268" s="748">
        <v>0</v>
      </c>
      <c r="AL268" s="751" t="s">
        <v>193</v>
      </c>
      <c r="AM268" s="748">
        <v>639262.11402730341</v>
      </c>
      <c r="AN268" s="748">
        <v>0</v>
      </c>
      <c r="AO268" s="752" t="s">
        <v>193</v>
      </c>
      <c r="AP268" s="753">
        <v>0</v>
      </c>
      <c r="AQ268" s="752" t="s">
        <v>3739</v>
      </c>
      <c r="AR268" s="752" t="s">
        <v>193</v>
      </c>
      <c r="AS268" s="752" t="s">
        <v>193</v>
      </c>
    </row>
    <row r="269" spans="1:45" x14ac:dyDescent="0.15">
      <c r="A269" s="14" t="s">
        <v>166</v>
      </c>
      <c r="B269" s="14" t="s">
        <v>173</v>
      </c>
      <c r="C269" s="14" t="s">
        <v>21</v>
      </c>
      <c r="D269" s="14" t="s">
        <v>458</v>
      </c>
      <c r="E269" s="14" t="s">
        <v>1636</v>
      </c>
      <c r="F269" s="14" t="s">
        <v>2808</v>
      </c>
      <c r="G269" s="14" t="s">
        <v>193</v>
      </c>
      <c r="H269" s="14" t="s">
        <v>3728</v>
      </c>
      <c r="I269" s="17">
        <v>750669.00357686821</v>
      </c>
      <c r="J269" s="14" t="s">
        <v>114</v>
      </c>
      <c r="K269" s="17">
        <v>750669.00357686821</v>
      </c>
      <c r="L269" s="14" t="s">
        <v>3728</v>
      </c>
      <c r="M269" s="17">
        <v>750669.00357686821</v>
      </c>
      <c r="N269" s="14" t="s">
        <v>114</v>
      </c>
      <c r="O269" s="17">
        <v>750669.00357686821</v>
      </c>
      <c r="P269" s="17">
        <v>750669.0035768681</v>
      </c>
      <c r="Q269" s="17">
        <v>0</v>
      </c>
      <c r="R269" s="17">
        <v>0</v>
      </c>
      <c r="S269" s="18">
        <v>0</v>
      </c>
      <c r="T269" s="14" t="s">
        <v>3739</v>
      </c>
      <c r="U269" s="14" t="s">
        <v>3739</v>
      </c>
      <c r="V269" s="14" t="s">
        <v>3739</v>
      </c>
      <c r="W269" s="18">
        <v>4.0849009014299877</v>
      </c>
      <c r="X269" s="18">
        <v>1</v>
      </c>
      <c r="Y269" s="14" t="s">
        <v>193</v>
      </c>
      <c r="Z269" s="14" t="s">
        <v>193</v>
      </c>
      <c r="AA269" s="18" t="s">
        <v>193</v>
      </c>
      <c r="AB269" s="18" t="s">
        <v>193</v>
      </c>
      <c r="AC269" s="14" t="s">
        <v>193</v>
      </c>
      <c r="AD269" s="748">
        <v>1789.5950849164776</v>
      </c>
      <c r="AE269" s="749">
        <v>1.94</v>
      </c>
      <c r="AF269" s="748">
        <v>563418.0857825249</v>
      </c>
      <c r="AG269" s="749">
        <v>2.5880000000000001</v>
      </c>
      <c r="AH269" s="750">
        <v>162.08000000000001</v>
      </c>
      <c r="AI269" s="748">
        <v>0</v>
      </c>
      <c r="AJ269" s="748">
        <v>0</v>
      </c>
      <c r="AK269" s="748">
        <v>0</v>
      </c>
      <c r="AL269" s="751" t="s">
        <v>193</v>
      </c>
      <c r="AM269" s="748">
        <v>750669.00357686821</v>
      </c>
      <c r="AN269" s="748">
        <v>0</v>
      </c>
      <c r="AO269" s="752" t="s">
        <v>193</v>
      </c>
      <c r="AP269" s="753">
        <v>0</v>
      </c>
      <c r="AQ269" s="752" t="s">
        <v>3739</v>
      </c>
      <c r="AR269" s="752" t="s">
        <v>193</v>
      </c>
      <c r="AS269" s="752" t="s">
        <v>193</v>
      </c>
    </row>
    <row r="270" spans="1:45" x14ac:dyDescent="0.15">
      <c r="A270" s="14" t="s">
        <v>166</v>
      </c>
      <c r="B270" s="14" t="s">
        <v>173</v>
      </c>
      <c r="C270" s="14" t="s">
        <v>21</v>
      </c>
      <c r="D270" s="14" t="s">
        <v>459</v>
      </c>
      <c r="E270" s="14" t="s">
        <v>1637</v>
      </c>
      <c r="F270" s="14" t="s">
        <v>2809</v>
      </c>
      <c r="G270" s="14" t="s">
        <v>193</v>
      </c>
      <c r="H270" s="14" t="s">
        <v>3728</v>
      </c>
      <c r="I270" s="17">
        <v>1706850.7603709856</v>
      </c>
      <c r="J270" s="14" t="s">
        <v>114</v>
      </c>
      <c r="K270" s="17">
        <v>1706850.7603709856</v>
      </c>
      <c r="L270" s="14" t="s">
        <v>3728</v>
      </c>
      <c r="M270" s="17">
        <v>1706850.7603709856</v>
      </c>
      <c r="N270" s="14" t="s">
        <v>114</v>
      </c>
      <c r="O270" s="17">
        <v>1706850.7603709856</v>
      </c>
      <c r="P270" s="17">
        <v>1706850.7603709854</v>
      </c>
      <c r="Q270" s="17">
        <v>0</v>
      </c>
      <c r="R270" s="17">
        <v>0</v>
      </c>
      <c r="S270" s="18">
        <v>0</v>
      </c>
      <c r="T270" s="14" t="s">
        <v>3739</v>
      </c>
      <c r="U270" s="14" t="s">
        <v>3739</v>
      </c>
      <c r="V270" s="14" t="s">
        <v>3739</v>
      </c>
      <c r="W270" s="18">
        <v>4.0849009014299877</v>
      </c>
      <c r="X270" s="18">
        <v>1</v>
      </c>
      <c r="Y270" s="14" t="s">
        <v>193</v>
      </c>
      <c r="Z270" s="14" t="s">
        <v>193</v>
      </c>
      <c r="AA270" s="18" t="s">
        <v>193</v>
      </c>
      <c r="AB270" s="18" t="s">
        <v>193</v>
      </c>
      <c r="AC270" s="14" t="s">
        <v>193</v>
      </c>
      <c r="AD270" s="748">
        <v>1450.1398200076458</v>
      </c>
      <c r="AE270" s="749">
        <v>5.03</v>
      </c>
      <c r="AF270" s="748">
        <v>1183163.7687730663</v>
      </c>
      <c r="AG270" s="749">
        <v>7.2619999999999996</v>
      </c>
      <c r="AH270" s="750">
        <v>162.08000000000001</v>
      </c>
      <c r="AI270" s="748">
        <v>0</v>
      </c>
      <c r="AJ270" s="748">
        <v>0</v>
      </c>
      <c r="AK270" s="748">
        <v>0</v>
      </c>
      <c r="AL270" s="751" t="s">
        <v>193</v>
      </c>
      <c r="AM270" s="748">
        <v>1706850.7603709856</v>
      </c>
      <c r="AN270" s="748">
        <v>0</v>
      </c>
      <c r="AO270" s="752" t="s">
        <v>193</v>
      </c>
      <c r="AP270" s="753">
        <v>0</v>
      </c>
      <c r="AQ270" s="752" t="s">
        <v>3739</v>
      </c>
      <c r="AR270" s="752" t="s">
        <v>193</v>
      </c>
      <c r="AS270" s="752" t="s">
        <v>193</v>
      </c>
    </row>
    <row r="271" spans="1:45" x14ac:dyDescent="0.15">
      <c r="A271" s="14" t="s">
        <v>166</v>
      </c>
      <c r="B271" s="14" t="s">
        <v>173</v>
      </c>
      <c r="C271" s="14" t="s">
        <v>21</v>
      </c>
      <c r="D271" s="14" t="s">
        <v>460</v>
      </c>
      <c r="E271" s="14" t="s">
        <v>1638</v>
      </c>
      <c r="F271" s="14" t="s">
        <v>2810</v>
      </c>
      <c r="G271" s="14" t="s">
        <v>193</v>
      </c>
      <c r="H271" s="14" t="s">
        <v>3728</v>
      </c>
      <c r="I271" s="17">
        <v>4892670.7331065042</v>
      </c>
      <c r="J271" s="14" t="s">
        <v>114</v>
      </c>
      <c r="K271" s="17">
        <v>4892670.7331065042</v>
      </c>
      <c r="L271" s="14" t="s">
        <v>3728</v>
      </c>
      <c r="M271" s="17">
        <v>4892670.7331065042</v>
      </c>
      <c r="N271" s="14" t="s">
        <v>114</v>
      </c>
      <c r="O271" s="17">
        <v>4892670.7331065042</v>
      </c>
      <c r="P271" s="17">
        <v>4892670.7331065033</v>
      </c>
      <c r="Q271" s="17">
        <v>0</v>
      </c>
      <c r="R271" s="17">
        <v>0</v>
      </c>
      <c r="S271" s="18">
        <v>0</v>
      </c>
      <c r="T271" s="14" t="s">
        <v>161</v>
      </c>
      <c r="U271" s="14" t="s">
        <v>193</v>
      </c>
      <c r="V271" s="14" t="s">
        <v>3742</v>
      </c>
      <c r="W271" s="18">
        <v>4.0849009014299877</v>
      </c>
      <c r="X271" s="18">
        <v>1</v>
      </c>
      <c r="Y271" s="14" t="s">
        <v>193</v>
      </c>
      <c r="Z271" s="14" t="s">
        <v>193</v>
      </c>
      <c r="AA271" s="18" t="s">
        <v>193</v>
      </c>
      <c r="AB271" s="18" t="s">
        <v>193</v>
      </c>
      <c r="AC271" s="14" t="s">
        <v>193</v>
      </c>
      <c r="AD271" s="748">
        <v>2009.7712435035542</v>
      </c>
      <c r="AE271" s="749">
        <v>11.64</v>
      </c>
      <c r="AF271" s="748">
        <v>3791656.9357977719</v>
      </c>
      <c r="AG271" s="749">
        <v>15.02</v>
      </c>
      <c r="AH271" s="750">
        <v>162.08000000000001</v>
      </c>
      <c r="AI271" s="748">
        <v>0</v>
      </c>
      <c r="AJ271" s="748">
        <v>0</v>
      </c>
      <c r="AK271" s="748">
        <v>0</v>
      </c>
      <c r="AL271" s="751" t="s">
        <v>193</v>
      </c>
      <c r="AM271" s="748">
        <v>4892670.7331065042</v>
      </c>
      <c r="AN271" s="748">
        <v>0</v>
      </c>
      <c r="AO271" s="752" t="s">
        <v>193</v>
      </c>
      <c r="AP271" s="753">
        <v>0</v>
      </c>
      <c r="AQ271" s="752" t="s">
        <v>3739</v>
      </c>
      <c r="AR271" s="752" t="s">
        <v>193</v>
      </c>
      <c r="AS271" s="752" t="s">
        <v>193</v>
      </c>
    </row>
    <row r="272" spans="1:45" x14ac:dyDescent="0.15">
      <c r="A272" s="14" t="s">
        <v>166</v>
      </c>
      <c r="B272" s="14" t="s">
        <v>173</v>
      </c>
      <c r="C272" s="14" t="s">
        <v>21</v>
      </c>
      <c r="D272" s="14" t="s">
        <v>461</v>
      </c>
      <c r="E272" s="14" t="s">
        <v>1639</v>
      </c>
      <c r="F272" s="14" t="s">
        <v>2811</v>
      </c>
      <c r="G272" s="14" t="s">
        <v>193</v>
      </c>
      <c r="H272" s="14" t="s">
        <v>3728</v>
      </c>
      <c r="I272" s="17">
        <v>117809.39982643015</v>
      </c>
      <c r="J272" s="14" t="s">
        <v>114</v>
      </c>
      <c r="K272" s="17">
        <v>117809.39982643015</v>
      </c>
      <c r="L272" s="14" t="s">
        <v>3728</v>
      </c>
      <c r="M272" s="17">
        <v>117809.39982643015</v>
      </c>
      <c r="N272" s="14" t="s">
        <v>114</v>
      </c>
      <c r="O272" s="17">
        <v>117809.39982643015</v>
      </c>
      <c r="P272" s="17">
        <v>117809.39982643013</v>
      </c>
      <c r="Q272" s="17">
        <v>0</v>
      </c>
      <c r="R272" s="17">
        <v>0</v>
      </c>
      <c r="S272" s="18">
        <v>0</v>
      </c>
      <c r="T272" s="14" t="s">
        <v>161</v>
      </c>
      <c r="U272" s="14" t="s">
        <v>193</v>
      </c>
      <c r="V272" s="14" t="s">
        <v>3742</v>
      </c>
      <c r="W272" s="18">
        <v>4.0849009014299877</v>
      </c>
      <c r="X272" s="18">
        <v>1</v>
      </c>
      <c r="Y272" s="14" t="s">
        <v>193</v>
      </c>
      <c r="Z272" s="14" t="s">
        <v>193</v>
      </c>
      <c r="AA272" s="18" t="s">
        <v>193</v>
      </c>
      <c r="AB272" s="18" t="s">
        <v>193</v>
      </c>
      <c r="AC272" s="14" t="s">
        <v>193</v>
      </c>
      <c r="AD272" s="748">
        <v>91.256686137945934</v>
      </c>
      <c r="AE272" s="749">
        <v>14.34</v>
      </c>
      <c r="AF272" s="748">
        <v>212138.87096945877</v>
      </c>
      <c r="AG272" s="749">
        <v>7.9649999999999999</v>
      </c>
      <c r="AH272" s="750">
        <v>162.08000000000001</v>
      </c>
      <c r="AI272" s="748">
        <v>0</v>
      </c>
      <c r="AJ272" s="748">
        <v>0</v>
      </c>
      <c r="AK272" s="748">
        <v>0</v>
      </c>
      <c r="AL272" s="751" t="s">
        <v>193</v>
      </c>
      <c r="AM272" s="748">
        <v>117809.39982643015</v>
      </c>
      <c r="AN272" s="748">
        <v>0</v>
      </c>
      <c r="AO272" s="752" t="s">
        <v>193</v>
      </c>
      <c r="AP272" s="753">
        <v>0</v>
      </c>
      <c r="AQ272" s="752" t="s">
        <v>3739</v>
      </c>
      <c r="AR272" s="752" t="s">
        <v>193</v>
      </c>
      <c r="AS272" s="752" t="s">
        <v>193</v>
      </c>
    </row>
    <row r="273" spans="1:45" x14ac:dyDescent="0.15">
      <c r="A273" s="14" t="s">
        <v>166</v>
      </c>
      <c r="B273" s="14" t="s">
        <v>173</v>
      </c>
      <c r="C273" s="14" t="s">
        <v>21</v>
      </c>
      <c r="D273" s="14" t="s">
        <v>462</v>
      </c>
      <c r="E273" s="14" t="s">
        <v>1640</v>
      </c>
      <c r="F273" s="14" t="s">
        <v>2812</v>
      </c>
      <c r="G273" s="14" t="s">
        <v>193</v>
      </c>
      <c r="H273" s="14" t="s">
        <v>3728</v>
      </c>
      <c r="I273" s="17">
        <v>1765928.2311678268</v>
      </c>
      <c r="J273" s="14" t="s">
        <v>114</v>
      </c>
      <c r="K273" s="17">
        <v>1765928.2311678268</v>
      </c>
      <c r="L273" s="14" t="s">
        <v>3728</v>
      </c>
      <c r="M273" s="17">
        <v>1765928.2311678268</v>
      </c>
      <c r="N273" s="14" t="s">
        <v>114</v>
      </c>
      <c r="O273" s="17">
        <v>1765928.2311678268</v>
      </c>
      <c r="P273" s="17">
        <v>1765928.2311678266</v>
      </c>
      <c r="Q273" s="17">
        <v>0</v>
      </c>
      <c r="R273" s="17">
        <v>0</v>
      </c>
      <c r="S273" s="18">
        <v>0</v>
      </c>
      <c r="T273" s="14" t="s">
        <v>161</v>
      </c>
      <c r="U273" s="14" t="s">
        <v>193</v>
      </c>
      <c r="V273" s="14" t="s">
        <v>3742</v>
      </c>
      <c r="W273" s="18">
        <v>4.0849009014299877</v>
      </c>
      <c r="X273" s="18">
        <v>1</v>
      </c>
      <c r="Y273" s="14" t="s">
        <v>193</v>
      </c>
      <c r="Z273" s="14" t="s">
        <v>193</v>
      </c>
      <c r="AA273" s="18" t="s">
        <v>193</v>
      </c>
      <c r="AB273" s="18" t="s">
        <v>193</v>
      </c>
      <c r="AC273" s="14" t="s">
        <v>193</v>
      </c>
      <c r="AD273" s="748">
        <v>151.95831353319556</v>
      </c>
      <c r="AE273" s="749">
        <v>63.05</v>
      </c>
      <c r="AF273" s="748">
        <v>1552883.901064557</v>
      </c>
      <c r="AG273" s="749">
        <v>71.7</v>
      </c>
      <c r="AH273" s="750">
        <v>162.08000000000001</v>
      </c>
      <c r="AI273" s="748">
        <v>0</v>
      </c>
      <c r="AJ273" s="748">
        <v>0</v>
      </c>
      <c r="AK273" s="748">
        <v>0</v>
      </c>
      <c r="AL273" s="751" t="s">
        <v>193</v>
      </c>
      <c r="AM273" s="748">
        <v>1765928.2311678268</v>
      </c>
      <c r="AN273" s="748">
        <v>0</v>
      </c>
      <c r="AO273" s="752" t="s">
        <v>193</v>
      </c>
      <c r="AP273" s="753">
        <v>0</v>
      </c>
      <c r="AQ273" s="752" t="s">
        <v>3739</v>
      </c>
      <c r="AR273" s="752" t="s">
        <v>193</v>
      </c>
      <c r="AS273" s="752" t="s">
        <v>193</v>
      </c>
    </row>
    <row r="274" spans="1:45" x14ac:dyDescent="0.15">
      <c r="A274" s="14" t="s">
        <v>166</v>
      </c>
      <c r="B274" s="14" t="s">
        <v>173</v>
      </c>
      <c r="C274" s="14" t="s">
        <v>21</v>
      </c>
      <c r="D274" s="14" t="s">
        <v>463</v>
      </c>
      <c r="E274" s="14" t="s">
        <v>1641</v>
      </c>
      <c r="F274" s="14" t="s">
        <v>2813</v>
      </c>
      <c r="G274" s="14" t="s">
        <v>193</v>
      </c>
      <c r="H274" s="14" t="s">
        <v>3728</v>
      </c>
      <c r="I274" s="17">
        <v>466700.70411954739</v>
      </c>
      <c r="J274" s="14" t="s">
        <v>114</v>
      </c>
      <c r="K274" s="17">
        <v>466700.70411954739</v>
      </c>
      <c r="L274" s="14" t="s">
        <v>3728</v>
      </c>
      <c r="M274" s="17">
        <v>466700.70411954739</v>
      </c>
      <c r="N274" s="14" t="s">
        <v>114</v>
      </c>
      <c r="O274" s="17">
        <v>466700.70411954739</v>
      </c>
      <c r="P274" s="17">
        <v>466700.70411954733</v>
      </c>
      <c r="Q274" s="17">
        <v>0</v>
      </c>
      <c r="R274" s="17">
        <v>0</v>
      </c>
      <c r="S274" s="18">
        <v>0</v>
      </c>
      <c r="T274" s="14" t="s">
        <v>161</v>
      </c>
      <c r="U274" s="14" t="s">
        <v>193</v>
      </c>
      <c r="V274" s="14" t="s">
        <v>3742</v>
      </c>
      <c r="W274" s="18">
        <v>4.0849009014299877</v>
      </c>
      <c r="X274" s="18">
        <v>1</v>
      </c>
      <c r="Y274" s="14" t="s">
        <v>193</v>
      </c>
      <c r="Z274" s="14" t="s">
        <v>193</v>
      </c>
      <c r="AA274" s="18" t="s">
        <v>193</v>
      </c>
      <c r="AB274" s="18" t="s">
        <v>193</v>
      </c>
      <c r="AC274" s="14" t="s">
        <v>193</v>
      </c>
      <c r="AD274" s="748">
        <v>155.22623425433954</v>
      </c>
      <c r="AE274" s="749">
        <v>16.3</v>
      </c>
      <c r="AF274" s="748">
        <v>410092.80101167486</v>
      </c>
      <c r="AG274" s="749">
        <v>18.55</v>
      </c>
      <c r="AH274" s="750">
        <v>162.08000000000001</v>
      </c>
      <c r="AI274" s="748">
        <v>0</v>
      </c>
      <c r="AJ274" s="748">
        <v>0</v>
      </c>
      <c r="AK274" s="748">
        <v>0</v>
      </c>
      <c r="AL274" s="751" t="s">
        <v>193</v>
      </c>
      <c r="AM274" s="748">
        <v>466700.70411954739</v>
      </c>
      <c r="AN274" s="748">
        <v>0</v>
      </c>
      <c r="AO274" s="752" t="s">
        <v>193</v>
      </c>
      <c r="AP274" s="753">
        <v>0</v>
      </c>
      <c r="AQ274" s="752" t="s">
        <v>3739</v>
      </c>
      <c r="AR274" s="752" t="s">
        <v>193</v>
      </c>
      <c r="AS274" s="752" t="s">
        <v>193</v>
      </c>
    </row>
    <row r="275" spans="1:45" x14ac:dyDescent="0.15">
      <c r="A275" s="14" t="s">
        <v>166</v>
      </c>
      <c r="B275" s="14" t="s">
        <v>173</v>
      </c>
      <c r="C275" s="14" t="s">
        <v>21</v>
      </c>
      <c r="D275" s="14" t="s">
        <v>464</v>
      </c>
      <c r="E275" s="14" t="s">
        <v>1642</v>
      </c>
      <c r="F275" s="14" t="s">
        <v>2814</v>
      </c>
      <c r="G275" s="14" t="s">
        <v>193</v>
      </c>
      <c r="H275" s="14" t="s">
        <v>3728</v>
      </c>
      <c r="I275" s="17">
        <v>2978157.6629659189</v>
      </c>
      <c r="J275" s="14" t="s">
        <v>114</v>
      </c>
      <c r="K275" s="17">
        <v>2978157.6629659189</v>
      </c>
      <c r="L275" s="14" t="s">
        <v>3728</v>
      </c>
      <c r="M275" s="17">
        <v>2978157.6629659189</v>
      </c>
      <c r="N275" s="14" t="s">
        <v>114</v>
      </c>
      <c r="O275" s="17">
        <v>2978157.6629659189</v>
      </c>
      <c r="P275" s="17">
        <v>2978157.6629659184</v>
      </c>
      <c r="Q275" s="17">
        <v>0</v>
      </c>
      <c r="R275" s="17">
        <v>0</v>
      </c>
      <c r="S275" s="18">
        <v>0</v>
      </c>
      <c r="T275" s="14" t="s">
        <v>161</v>
      </c>
      <c r="U275" s="14" t="s">
        <v>193</v>
      </c>
      <c r="V275" s="14" t="s">
        <v>3742</v>
      </c>
      <c r="W275" s="18">
        <v>4.0849009014299877</v>
      </c>
      <c r="X275" s="18">
        <v>1</v>
      </c>
      <c r="Y275" s="14" t="s">
        <v>193</v>
      </c>
      <c r="Z275" s="14" t="s">
        <v>193</v>
      </c>
      <c r="AA275" s="18" t="s">
        <v>193</v>
      </c>
      <c r="AB275" s="18" t="s">
        <v>193</v>
      </c>
      <c r="AC275" s="14" t="s">
        <v>193</v>
      </c>
      <c r="AD275" s="748">
        <v>397.46085770913783</v>
      </c>
      <c r="AE275" s="749">
        <v>44.34</v>
      </c>
      <c r="AF275" s="748">
        <v>2856598.528357021</v>
      </c>
      <c r="AG275" s="749">
        <v>46.23</v>
      </c>
      <c r="AH275" s="750">
        <v>162.08000000000001</v>
      </c>
      <c r="AI275" s="748">
        <v>0</v>
      </c>
      <c r="AJ275" s="748">
        <v>0</v>
      </c>
      <c r="AK275" s="748">
        <v>0</v>
      </c>
      <c r="AL275" s="751" t="s">
        <v>193</v>
      </c>
      <c r="AM275" s="748">
        <v>2978157.6629659189</v>
      </c>
      <c r="AN275" s="748">
        <v>0</v>
      </c>
      <c r="AO275" s="752" t="s">
        <v>193</v>
      </c>
      <c r="AP275" s="753">
        <v>0</v>
      </c>
      <c r="AQ275" s="752" t="s">
        <v>3739</v>
      </c>
      <c r="AR275" s="752" t="s">
        <v>193</v>
      </c>
      <c r="AS275" s="752" t="s">
        <v>193</v>
      </c>
    </row>
    <row r="276" spans="1:45" x14ac:dyDescent="0.15">
      <c r="A276" s="14" t="s">
        <v>166</v>
      </c>
      <c r="B276" s="14" t="s">
        <v>173</v>
      </c>
      <c r="C276" s="14" t="s">
        <v>21</v>
      </c>
      <c r="D276" s="14" t="s">
        <v>465</v>
      </c>
      <c r="E276" s="14" t="s">
        <v>1643</v>
      </c>
      <c r="F276" s="14" t="s">
        <v>2815</v>
      </c>
      <c r="G276" s="14" t="s">
        <v>193</v>
      </c>
      <c r="H276" s="14" t="s">
        <v>3728</v>
      </c>
      <c r="I276" s="17">
        <v>916809.68454973854</v>
      </c>
      <c r="J276" s="14" t="s">
        <v>114</v>
      </c>
      <c r="K276" s="17">
        <v>916809.68454973854</v>
      </c>
      <c r="L276" s="14" t="s">
        <v>3728</v>
      </c>
      <c r="M276" s="17">
        <v>916809.68454973854</v>
      </c>
      <c r="N276" s="14" t="s">
        <v>114</v>
      </c>
      <c r="O276" s="17">
        <v>916809.68454973854</v>
      </c>
      <c r="P276" s="17">
        <v>916809.68454973842</v>
      </c>
      <c r="Q276" s="17">
        <v>0</v>
      </c>
      <c r="R276" s="17">
        <v>0</v>
      </c>
      <c r="S276" s="18">
        <v>0</v>
      </c>
      <c r="T276" s="14" t="s">
        <v>161</v>
      </c>
      <c r="U276" s="14" t="s">
        <v>193</v>
      </c>
      <c r="V276" s="14" t="s">
        <v>3742</v>
      </c>
      <c r="W276" s="18">
        <v>4.0849009014299877</v>
      </c>
      <c r="X276" s="18">
        <v>1</v>
      </c>
      <c r="Y276" s="14" t="s">
        <v>193</v>
      </c>
      <c r="Z276" s="14" t="s">
        <v>193</v>
      </c>
      <c r="AA276" s="18" t="s">
        <v>193</v>
      </c>
      <c r="AB276" s="18" t="s">
        <v>193</v>
      </c>
      <c r="AC276" s="14" t="s">
        <v>193</v>
      </c>
      <c r="AD276" s="748">
        <v>25.734875679008923</v>
      </c>
      <c r="AE276" s="749">
        <v>173.9</v>
      </c>
      <c r="AF276" s="748">
        <v>725355.81221791392</v>
      </c>
      <c r="AG276" s="749">
        <v>219.8</v>
      </c>
      <c r="AH276" s="750">
        <v>162.08000000000001</v>
      </c>
      <c r="AI276" s="748">
        <v>0</v>
      </c>
      <c r="AJ276" s="748">
        <v>0</v>
      </c>
      <c r="AK276" s="748">
        <v>0</v>
      </c>
      <c r="AL276" s="751" t="s">
        <v>193</v>
      </c>
      <c r="AM276" s="748">
        <v>916809.68454973854</v>
      </c>
      <c r="AN276" s="748">
        <v>0</v>
      </c>
      <c r="AO276" s="752" t="s">
        <v>193</v>
      </c>
      <c r="AP276" s="753">
        <v>0</v>
      </c>
      <c r="AQ276" s="752" t="s">
        <v>3739</v>
      </c>
      <c r="AR276" s="752" t="s">
        <v>193</v>
      </c>
      <c r="AS276" s="752" t="s">
        <v>193</v>
      </c>
    </row>
    <row r="277" spans="1:45" x14ac:dyDescent="0.15">
      <c r="A277" s="14" t="s">
        <v>166</v>
      </c>
      <c r="B277" s="14" t="s">
        <v>173</v>
      </c>
      <c r="C277" s="14" t="s">
        <v>21</v>
      </c>
      <c r="D277" s="14" t="s">
        <v>466</v>
      </c>
      <c r="E277" s="14" t="s">
        <v>1644</v>
      </c>
      <c r="F277" s="14" t="s">
        <v>2816</v>
      </c>
      <c r="G277" s="14" t="s">
        <v>193</v>
      </c>
      <c r="H277" s="14" t="s">
        <v>3728</v>
      </c>
      <c r="I277" s="17">
        <v>1015220.0533913138</v>
      </c>
      <c r="J277" s="14" t="s">
        <v>114</v>
      </c>
      <c r="K277" s="17">
        <v>1015220.0533913138</v>
      </c>
      <c r="L277" s="14" t="s">
        <v>3728</v>
      </c>
      <c r="M277" s="17">
        <v>1015220.0533913138</v>
      </c>
      <c r="N277" s="14" t="s">
        <v>114</v>
      </c>
      <c r="O277" s="17">
        <v>1015220.0533913138</v>
      </c>
      <c r="P277" s="17">
        <v>1015220.0533913136</v>
      </c>
      <c r="Q277" s="17">
        <v>0</v>
      </c>
      <c r="R277" s="17">
        <v>0</v>
      </c>
      <c r="S277" s="18">
        <v>0</v>
      </c>
      <c r="T277" s="14" t="s">
        <v>161</v>
      </c>
      <c r="U277" s="14" t="s">
        <v>193</v>
      </c>
      <c r="V277" s="14" t="s">
        <v>3742</v>
      </c>
      <c r="W277" s="18">
        <v>4.0849009014299877</v>
      </c>
      <c r="X277" s="18">
        <v>1</v>
      </c>
      <c r="Y277" s="14" t="s">
        <v>193</v>
      </c>
      <c r="Z277" s="14" t="s">
        <v>193</v>
      </c>
      <c r="AA277" s="18" t="s">
        <v>193</v>
      </c>
      <c r="AB277" s="18" t="s">
        <v>193</v>
      </c>
      <c r="AC277" s="14" t="s">
        <v>193</v>
      </c>
      <c r="AD277" s="748">
        <v>188.72242164606544</v>
      </c>
      <c r="AE277" s="749">
        <v>33.5</v>
      </c>
      <c r="AF277" s="748">
        <v>1024824.71748481</v>
      </c>
      <c r="AG277" s="749">
        <v>33.19</v>
      </c>
      <c r="AH277" s="750">
        <v>162.08000000000001</v>
      </c>
      <c r="AI277" s="748">
        <v>0</v>
      </c>
      <c r="AJ277" s="748">
        <v>0</v>
      </c>
      <c r="AK277" s="748">
        <v>0</v>
      </c>
      <c r="AL277" s="751" t="s">
        <v>193</v>
      </c>
      <c r="AM277" s="748">
        <v>1015220.0533913138</v>
      </c>
      <c r="AN277" s="748">
        <v>0</v>
      </c>
      <c r="AO277" s="752" t="s">
        <v>193</v>
      </c>
      <c r="AP277" s="753">
        <v>0</v>
      </c>
      <c r="AQ277" s="752" t="s">
        <v>3739</v>
      </c>
      <c r="AR277" s="752" t="s">
        <v>193</v>
      </c>
      <c r="AS277" s="752" t="s">
        <v>193</v>
      </c>
    </row>
    <row r="278" spans="1:45" x14ac:dyDescent="0.15">
      <c r="A278" s="14" t="s">
        <v>166</v>
      </c>
      <c r="B278" s="14" t="s">
        <v>173</v>
      </c>
      <c r="C278" s="14" t="s">
        <v>21</v>
      </c>
      <c r="D278" s="14" t="s">
        <v>467</v>
      </c>
      <c r="E278" s="14" t="s">
        <v>1645</v>
      </c>
      <c r="F278" s="14" t="s">
        <v>2817</v>
      </c>
      <c r="G278" s="14" t="s">
        <v>193</v>
      </c>
      <c r="H278" s="14" t="s">
        <v>3728</v>
      </c>
      <c r="I278" s="17">
        <v>102227.91297900659</v>
      </c>
      <c r="J278" s="14" t="s">
        <v>114</v>
      </c>
      <c r="K278" s="17">
        <v>102227.91297900659</v>
      </c>
      <c r="L278" s="14" t="s">
        <v>3728</v>
      </c>
      <c r="M278" s="17">
        <v>102227.91297900659</v>
      </c>
      <c r="N278" s="14" t="s">
        <v>114</v>
      </c>
      <c r="O278" s="17">
        <v>102227.91297900659</v>
      </c>
      <c r="P278" s="17">
        <v>102227.91297900658</v>
      </c>
      <c r="Q278" s="17">
        <v>0</v>
      </c>
      <c r="R278" s="17">
        <v>0</v>
      </c>
      <c r="S278" s="18">
        <v>0</v>
      </c>
      <c r="T278" s="14" t="s">
        <v>161</v>
      </c>
      <c r="U278" s="14" t="s">
        <v>193</v>
      </c>
      <c r="V278" s="14" t="s">
        <v>3742</v>
      </c>
      <c r="W278" s="18">
        <v>4.0849009014299877</v>
      </c>
      <c r="X278" s="18">
        <v>1</v>
      </c>
      <c r="Y278" s="14" t="s">
        <v>193</v>
      </c>
      <c r="Z278" s="14" t="s">
        <v>193</v>
      </c>
      <c r="AA278" s="18" t="s">
        <v>193</v>
      </c>
      <c r="AB278" s="18" t="s">
        <v>193</v>
      </c>
      <c r="AC278" s="14" t="s">
        <v>193</v>
      </c>
      <c r="AD278" s="748">
        <v>73.528216225739783</v>
      </c>
      <c r="AE278" s="749">
        <v>9.36</v>
      </c>
      <c r="AF278" s="748">
        <v>111547.36929156502</v>
      </c>
      <c r="AG278" s="749">
        <v>8.5779999999999994</v>
      </c>
      <c r="AH278" s="750">
        <v>162.08000000000001</v>
      </c>
      <c r="AI278" s="748">
        <v>0</v>
      </c>
      <c r="AJ278" s="748">
        <v>0</v>
      </c>
      <c r="AK278" s="748">
        <v>0</v>
      </c>
      <c r="AL278" s="751" t="s">
        <v>193</v>
      </c>
      <c r="AM278" s="748">
        <v>102227.91297900659</v>
      </c>
      <c r="AN278" s="748">
        <v>0</v>
      </c>
      <c r="AO278" s="752" t="s">
        <v>193</v>
      </c>
      <c r="AP278" s="753">
        <v>0</v>
      </c>
      <c r="AQ278" s="752" t="s">
        <v>3739</v>
      </c>
      <c r="AR278" s="752" t="s">
        <v>193</v>
      </c>
      <c r="AS278" s="752" t="s">
        <v>193</v>
      </c>
    </row>
    <row r="279" spans="1:45" x14ac:dyDescent="0.15">
      <c r="A279" s="14" t="s">
        <v>166</v>
      </c>
      <c r="B279" s="14" t="s">
        <v>174</v>
      </c>
      <c r="C279" s="14" t="s">
        <v>21</v>
      </c>
      <c r="D279" s="14" t="s">
        <v>468</v>
      </c>
      <c r="E279" s="14" t="s">
        <v>1646</v>
      </c>
      <c r="F279" s="14" t="s">
        <v>2818</v>
      </c>
      <c r="G279" s="14" t="s">
        <v>193</v>
      </c>
      <c r="H279" s="14" t="s">
        <v>3728</v>
      </c>
      <c r="I279" s="17">
        <v>289245.50123386021</v>
      </c>
      <c r="J279" s="14" t="s">
        <v>114</v>
      </c>
      <c r="K279" s="17">
        <v>289245.50123386021</v>
      </c>
      <c r="L279" s="14" t="s">
        <v>3728</v>
      </c>
      <c r="M279" s="17">
        <v>289245.50123386021</v>
      </c>
      <c r="N279" s="14" t="s">
        <v>114</v>
      </c>
      <c r="O279" s="17">
        <v>289245.50123386021</v>
      </c>
      <c r="P279" s="17">
        <v>286968.94511248422</v>
      </c>
      <c r="Q279" s="17">
        <v>2276.5561213759461</v>
      </c>
      <c r="R279" s="17">
        <v>0</v>
      </c>
      <c r="S279" s="18">
        <v>0</v>
      </c>
      <c r="T279" s="14" t="s">
        <v>161</v>
      </c>
      <c r="U279" s="14" t="s">
        <v>193</v>
      </c>
      <c r="V279" s="14" t="s">
        <v>3742</v>
      </c>
      <c r="W279" s="18">
        <v>4.0849009014299877</v>
      </c>
      <c r="X279" s="18">
        <v>1</v>
      </c>
      <c r="Y279" s="14" t="s">
        <v>193</v>
      </c>
      <c r="Z279" s="14" t="s">
        <v>193</v>
      </c>
      <c r="AA279" s="18" t="s">
        <v>193</v>
      </c>
      <c r="AB279" s="18" t="s">
        <v>193</v>
      </c>
      <c r="AC279" s="14" t="s">
        <v>193</v>
      </c>
      <c r="AD279" s="748">
        <v>93.952720732889716</v>
      </c>
      <c r="AE279" s="749">
        <v>16.16</v>
      </c>
      <c r="AF279" s="748">
        <v>246158.29331764884</v>
      </c>
      <c r="AG279" s="749">
        <v>18.844999999999999</v>
      </c>
      <c r="AH279" s="750">
        <v>162.08000000000001</v>
      </c>
      <c r="AI279" s="748">
        <v>2276.5561213759465</v>
      </c>
      <c r="AJ279" s="748">
        <v>0</v>
      </c>
      <c r="AK279" s="748">
        <v>2276.5561213759465</v>
      </c>
      <c r="AL279" s="751" t="s">
        <v>193</v>
      </c>
      <c r="AM279" s="748">
        <v>289245.50123386021</v>
      </c>
      <c r="AN279" s="748">
        <v>0</v>
      </c>
      <c r="AO279" s="752" t="s">
        <v>193</v>
      </c>
      <c r="AP279" s="753">
        <v>0</v>
      </c>
      <c r="AQ279" s="752" t="s">
        <v>3739</v>
      </c>
      <c r="AR279" s="752" t="s">
        <v>193</v>
      </c>
      <c r="AS279" s="752" t="s">
        <v>193</v>
      </c>
    </row>
    <row r="280" spans="1:45" x14ac:dyDescent="0.15">
      <c r="A280" s="14" t="s">
        <v>166</v>
      </c>
      <c r="B280" s="14" t="s">
        <v>174</v>
      </c>
      <c r="C280" s="14" t="s">
        <v>21</v>
      </c>
      <c r="D280" s="14" t="s">
        <v>469</v>
      </c>
      <c r="E280" s="14" t="s">
        <v>1647</v>
      </c>
      <c r="F280" s="14" t="s">
        <v>2819</v>
      </c>
      <c r="G280" s="14" t="s">
        <v>193</v>
      </c>
      <c r="H280" s="14" t="s">
        <v>3728</v>
      </c>
      <c r="I280" s="17">
        <v>481345.9316803632</v>
      </c>
      <c r="J280" s="14" t="s">
        <v>114</v>
      </c>
      <c r="K280" s="17">
        <v>481345.9316803632</v>
      </c>
      <c r="L280" s="14" t="s">
        <v>3728</v>
      </c>
      <c r="M280" s="17">
        <v>481345.9316803632</v>
      </c>
      <c r="N280" s="14" t="s">
        <v>114</v>
      </c>
      <c r="O280" s="17">
        <v>481345.9316803632</v>
      </c>
      <c r="P280" s="17">
        <v>481345.93168036314</v>
      </c>
      <c r="Q280" s="17">
        <v>0</v>
      </c>
      <c r="R280" s="17">
        <v>0</v>
      </c>
      <c r="S280" s="18">
        <v>0</v>
      </c>
      <c r="T280" s="14" t="s">
        <v>161</v>
      </c>
      <c r="U280" s="14" t="s">
        <v>193</v>
      </c>
      <c r="V280" s="14" t="s">
        <v>3742</v>
      </c>
      <c r="W280" s="18">
        <v>4.0849009014299877</v>
      </c>
      <c r="X280" s="18">
        <v>1</v>
      </c>
      <c r="Y280" s="14" t="s">
        <v>193</v>
      </c>
      <c r="Z280" s="14" t="s">
        <v>193</v>
      </c>
      <c r="AA280" s="18" t="s">
        <v>193</v>
      </c>
      <c r="AB280" s="18" t="s">
        <v>193</v>
      </c>
      <c r="AC280" s="14" t="s">
        <v>193</v>
      </c>
      <c r="AD280" s="748">
        <v>171.5658378600595</v>
      </c>
      <c r="AE280" s="749">
        <v>18.11</v>
      </c>
      <c r="AF280" s="748">
        <v>503591.85265045176</v>
      </c>
      <c r="AG280" s="749">
        <v>17.309999999999999</v>
      </c>
      <c r="AH280" s="750">
        <v>162.08000000000001</v>
      </c>
      <c r="AI280" s="748">
        <v>0</v>
      </c>
      <c r="AJ280" s="748">
        <v>0</v>
      </c>
      <c r="AK280" s="748">
        <v>0</v>
      </c>
      <c r="AL280" s="751" t="s">
        <v>193</v>
      </c>
      <c r="AM280" s="748">
        <v>481345.9316803632</v>
      </c>
      <c r="AN280" s="748">
        <v>0</v>
      </c>
      <c r="AO280" s="752" t="s">
        <v>193</v>
      </c>
      <c r="AP280" s="753">
        <v>0</v>
      </c>
      <c r="AQ280" s="752" t="s">
        <v>3739</v>
      </c>
      <c r="AR280" s="752" t="s">
        <v>193</v>
      </c>
      <c r="AS280" s="752" t="s">
        <v>193</v>
      </c>
    </row>
    <row r="281" spans="1:45" x14ac:dyDescent="0.15">
      <c r="A281" s="14" t="s">
        <v>166</v>
      </c>
      <c r="B281" s="14" t="s">
        <v>174</v>
      </c>
      <c r="C281" s="14" t="s">
        <v>21</v>
      </c>
      <c r="D281" s="14" t="s">
        <v>470</v>
      </c>
      <c r="E281" s="14" t="s">
        <v>1648</v>
      </c>
      <c r="F281" s="14" t="s">
        <v>2820</v>
      </c>
      <c r="G281" s="14" t="s">
        <v>193</v>
      </c>
      <c r="H281" s="14" t="s">
        <v>3728</v>
      </c>
      <c r="I281" s="17">
        <v>722508.88138367131</v>
      </c>
      <c r="J281" s="14" t="s">
        <v>114</v>
      </c>
      <c r="K281" s="17">
        <v>722508.88138367131</v>
      </c>
      <c r="L281" s="14" t="s">
        <v>3728</v>
      </c>
      <c r="M281" s="17">
        <v>722508.88138367131</v>
      </c>
      <c r="N281" s="14" t="s">
        <v>114</v>
      </c>
      <c r="O281" s="17">
        <v>722508.88138367131</v>
      </c>
      <c r="P281" s="17">
        <v>708823.64638370043</v>
      </c>
      <c r="Q281" s="17">
        <v>13685.234999970744</v>
      </c>
      <c r="R281" s="17">
        <v>0</v>
      </c>
      <c r="S281" s="18">
        <v>0</v>
      </c>
      <c r="T281" s="14" t="s">
        <v>161</v>
      </c>
      <c r="U281" s="14" t="s">
        <v>193</v>
      </c>
      <c r="V281" s="14" t="s">
        <v>3742</v>
      </c>
      <c r="W281" s="18">
        <v>4.0849009014299877</v>
      </c>
      <c r="X281" s="18">
        <v>1</v>
      </c>
      <c r="Y281" s="14" t="s">
        <v>193</v>
      </c>
      <c r="Z281" s="14" t="s">
        <v>193</v>
      </c>
      <c r="AA281" s="18" t="s">
        <v>193</v>
      </c>
      <c r="AB281" s="18" t="s">
        <v>193</v>
      </c>
      <c r="AC281" s="14" t="s">
        <v>193</v>
      </c>
      <c r="AD281" s="748">
        <v>173.19979822063149</v>
      </c>
      <c r="AE281" s="749">
        <v>32.880000000000003</v>
      </c>
      <c r="AF281" s="748">
        <v>923014.68986801978</v>
      </c>
      <c r="AG281" s="749">
        <v>25.25</v>
      </c>
      <c r="AH281" s="750">
        <v>162.08000000000001</v>
      </c>
      <c r="AI281" s="748">
        <v>13685.234999970746</v>
      </c>
      <c r="AJ281" s="748">
        <v>0</v>
      </c>
      <c r="AK281" s="748">
        <v>13685.234999970746</v>
      </c>
      <c r="AL281" s="751" t="s">
        <v>193</v>
      </c>
      <c r="AM281" s="748">
        <v>722508.88138367131</v>
      </c>
      <c r="AN281" s="748">
        <v>0</v>
      </c>
      <c r="AO281" s="752" t="s">
        <v>193</v>
      </c>
      <c r="AP281" s="753">
        <v>0</v>
      </c>
      <c r="AQ281" s="752" t="s">
        <v>3739</v>
      </c>
      <c r="AR281" s="752" t="s">
        <v>193</v>
      </c>
      <c r="AS281" s="752" t="s">
        <v>193</v>
      </c>
    </row>
    <row r="282" spans="1:45" x14ac:dyDescent="0.15">
      <c r="A282" s="14" t="s">
        <v>166</v>
      </c>
      <c r="B282" s="14" t="s">
        <v>174</v>
      </c>
      <c r="C282" s="14" t="s">
        <v>21</v>
      </c>
      <c r="D282" s="14" t="s">
        <v>471</v>
      </c>
      <c r="E282" s="14" t="s">
        <v>1649</v>
      </c>
      <c r="F282" s="14" t="s">
        <v>2821</v>
      </c>
      <c r="G282" s="14" t="s">
        <v>193</v>
      </c>
      <c r="H282" s="14" t="s">
        <v>3728</v>
      </c>
      <c r="I282" s="17">
        <v>346232.80993745761</v>
      </c>
      <c r="J282" s="14" t="s">
        <v>114</v>
      </c>
      <c r="K282" s="17">
        <v>346232.80993745761</v>
      </c>
      <c r="L282" s="14" t="s">
        <v>3728</v>
      </c>
      <c r="M282" s="17">
        <v>346232.80993745761</v>
      </c>
      <c r="N282" s="14" t="s">
        <v>114</v>
      </c>
      <c r="O282" s="17">
        <v>346232.80993745761</v>
      </c>
      <c r="P282" s="17">
        <v>343043.89119974722</v>
      </c>
      <c r="Q282" s="17">
        <v>3188.918737710334</v>
      </c>
      <c r="R282" s="17">
        <v>0</v>
      </c>
      <c r="S282" s="18">
        <v>0</v>
      </c>
      <c r="T282" s="14" t="s">
        <v>161</v>
      </c>
      <c r="U282" s="14" t="s">
        <v>193</v>
      </c>
      <c r="V282" s="14" t="s">
        <v>3742</v>
      </c>
      <c r="W282" s="18">
        <v>4.0849009014299877</v>
      </c>
      <c r="X282" s="18">
        <v>1</v>
      </c>
      <c r="Y282" s="14" t="s">
        <v>193</v>
      </c>
      <c r="Z282" s="14" t="s">
        <v>193</v>
      </c>
      <c r="AA282" s="18" t="s">
        <v>193</v>
      </c>
      <c r="AB282" s="18" t="s">
        <v>193</v>
      </c>
      <c r="AC282" s="14" t="s">
        <v>193</v>
      </c>
      <c r="AD282" s="748">
        <v>232.83935138150932</v>
      </c>
      <c r="AE282" s="749">
        <v>12.93</v>
      </c>
      <c r="AF282" s="748">
        <v>488148.80309457768</v>
      </c>
      <c r="AG282" s="749">
        <v>9.09</v>
      </c>
      <c r="AH282" s="750">
        <v>162.08000000000001</v>
      </c>
      <c r="AI282" s="748">
        <v>3188.9187377103344</v>
      </c>
      <c r="AJ282" s="748">
        <v>0</v>
      </c>
      <c r="AK282" s="748">
        <v>3188.9187377103344</v>
      </c>
      <c r="AL282" s="751" t="s">
        <v>193</v>
      </c>
      <c r="AM282" s="748">
        <v>346232.80993745761</v>
      </c>
      <c r="AN282" s="748">
        <v>0</v>
      </c>
      <c r="AO282" s="752" t="s">
        <v>193</v>
      </c>
      <c r="AP282" s="753">
        <v>0</v>
      </c>
      <c r="AQ282" s="752" t="s">
        <v>3739</v>
      </c>
      <c r="AR282" s="752" t="s">
        <v>193</v>
      </c>
      <c r="AS282" s="752" t="s">
        <v>193</v>
      </c>
    </row>
    <row r="283" spans="1:45" x14ac:dyDescent="0.15">
      <c r="A283" s="14" t="s">
        <v>166</v>
      </c>
      <c r="B283" s="14" t="s">
        <v>174</v>
      </c>
      <c r="C283" s="14" t="s">
        <v>21</v>
      </c>
      <c r="D283" s="14" t="s">
        <v>472</v>
      </c>
      <c r="E283" s="14" t="s">
        <v>1650</v>
      </c>
      <c r="F283" s="14" t="s">
        <v>2822</v>
      </c>
      <c r="G283" s="14" t="s">
        <v>193</v>
      </c>
      <c r="H283" s="14" t="s">
        <v>3728</v>
      </c>
      <c r="I283" s="17">
        <v>402147.83215442958</v>
      </c>
      <c r="J283" s="14" t="s">
        <v>114</v>
      </c>
      <c r="K283" s="17">
        <v>402147.83215442958</v>
      </c>
      <c r="L283" s="14" t="s">
        <v>3728</v>
      </c>
      <c r="M283" s="17">
        <v>402147.83215442958</v>
      </c>
      <c r="N283" s="14" t="s">
        <v>114</v>
      </c>
      <c r="O283" s="17">
        <v>402147.83215442958</v>
      </c>
      <c r="P283" s="17">
        <v>402147.83215442952</v>
      </c>
      <c r="Q283" s="17">
        <v>0</v>
      </c>
      <c r="R283" s="17">
        <v>0</v>
      </c>
      <c r="S283" s="18">
        <v>0</v>
      </c>
      <c r="T283" s="14" t="s">
        <v>161</v>
      </c>
      <c r="U283" s="14" t="s">
        <v>193</v>
      </c>
      <c r="V283" s="14" t="s">
        <v>3742</v>
      </c>
      <c r="W283" s="18">
        <v>4.0849009014299877</v>
      </c>
      <c r="X283" s="18">
        <v>1</v>
      </c>
      <c r="Y283" s="14" t="s">
        <v>193</v>
      </c>
      <c r="Z283" s="14" t="s">
        <v>193</v>
      </c>
      <c r="AA283" s="18" t="s">
        <v>193</v>
      </c>
      <c r="AB283" s="18" t="s">
        <v>193</v>
      </c>
      <c r="AC283" s="14" t="s">
        <v>193</v>
      </c>
      <c r="AD283" s="748">
        <v>163.39603605719952</v>
      </c>
      <c r="AE283" s="749">
        <v>13.11</v>
      </c>
      <c r="AF283" s="748">
        <v>347195.13089181646</v>
      </c>
      <c r="AG283" s="749">
        <v>15.185</v>
      </c>
      <c r="AH283" s="750">
        <v>162.08000000000001</v>
      </c>
      <c r="AI283" s="748">
        <v>0</v>
      </c>
      <c r="AJ283" s="748">
        <v>0</v>
      </c>
      <c r="AK283" s="748">
        <v>0</v>
      </c>
      <c r="AL283" s="751" t="s">
        <v>193</v>
      </c>
      <c r="AM283" s="748">
        <v>402147.83215442958</v>
      </c>
      <c r="AN283" s="748">
        <v>0</v>
      </c>
      <c r="AO283" s="752" t="s">
        <v>193</v>
      </c>
      <c r="AP283" s="753">
        <v>0</v>
      </c>
      <c r="AQ283" s="752" t="s">
        <v>3739</v>
      </c>
      <c r="AR283" s="752" t="s">
        <v>193</v>
      </c>
      <c r="AS283" s="752" t="s">
        <v>193</v>
      </c>
    </row>
    <row r="284" spans="1:45" x14ac:dyDescent="0.15">
      <c r="A284" s="14" t="s">
        <v>166</v>
      </c>
      <c r="B284" s="14" t="s">
        <v>174</v>
      </c>
      <c r="C284" s="14" t="s">
        <v>21</v>
      </c>
      <c r="D284" s="14" t="s">
        <v>473</v>
      </c>
      <c r="E284" s="14" t="s">
        <v>1651</v>
      </c>
      <c r="F284" s="14" t="s">
        <v>2823</v>
      </c>
      <c r="G284" s="14" t="s">
        <v>193</v>
      </c>
      <c r="H284" s="14" t="s">
        <v>3728</v>
      </c>
      <c r="I284" s="17">
        <v>297274.25140859385</v>
      </c>
      <c r="J284" s="14" t="s">
        <v>114</v>
      </c>
      <c r="K284" s="17">
        <v>297274.25140859385</v>
      </c>
      <c r="L284" s="14" t="s">
        <v>3728</v>
      </c>
      <c r="M284" s="17">
        <v>297274.25140859385</v>
      </c>
      <c r="N284" s="14" t="s">
        <v>114</v>
      </c>
      <c r="O284" s="17">
        <v>297274.25140859385</v>
      </c>
      <c r="P284" s="17">
        <v>297274.25140859379</v>
      </c>
      <c r="Q284" s="17">
        <v>0</v>
      </c>
      <c r="R284" s="17">
        <v>0</v>
      </c>
      <c r="S284" s="18">
        <v>0</v>
      </c>
      <c r="T284" s="14" t="s">
        <v>161</v>
      </c>
      <c r="U284" s="14" t="s">
        <v>193</v>
      </c>
      <c r="V284" s="14" t="s">
        <v>3742</v>
      </c>
      <c r="W284" s="18">
        <v>4.0849009014299877</v>
      </c>
      <c r="X284" s="18">
        <v>1</v>
      </c>
      <c r="Y284" s="14" t="s">
        <v>193</v>
      </c>
      <c r="Z284" s="14" t="s">
        <v>193</v>
      </c>
      <c r="AA284" s="18" t="s">
        <v>193</v>
      </c>
      <c r="AB284" s="18" t="s">
        <v>193</v>
      </c>
      <c r="AC284" s="14" t="s">
        <v>193</v>
      </c>
      <c r="AD284" s="748">
        <v>40.849009014299881</v>
      </c>
      <c r="AE284" s="749">
        <v>43.67</v>
      </c>
      <c r="AF284" s="748">
        <v>289130.67466952105</v>
      </c>
      <c r="AG284" s="749">
        <v>44.9</v>
      </c>
      <c r="AH284" s="750">
        <v>162.08000000000001</v>
      </c>
      <c r="AI284" s="748">
        <v>0</v>
      </c>
      <c r="AJ284" s="748">
        <v>0</v>
      </c>
      <c r="AK284" s="748">
        <v>0</v>
      </c>
      <c r="AL284" s="751" t="s">
        <v>193</v>
      </c>
      <c r="AM284" s="748">
        <v>297274.25140859385</v>
      </c>
      <c r="AN284" s="748">
        <v>0</v>
      </c>
      <c r="AO284" s="752" t="s">
        <v>193</v>
      </c>
      <c r="AP284" s="753">
        <v>0</v>
      </c>
      <c r="AQ284" s="752" t="s">
        <v>3739</v>
      </c>
      <c r="AR284" s="752" t="s">
        <v>193</v>
      </c>
      <c r="AS284" s="752" t="s">
        <v>193</v>
      </c>
    </row>
    <row r="285" spans="1:45" x14ac:dyDescent="0.15">
      <c r="A285" s="14" t="s">
        <v>166</v>
      </c>
      <c r="B285" s="14" t="s">
        <v>174</v>
      </c>
      <c r="C285" s="14" t="s">
        <v>21</v>
      </c>
      <c r="D285" s="14" t="s">
        <v>474</v>
      </c>
      <c r="E285" s="14" t="s">
        <v>1652</v>
      </c>
      <c r="F285" s="14" t="s">
        <v>2824</v>
      </c>
      <c r="G285" s="14" t="s">
        <v>193</v>
      </c>
      <c r="H285" s="14" t="s">
        <v>3728</v>
      </c>
      <c r="I285" s="17">
        <v>1528867.5840437887</v>
      </c>
      <c r="J285" s="14" t="s">
        <v>114</v>
      </c>
      <c r="K285" s="17">
        <v>1528867.5840437887</v>
      </c>
      <c r="L285" s="14" t="s">
        <v>3728</v>
      </c>
      <c r="M285" s="17">
        <v>1528867.5840437887</v>
      </c>
      <c r="N285" s="14" t="s">
        <v>114</v>
      </c>
      <c r="O285" s="17">
        <v>1528867.5840437887</v>
      </c>
      <c r="P285" s="17">
        <v>1528867.5840437885</v>
      </c>
      <c r="Q285" s="17">
        <v>0</v>
      </c>
      <c r="R285" s="17">
        <v>0</v>
      </c>
      <c r="S285" s="18">
        <v>0</v>
      </c>
      <c r="T285" s="14" t="s">
        <v>161</v>
      </c>
      <c r="U285" s="14" t="s">
        <v>193</v>
      </c>
      <c r="V285" s="14" t="s">
        <v>3742</v>
      </c>
      <c r="W285" s="18">
        <v>4.0849009014299877</v>
      </c>
      <c r="X285" s="18">
        <v>1</v>
      </c>
      <c r="Y285" s="14" t="s">
        <v>193</v>
      </c>
      <c r="Z285" s="14" t="s">
        <v>193</v>
      </c>
      <c r="AA285" s="18" t="s">
        <v>193</v>
      </c>
      <c r="AB285" s="18" t="s">
        <v>193</v>
      </c>
      <c r="AC285" s="14" t="s">
        <v>193</v>
      </c>
      <c r="AD285" s="748">
        <v>1932.1581263763842</v>
      </c>
      <c r="AE285" s="749">
        <v>3.69</v>
      </c>
      <c r="AF285" s="748">
        <v>1155679.615981038</v>
      </c>
      <c r="AG285" s="749">
        <v>4.8819999999999997</v>
      </c>
      <c r="AH285" s="750">
        <v>162.08000000000001</v>
      </c>
      <c r="AI285" s="748">
        <v>0</v>
      </c>
      <c r="AJ285" s="748">
        <v>0</v>
      </c>
      <c r="AK285" s="748">
        <v>0</v>
      </c>
      <c r="AL285" s="751" t="s">
        <v>193</v>
      </c>
      <c r="AM285" s="748">
        <v>1528867.5840437887</v>
      </c>
      <c r="AN285" s="748">
        <v>0</v>
      </c>
      <c r="AO285" s="752" t="s">
        <v>193</v>
      </c>
      <c r="AP285" s="753">
        <v>0</v>
      </c>
      <c r="AQ285" s="752" t="s">
        <v>3739</v>
      </c>
      <c r="AR285" s="752" t="s">
        <v>193</v>
      </c>
      <c r="AS285" s="752" t="s">
        <v>193</v>
      </c>
    </row>
    <row r="286" spans="1:45" x14ac:dyDescent="0.15">
      <c r="A286" s="14" t="s">
        <v>166</v>
      </c>
      <c r="B286" s="14" t="s">
        <v>174</v>
      </c>
      <c r="C286" s="14" t="s">
        <v>21</v>
      </c>
      <c r="D286" s="14" t="s">
        <v>475</v>
      </c>
      <c r="E286" s="14" t="s">
        <v>1653</v>
      </c>
      <c r="F286" s="14" t="s">
        <v>2825</v>
      </c>
      <c r="G286" s="14" t="s">
        <v>193</v>
      </c>
      <c r="H286" s="14" t="s">
        <v>3728</v>
      </c>
      <c r="I286" s="17">
        <v>170575.82127758893</v>
      </c>
      <c r="J286" s="14" t="s">
        <v>114</v>
      </c>
      <c r="K286" s="17">
        <v>170575.82127758893</v>
      </c>
      <c r="L286" s="14" t="s">
        <v>3728</v>
      </c>
      <c r="M286" s="17">
        <v>170575.82127758893</v>
      </c>
      <c r="N286" s="14" t="s">
        <v>114</v>
      </c>
      <c r="O286" s="17">
        <v>170575.82127758893</v>
      </c>
      <c r="P286" s="17">
        <v>168079.78343077912</v>
      </c>
      <c r="Q286" s="17">
        <v>2496.0378468097792</v>
      </c>
      <c r="R286" s="17">
        <v>0</v>
      </c>
      <c r="S286" s="18">
        <v>0</v>
      </c>
      <c r="T286" s="14" t="s">
        <v>161</v>
      </c>
      <c r="U286" s="14" t="s">
        <v>193</v>
      </c>
      <c r="V286" s="14" t="s">
        <v>3742</v>
      </c>
      <c r="W286" s="18">
        <v>4.0849009014299877</v>
      </c>
      <c r="X286" s="18">
        <v>1</v>
      </c>
      <c r="Y286" s="14" t="s">
        <v>193</v>
      </c>
      <c r="Z286" s="14" t="s">
        <v>193</v>
      </c>
      <c r="AA286" s="18" t="s">
        <v>193</v>
      </c>
      <c r="AB286" s="18" t="s">
        <v>193</v>
      </c>
      <c r="AC286" s="14" t="s">
        <v>193</v>
      </c>
      <c r="AD286" s="748">
        <v>118.46212614146965</v>
      </c>
      <c r="AE286" s="749">
        <v>20.6</v>
      </c>
      <c r="AF286" s="748">
        <v>395527.02477339184</v>
      </c>
      <c r="AG286" s="749">
        <v>8.7539999999999996</v>
      </c>
      <c r="AH286" s="750">
        <v>162.08000000000001</v>
      </c>
      <c r="AI286" s="748">
        <v>2496.0378468097797</v>
      </c>
      <c r="AJ286" s="748">
        <v>0</v>
      </c>
      <c r="AK286" s="748">
        <v>2496.0378468097797</v>
      </c>
      <c r="AL286" s="751" t="s">
        <v>193</v>
      </c>
      <c r="AM286" s="748">
        <v>170575.82127758893</v>
      </c>
      <c r="AN286" s="748">
        <v>0</v>
      </c>
      <c r="AO286" s="752" t="s">
        <v>193</v>
      </c>
      <c r="AP286" s="753">
        <v>0</v>
      </c>
      <c r="AQ286" s="752" t="s">
        <v>3739</v>
      </c>
      <c r="AR286" s="752" t="s">
        <v>193</v>
      </c>
      <c r="AS286" s="752" t="s">
        <v>193</v>
      </c>
    </row>
    <row r="287" spans="1:45" x14ac:dyDescent="0.15">
      <c r="A287" s="14" t="s">
        <v>166</v>
      </c>
      <c r="B287" s="14" t="s">
        <v>174</v>
      </c>
      <c r="C287" s="14" t="s">
        <v>21</v>
      </c>
      <c r="D287" s="14" t="s">
        <v>476</v>
      </c>
      <c r="E287" s="14" t="s">
        <v>1654</v>
      </c>
      <c r="F287" s="14" t="s">
        <v>2826</v>
      </c>
      <c r="G287" s="14" t="s">
        <v>193</v>
      </c>
      <c r="H287" s="14" t="s">
        <v>3728</v>
      </c>
      <c r="I287" s="17">
        <v>1007819.315881166</v>
      </c>
      <c r="J287" s="14" t="s">
        <v>114</v>
      </c>
      <c r="K287" s="17">
        <v>1007819.315881166</v>
      </c>
      <c r="L287" s="14" t="s">
        <v>3728</v>
      </c>
      <c r="M287" s="17">
        <v>1007819.315881166</v>
      </c>
      <c r="N287" s="14" t="s">
        <v>114</v>
      </c>
      <c r="O287" s="17">
        <v>1007819.315881166</v>
      </c>
      <c r="P287" s="17">
        <v>1007819.3158811659</v>
      </c>
      <c r="Q287" s="17">
        <v>0</v>
      </c>
      <c r="R287" s="17">
        <v>0</v>
      </c>
      <c r="S287" s="18">
        <v>0</v>
      </c>
      <c r="T287" s="14" t="s">
        <v>161</v>
      </c>
      <c r="U287" s="14" t="s">
        <v>193</v>
      </c>
      <c r="V287" s="14" t="s">
        <v>3742</v>
      </c>
      <c r="W287" s="18">
        <v>4.0849009014299877</v>
      </c>
      <c r="X287" s="18">
        <v>1</v>
      </c>
      <c r="Y287" s="14" t="s">
        <v>193</v>
      </c>
      <c r="Z287" s="14" t="s">
        <v>193</v>
      </c>
      <c r="AA287" s="18" t="s">
        <v>193</v>
      </c>
      <c r="AB287" s="18" t="s">
        <v>193</v>
      </c>
      <c r="AC287" s="14" t="s">
        <v>193</v>
      </c>
      <c r="AD287" s="748">
        <v>120.50457659218465</v>
      </c>
      <c r="AE287" s="749">
        <v>48.12</v>
      </c>
      <c r="AF287" s="748">
        <v>939850.11874515528</v>
      </c>
      <c r="AG287" s="749">
        <v>51.6</v>
      </c>
      <c r="AH287" s="750">
        <v>162.08000000000001</v>
      </c>
      <c r="AI287" s="748">
        <v>0</v>
      </c>
      <c r="AJ287" s="748">
        <v>0</v>
      </c>
      <c r="AK287" s="748">
        <v>0</v>
      </c>
      <c r="AL287" s="751" t="s">
        <v>193</v>
      </c>
      <c r="AM287" s="748">
        <v>1007819.315881166</v>
      </c>
      <c r="AN287" s="748">
        <v>0</v>
      </c>
      <c r="AO287" s="752" t="s">
        <v>193</v>
      </c>
      <c r="AP287" s="753">
        <v>0</v>
      </c>
      <c r="AQ287" s="752" t="s">
        <v>3739</v>
      </c>
      <c r="AR287" s="752" t="s">
        <v>193</v>
      </c>
      <c r="AS287" s="752" t="s">
        <v>193</v>
      </c>
    </row>
    <row r="288" spans="1:45" x14ac:dyDescent="0.15">
      <c r="A288" s="14" t="s">
        <v>166</v>
      </c>
      <c r="B288" s="14" t="s">
        <v>174</v>
      </c>
      <c r="C288" s="14" t="s">
        <v>21</v>
      </c>
      <c r="D288" s="14" t="s">
        <v>477</v>
      </c>
      <c r="E288" s="14" t="s">
        <v>1655</v>
      </c>
      <c r="F288" s="14" t="s">
        <v>2827</v>
      </c>
      <c r="G288" s="14" t="s">
        <v>193</v>
      </c>
      <c r="H288" s="14" t="s">
        <v>3728</v>
      </c>
      <c r="I288" s="17">
        <v>330286.90908061748</v>
      </c>
      <c r="J288" s="14" t="s">
        <v>114</v>
      </c>
      <c r="K288" s="17">
        <v>330286.90908061748</v>
      </c>
      <c r="L288" s="14" t="s">
        <v>3728</v>
      </c>
      <c r="M288" s="17">
        <v>330286.90908061748</v>
      </c>
      <c r="N288" s="14" t="s">
        <v>114</v>
      </c>
      <c r="O288" s="17">
        <v>330286.90908061748</v>
      </c>
      <c r="P288" s="17">
        <v>330286.90908061742</v>
      </c>
      <c r="Q288" s="17">
        <v>0</v>
      </c>
      <c r="R288" s="17">
        <v>0</v>
      </c>
      <c r="S288" s="18">
        <v>0</v>
      </c>
      <c r="T288" s="14" t="s">
        <v>161</v>
      </c>
      <c r="U288" s="14" t="s">
        <v>193</v>
      </c>
      <c r="V288" s="14" t="s">
        <v>3742</v>
      </c>
      <c r="W288" s="18">
        <v>4.0849009014299877</v>
      </c>
      <c r="X288" s="18">
        <v>1</v>
      </c>
      <c r="Y288" s="14" t="s">
        <v>193</v>
      </c>
      <c r="Z288" s="14" t="s">
        <v>193</v>
      </c>
      <c r="AA288" s="18" t="s">
        <v>193</v>
      </c>
      <c r="AB288" s="18" t="s">
        <v>193</v>
      </c>
      <c r="AC288" s="14" t="s">
        <v>193</v>
      </c>
      <c r="AD288" s="748">
        <v>37.172598203012889</v>
      </c>
      <c r="AE288" s="749">
        <v>36.4</v>
      </c>
      <c r="AF288" s="748">
        <v>219307.62695741429</v>
      </c>
      <c r="AG288" s="749">
        <v>54.82</v>
      </c>
      <c r="AH288" s="750">
        <v>162.08000000000001</v>
      </c>
      <c r="AI288" s="748">
        <v>0</v>
      </c>
      <c r="AJ288" s="748">
        <v>0</v>
      </c>
      <c r="AK288" s="748">
        <v>0</v>
      </c>
      <c r="AL288" s="751" t="s">
        <v>193</v>
      </c>
      <c r="AM288" s="748">
        <v>330286.90908061748</v>
      </c>
      <c r="AN288" s="748">
        <v>0</v>
      </c>
      <c r="AO288" s="752" t="s">
        <v>193</v>
      </c>
      <c r="AP288" s="753">
        <v>0</v>
      </c>
      <c r="AQ288" s="752" t="s">
        <v>3739</v>
      </c>
      <c r="AR288" s="752" t="s">
        <v>193</v>
      </c>
      <c r="AS288" s="752" t="s">
        <v>193</v>
      </c>
    </row>
    <row r="289" spans="1:45" x14ac:dyDescent="0.15">
      <c r="A289" s="14" t="s">
        <v>166</v>
      </c>
      <c r="B289" s="14" t="s">
        <v>174</v>
      </c>
      <c r="C289" s="14" t="s">
        <v>21</v>
      </c>
      <c r="D289" s="14" t="s">
        <v>478</v>
      </c>
      <c r="E289" s="14" t="s">
        <v>1656</v>
      </c>
      <c r="F289" s="14" t="s">
        <v>2828</v>
      </c>
      <c r="G289" s="14" t="s">
        <v>193</v>
      </c>
      <c r="H289" s="14" t="s">
        <v>3728</v>
      </c>
      <c r="I289" s="17">
        <v>378937.95626962156</v>
      </c>
      <c r="J289" s="14" t="s">
        <v>114</v>
      </c>
      <c r="K289" s="17">
        <v>378937.95626962156</v>
      </c>
      <c r="L289" s="14" t="s">
        <v>3728</v>
      </c>
      <c r="M289" s="17">
        <v>378937.95626962156</v>
      </c>
      <c r="N289" s="14" t="s">
        <v>114</v>
      </c>
      <c r="O289" s="17">
        <v>378937.95626962156</v>
      </c>
      <c r="P289" s="17">
        <v>378937.9562696215</v>
      </c>
      <c r="Q289" s="17">
        <v>0</v>
      </c>
      <c r="R289" s="17">
        <v>0</v>
      </c>
      <c r="S289" s="18">
        <v>0</v>
      </c>
      <c r="T289" s="14" t="s">
        <v>161</v>
      </c>
      <c r="U289" s="14" t="s">
        <v>193</v>
      </c>
      <c r="V289" s="14" t="s">
        <v>3742</v>
      </c>
      <c r="W289" s="18">
        <v>4.0849009014299877</v>
      </c>
      <c r="X289" s="18">
        <v>1</v>
      </c>
      <c r="Y289" s="14" t="s">
        <v>193</v>
      </c>
      <c r="Z289" s="14" t="s">
        <v>193</v>
      </c>
      <c r="AA289" s="18" t="s">
        <v>193</v>
      </c>
      <c r="AB289" s="18" t="s">
        <v>193</v>
      </c>
      <c r="AC289" s="14" t="s">
        <v>193</v>
      </c>
      <c r="AD289" s="748">
        <v>236.92425228293931</v>
      </c>
      <c r="AE289" s="749">
        <v>11.17</v>
      </c>
      <c r="AF289" s="748">
        <v>428935.63188979111</v>
      </c>
      <c r="AG289" s="749">
        <v>9.8680000000000003</v>
      </c>
      <c r="AH289" s="750">
        <v>162.08000000000001</v>
      </c>
      <c r="AI289" s="748">
        <v>0</v>
      </c>
      <c r="AJ289" s="748">
        <v>0</v>
      </c>
      <c r="AK289" s="748">
        <v>0</v>
      </c>
      <c r="AL289" s="751" t="s">
        <v>193</v>
      </c>
      <c r="AM289" s="748">
        <v>378937.95626962156</v>
      </c>
      <c r="AN289" s="748">
        <v>0</v>
      </c>
      <c r="AO289" s="752" t="s">
        <v>193</v>
      </c>
      <c r="AP289" s="753">
        <v>0</v>
      </c>
      <c r="AQ289" s="752" t="s">
        <v>3739</v>
      </c>
      <c r="AR289" s="752" t="s">
        <v>193</v>
      </c>
      <c r="AS289" s="752" t="s">
        <v>193</v>
      </c>
    </row>
    <row r="290" spans="1:45" x14ac:dyDescent="0.15">
      <c r="A290" s="14" t="s">
        <v>166</v>
      </c>
      <c r="B290" s="14" t="s">
        <v>174</v>
      </c>
      <c r="C290" s="14" t="s">
        <v>21</v>
      </c>
      <c r="D290" s="14" t="s">
        <v>479</v>
      </c>
      <c r="E290" s="14" t="s">
        <v>1657</v>
      </c>
      <c r="F290" s="14" t="s">
        <v>2829</v>
      </c>
      <c r="G290" s="14" t="s">
        <v>193</v>
      </c>
      <c r="H290" s="14" t="s">
        <v>3728</v>
      </c>
      <c r="I290" s="17">
        <v>2302634.7006168016</v>
      </c>
      <c r="J290" s="14" t="s">
        <v>114</v>
      </c>
      <c r="K290" s="17">
        <v>2302634.7006168016</v>
      </c>
      <c r="L290" s="14" t="s">
        <v>3728</v>
      </c>
      <c r="M290" s="17">
        <v>2302634.7006168016</v>
      </c>
      <c r="N290" s="14" t="s">
        <v>114</v>
      </c>
      <c r="O290" s="17">
        <v>2302634.7006168016</v>
      </c>
      <c r="P290" s="17">
        <v>2190984.0650304481</v>
      </c>
      <c r="Q290" s="17">
        <v>111650.63558635316</v>
      </c>
      <c r="R290" s="17">
        <v>0</v>
      </c>
      <c r="S290" s="18">
        <v>0</v>
      </c>
      <c r="T290" s="14" t="s">
        <v>3739</v>
      </c>
      <c r="U290" s="14" t="s">
        <v>3739</v>
      </c>
      <c r="V290" s="14" t="s">
        <v>3739</v>
      </c>
      <c r="W290" s="18">
        <v>4.0849009014299877</v>
      </c>
      <c r="X290" s="18">
        <v>1</v>
      </c>
      <c r="Y290" s="14" t="s">
        <v>193</v>
      </c>
      <c r="Z290" s="14" t="s">
        <v>193</v>
      </c>
      <c r="AA290" s="18" t="s">
        <v>193</v>
      </c>
      <c r="AB290" s="18" t="s">
        <v>193</v>
      </c>
      <c r="AC290" s="14" t="s">
        <v>193</v>
      </c>
      <c r="AD290" s="748">
        <v>1127.4326487946767</v>
      </c>
      <c r="AE290" s="749">
        <v>11.06</v>
      </c>
      <c r="AF290" s="748">
        <v>2022262.9113091361</v>
      </c>
      <c r="AG290" s="749">
        <v>11.99</v>
      </c>
      <c r="AH290" s="750">
        <v>162.08000000000001</v>
      </c>
      <c r="AI290" s="748">
        <v>111650.63558635318</v>
      </c>
      <c r="AJ290" s="748">
        <v>0</v>
      </c>
      <c r="AK290" s="748">
        <v>111650.63558635318</v>
      </c>
      <c r="AL290" s="751" t="s">
        <v>193</v>
      </c>
      <c r="AM290" s="748">
        <v>2302634.7006168016</v>
      </c>
      <c r="AN290" s="748">
        <v>0</v>
      </c>
      <c r="AO290" s="752" t="s">
        <v>193</v>
      </c>
      <c r="AP290" s="753">
        <v>0</v>
      </c>
      <c r="AQ290" s="752" t="s">
        <v>3739</v>
      </c>
      <c r="AR290" s="752" t="s">
        <v>193</v>
      </c>
      <c r="AS290" s="752" t="s">
        <v>193</v>
      </c>
    </row>
    <row r="291" spans="1:45" x14ac:dyDescent="0.15">
      <c r="A291" s="14" t="s">
        <v>166</v>
      </c>
      <c r="B291" s="14" t="s">
        <v>174</v>
      </c>
      <c r="C291" s="14" t="s">
        <v>21</v>
      </c>
      <c r="D291" s="14" t="s">
        <v>480</v>
      </c>
      <c r="E291" s="14" t="s">
        <v>1658</v>
      </c>
      <c r="F291" s="14" t="s">
        <v>2830</v>
      </c>
      <c r="G291" s="14" t="s">
        <v>193</v>
      </c>
      <c r="H291" s="14" t="s">
        <v>3728</v>
      </c>
      <c r="I291" s="17">
        <v>1150521.5299147842</v>
      </c>
      <c r="J291" s="14" t="s">
        <v>114</v>
      </c>
      <c r="K291" s="17">
        <v>1150521.5299147842</v>
      </c>
      <c r="L291" s="14" t="s">
        <v>3728</v>
      </c>
      <c r="M291" s="17">
        <v>1150521.5299147842</v>
      </c>
      <c r="N291" s="14" t="s">
        <v>114</v>
      </c>
      <c r="O291" s="17">
        <v>1150521.5299147842</v>
      </c>
      <c r="P291" s="17">
        <v>1150521.529914784</v>
      </c>
      <c r="Q291" s="17">
        <v>0</v>
      </c>
      <c r="R291" s="17">
        <v>0</v>
      </c>
      <c r="S291" s="18">
        <v>0</v>
      </c>
      <c r="T291" s="14" t="s">
        <v>3739</v>
      </c>
      <c r="U291" s="14" t="s">
        <v>3739</v>
      </c>
      <c r="V291" s="14" t="s">
        <v>3739</v>
      </c>
      <c r="W291" s="18">
        <v>4.0849009014299877</v>
      </c>
      <c r="X291" s="18">
        <v>1</v>
      </c>
      <c r="Y291" s="14" t="s">
        <v>193</v>
      </c>
      <c r="Z291" s="14" t="s">
        <v>193</v>
      </c>
      <c r="AA291" s="18" t="s">
        <v>193</v>
      </c>
      <c r="AB291" s="18" t="s">
        <v>193</v>
      </c>
      <c r="AC291" s="14" t="s">
        <v>193</v>
      </c>
      <c r="AD291" s="748">
        <v>800.6405766802776</v>
      </c>
      <c r="AE291" s="749">
        <v>7.86</v>
      </c>
      <c r="AF291" s="748">
        <v>1019975.0822856233</v>
      </c>
      <c r="AG291" s="749">
        <v>8.8659999999999997</v>
      </c>
      <c r="AH291" s="750">
        <v>162.08000000000001</v>
      </c>
      <c r="AI291" s="748">
        <v>0</v>
      </c>
      <c r="AJ291" s="748">
        <v>0</v>
      </c>
      <c r="AK291" s="748">
        <v>0</v>
      </c>
      <c r="AL291" s="751" t="s">
        <v>193</v>
      </c>
      <c r="AM291" s="748">
        <v>1150521.5299147842</v>
      </c>
      <c r="AN291" s="748">
        <v>0</v>
      </c>
      <c r="AO291" s="752" t="s">
        <v>193</v>
      </c>
      <c r="AP291" s="753">
        <v>0</v>
      </c>
      <c r="AQ291" s="752" t="s">
        <v>3739</v>
      </c>
      <c r="AR291" s="752" t="s">
        <v>193</v>
      </c>
      <c r="AS291" s="752" t="s">
        <v>193</v>
      </c>
    </row>
    <row r="292" spans="1:45" x14ac:dyDescent="0.15">
      <c r="A292" s="14" t="s">
        <v>166</v>
      </c>
      <c r="B292" s="14" t="s">
        <v>175</v>
      </c>
      <c r="C292" s="14" t="s">
        <v>21</v>
      </c>
      <c r="D292" s="14" t="s">
        <v>481</v>
      </c>
      <c r="E292" s="14" t="s">
        <v>1659</v>
      </c>
      <c r="F292" s="14" t="s">
        <v>2831</v>
      </c>
      <c r="G292" s="14" t="s">
        <v>193</v>
      </c>
      <c r="H292" s="14" t="s">
        <v>3728</v>
      </c>
      <c r="I292" s="17">
        <v>410548.30831119331</v>
      </c>
      <c r="J292" s="14" t="s">
        <v>114</v>
      </c>
      <c r="K292" s="17">
        <v>410548.30831119331</v>
      </c>
      <c r="L292" s="14" t="s">
        <v>3728</v>
      </c>
      <c r="M292" s="17">
        <v>410548.30831119331</v>
      </c>
      <c r="N292" s="14" t="s">
        <v>114</v>
      </c>
      <c r="O292" s="17">
        <v>410548.30831119331</v>
      </c>
      <c r="P292" s="17">
        <v>410548.30831119325</v>
      </c>
      <c r="Q292" s="17">
        <v>0</v>
      </c>
      <c r="R292" s="17">
        <v>0</v>
      </c>
      <c r="S292" s="18">
        <v>0</v>
      </c>
      <c r="T292" s="14" t="s">
        <v>161</v>
      </c>
      <c r="U292" s="14" t="s">
        <v>193</v>
      </c>
      <c r="V292" s="14" t="s">
        <v>3742</v>
      </c>
      <c r="W292" s="18">
        <v>4.0849009014299877</v>
      </c>
      <c r="X292" s="18">
        <v>1</v>
      </c>
      <c r="Y292" s="14" t="s">
        <v>193</v>
      </c>
      <c r="Z292" s="14" t="s">
        <v>193</v>
      </c>
      <c r="AA292" s="18" t="s">
        <v>193</v>
      </c>
      <c r="AB292" s="18" t="s">
        <v>193</v>
      </c>
      <c r="AC292" s="14" t="s">
        <v>193</v>
      </c>
      <c r="AD292" s="748">
        <v>68.626335144023798</v>
      </c>
      <c r="AE292" s="749">
        <v>35.82</v>
      </c>
      <c r="AF292" s="748">
        <v>398424.28158674011</v>
      </c>
      <c r="AG292" s="749">
        <v>36.909999999999997</v>
      </c>
      <c r="AH292" s="750">
        <v>162.08000000000001</v>
      </c>
      <c r="AI292" s="748">
        <v>0</v>
      </c>
      <c r="AJ292" s="748">
        <v>0</v>
      </c>
      <c r="AK292" s="748">
        <v>0</v>
      </c>
      <c r="AL292" s="751" t="s">
        <v>193</v>
      </c>
      <c r="AM292" s="748">
        <v>410548.30831119331</v>
      </c>
      <c r="AN292" s="748">
        <v>0</v>
      </c>
      <c r="AO292" s="752" t="s">
        <v>193</v>
      </c>
      <c r="AP292" s="753">
        <v>0</v>
      </c>
      <c r="AQ292" s="752" t="s">
        <v>3739</v>
      </c>
      <c r="AR292" s="752" t="s">
        <v>193</v>
      </c>
      <c r="AS292" s="752" t="s">
        <v>193</v>
      </c>
    </row>
    <row r="293" spans="1:45" x14ac:dyDescent="0.15">
      <c r="A293" s="14" t="s">
        <v>166</v>
      </c>
      <c r="B293" s="14" t="s">
        <v>175</v>
      </c>
      <c r="C293" s="14" t="s">
        <v>21</v>
      </c>
      <c r="D293" s="14" t="s">
        <v>482</v>
      </c>
      <c r="E293" s="14" t="s">
        <v>1660</v>
      </c>
      <c r="F293" s="14" t="s">
        <v>2832</v>
      </c>
      <c r="G293" s="14" t="s">
        <v>193</v>
      </c>
      <c r="H293" s="14" t="s">
        <v>3728</v>
      </c>
      <c r="I293" s="17">
        <v>1400611.9488401497</v>
      </c>
      <c r="J293" s="14" t="s">
        <v>114</v>
      </c>
      <c r="K293" s="17">
        <v>1400611.9488401497</v>
      </c>
      <c r="L293" s="14" t="s">
        <v>3728</v>
      </c>
      <c r="M293" s="17">
        <v>1400611.9488401497</v>
      </c>
      <c r="N293" s="14" t="s">
        <v>114</v>
      </c>
      <c r="O293" s="17">
        <v>1400611.9488401497</v>
      </c>
      <c r="P293" s="17">
        <v>1400611.9488401494</v>
      </c>
      <c r="Q293" s="17">
        <v>0</v>
      </c>
      <c r="R293" s="17">
        <v>0</v>
      </c>
      <c r="S293" s="18">
        <v>0</v>
      </c>
      <c r="T293" s="14" t="s">
        <v>161</v>
      </c>
      <c r="U293" s="14" t="s">
        <v>193</v>
      </c>
      <c r="V293" s="14" t="s">
        <v>3742</v>
      </c>
      <c r="W293" s="18">
        <v>4.0849009014299877</v>
      </c>
      <c r="X293" s="18">
        <v>1</v>
      </c>
      <c r="Y293" s="14" t="s">
        <v>193</v>
      </c>
      <c r="Z293" s="14" t="s">
        <v>193</v>
      </c>
      <c r="AA293" s="18" t="s">
        <v>193</v>
      </c>
      <c r="AB293" s="18" t="s">
        <v>193</v>
      </c>
      <c r="AC293" s="14" t="s">
        <v>193</v>
      </c>
      <c r="AD293" s="748">
        <v>268.78647931409319</v>
      </c>
      <c r="AE293" s="749">
        <v>28.94</v>
      </c>
      <c r="AF293" s="748">
        <v>1260874.1065416902</v>
      </c>
      <c r="AG293" s="749">
        <v>32.15</v>
      </c>
      <c r="AH293" s="750">
        <v>162.08000000000001</v>
      </c>
      <c r="AI293" s="748">
        <v>0</v>
      </c>
      <c r="AJ293" s="748">
        <v>0</v>
      </c>
      <c r="AK293" s="748">
        <v>0</v>
      </c>
      <c r="AL293" s="751" t="s">
        <v>193</v>
      </c>
      <c r="AM293" s="748">
        <v>1400611.9488401497</v>
      </c>
      <c r="AN293" s="748">
        <v>0</v>
      </c>
      <c r="AO293" s="752" t="s">
        <v>193</v>
      </c>
      <c r="AP293" s="753">
        <v>0</v>
      </c>
      <c r="AQ293" s="752" t="s">
        <v>3739</v>
      </c>
      <c r="AR293" s="752" t="s">
        <v>193</v>
      </c>
      <c r="AS293" s="752" t="s">
        <v>193</v>
      </c>
    </row>
    <row r="294" spans="1:45" x14ac:dyDescent="0.15">
      <c r="A294" s="14" t="s">
        <v>166</v>
      </c>
      <c r="B294" s="14" t="s">
        <v>175</v>
      </c>
      <c r="C294" s="14" t="s">
        <v>21</v>
      </c>
      <c r="D294" s="14" t="s">
        <v>483</v>
      </c>
      <c r="E294" s="14" t="s">
        <v>1661</v>
      </c>
      <c r="F294" s="14" t="s">
        <v>2833</v>
      </c>
      <c r="G294" s="14" t="s">
        <v>193</v>
      </c>
      <c r="H294" s="14" t="s">
        <v>3728</v>
      </c>
      <c r="I294" s="17">
        <v>4640511.3118745647</v>
      </c>
      <c r="J294" s="14" t="s">
        <v>114</v>
      </c>
      <c r="K294" s="17">
        <v>4640511.3118745647</v>
      </c>
      <c r="L294" s="14" t="s">
        <v>3728</v>
      </c>
      <c r="M294" s="17">
        <v>4640511.3118745647</v>
      </c>
      <c r="N294" s="14" t="s">
        <v>114</v>
      </c>
      <c r="O294" s="17">
        <v>4640511.3118745647</v>
      </c>
      <c r="P294" s="17">
        <v>4640511.3118745638</v>
      </c>
      <c r="Q294" s="17">
        <v>0</v>
      </c>
      <c r="R294" s="17">
        <v>0</v>
      </c>
      <c r="S294" s="18">
        <v>0</v>
      </c>
      <c r="T294" s="14" t="s">
        <v>161</v>
      </c>
      <c r="U294" s="14" t="s">
        <v>193</v>
      </c>
      <c r="V294" s="14" t="s">
        <v>3742</v>
      </c>
      <c r="W294" s="18">
        <v>4.0849009014299877</v>
      </c>
      <c r="X294" s="18">
        <v>1</v>
      </c>
      <c r="Y294" s="14" t="s">
        <v>193</v>
      </c>
      <c r="Z294" s="14" t="s">
        <v>193</v>
      </c>
      <c r="AA294" s="18" t="s">
        <v>193</v>
      </c>
      <c r="AB294" s="18" t="s">
        <v>193</v>
      </c>
      <c r="AC294" s="14" t="s">
        <v>193</v>
      </c>
      <c r="AD294" s="748">
        <v>82.964337308043056</v>
      </c>
      <c r="AE294" s="749">
        <v>433.22</v>
      </c>
      <c r="AF294" s="748">
        <v>5825448.5812229961</v>
      </c>
      <c r="AG294" s="749">
        <v>345.1</v>
      </c>
      <c r="AH294" s="750">
        <v>162.08000000000001</v>
      </c>
      <c r="AI294" s="748">
        <v>0</v>
      </c>
      <c r="AJ294" s="748">
        <v>0</v>
      </c>
      <c r="AK294" s="748">
        <v>0</v>
      </c>
      <c r="AL294" s="751" t="s">
        <v>193</v>
      </c>
      <c r="AM294" s="748">
        <v>4640511.3118745647</v>
      </c>
      <c r="AN294" s="748">
        <v>0</v>
      </c>
      <c r="AO294" s="752" t="s">
        <v>193</v>
      </c>
      <c r="AP294" s="753">
        <v>0</v>
      </c>
      <c r="AQ294" s="752" t="s">
        <v>3739</v>
      </c>
      <c r="AR294" s="752" t="s">
        <v>193</v>
      </c>
      <c r="AS294" s="752" t="s">
        <v>193</v>
      </c>
    </row>
    <row r="295" spans="1:45" x14ac:dyDescent="0.15">
      <c r="A295" s="14" t="s">
        <v>166</v>
      </c>
      <c r="B295" s="14" t="s">
        <v>175</v>
      </c>
      <c r="C295" s="14" t="s">
        <v>21</v>
      </c>
      <c r="D295" s="14" t="s">
        <v>484</v>
      </c>
      <c r="E295" s="14" t="s">
        <v>1662</v>
      </c>
      <c r="F295" s="14" t="s">
        <v>2834</v>
      </c>
      <c r="G295" s="14" t="s">
        <v>193</v>
      </c>
      <c r="H295" s="14" t="s">
        <v>3728</v>
      </c>
      <c r="I295" s="17">
        <v>9095757.8664710801</v>
      </c>
      <c r="J295" s="14" t="s">
        <v>114</v>
      </c>
      <c r="K295" s="17">
        <v>9095757.8664710801</v>
      </c>
      <c r="L295" s="14" t="s">
        <v>3728</v>
      </c>
      <c r="M295" s="17">
        <v>9095757.8664710801</v>
      </c>
      <c r="N295" s="14" t="s">
        <v>114</v>
      </c>
      <c r="O295" s="17">
        <v>9095757.8664710801</v>
      </c>
      <c r="P295" s="17">
        <v>9095757.8664710782</v>
      </c>
      <c r="Q295" s="17">
        <v>0</v>
      </c>
      <c r="R295" s="17">
        <v>0</v>
      </c>
      <c r="S295" s="18">
        <v>0</v>
      </c>
      <c r="T295" s="14" t="s">
        <v>161</v>
      </c>
      <c r="U295" s="14" t="s">
        <v>193</v>
      </c>
      <c r="V295" s="14" t="s">
        <v>3742</v>
      </c>
      <c r="W295" s="18">
        <v>4.0849009014299877</v>
      </c>
      <c r="X295" s="18">
        <v>1</v>
      </c>
      <c r="Y295" s="14" t="s">
        <v>193</v>
      </c>
      <c r="Z295" s="14" t="s">
        <v>193</v>
      </c>
      <c r="AA295" s="18" t="s">
        <v>193</v>
      </c>
      <c r="AB295" s="18" t="s">
        <v>193</v>
      </c>
      <c r="AC295" s="14" t="s">
        <v>193</v>
      </c>
      <c r="AD295" s="748">
        <v>95.586681093461721</v>
      </c>
      <c r="AE295" s="749">
        <v>758.68</v>
      </c>
      <c r="AF295" s="748">
        <v>11753993.484507633</v>
      </c>
      <c r="AG295" s="749">
        <v>587.1</v>
      </c>
      <c r="AH295" s="750">
        <v>162.08000000000001</v>
      </c>
      <c r="AI295" s="748">
        <v>0</v>
      </c>
      <c r="AJ295" s="748">
        <v>0</v>
      </c>
      <c r="AK295" s="748">
        <v>0</v>
      </c>
      <c r="AL295" s="751" t="s">
        <v>193</v>
      </c>
      <c r="AM295" s="748">
        <v>9095757.8664710801</v>
      </c>
      <c r="AN295" s="748">
        <v>0</v>
      </c>
      <c r="AO295" s="752" t="s">
        <v>193</v>
      </c>
      <c r="AP295" s="753">
        <v>0</v>
      </c>
      <c r="AQ295" s="752" t="s">
        <v>3739</v>
      </c>
      <c r="AR295" s="752" t="s">
        <v>193</v>
      </c>
      <c r="AS295" s="752" t="s">
        <v>193</v>
      </c>
    </row>
    <row r="296" spans="1:45" x14ac:dyDescent="0.15">
      <c r="A296" s="14" t="s">
        <v>166</v>
      </c>
      <c r="B296" s="14" t="s">
        <v>175</v>
      </c>
      <c r="C296" s="14" t="s">
        <v>21</v>
      </c>
      <c r="D296" s="14" t="s">
        <v>485</v>
      </c>
      <c r="E296" s="14" t="s">
        <v>1663</v>
      </c>
      <c r="F296" s="14" t="s">
        <v>2835</v>
      </c>
      <c r="G296" s="14" t="s">
        <v>193</v>
      </c>
      <c r="H296" s="14" t="s">
        <v>3728</v>
      </c>
      <c r="I296" s="17">
        <v>1420441.2424369522</v>
      </c>
      <c r="J296" s="14" t="s">
        <v>114</v>
      </c>
      <c r="K296" s="17">
        <v>1420441.2424369522</v>
      </c>
      <c r="L296" s="14" t="s">
        <v>3728</v>
      </c>
      <c r="M296" s="17">
        <v>1420441.2424369522</v>
      </c>
      <c r="N296" s="14" t="s">
        <v>114</v>
      </c>
      <c r="O296" s="17">
        <v>1420441.2424369522</v>
      </c>
      <c r="P296" s="17">
        <v>1420441.242436952</v>
      </c>
      <c r="Q296" s="17">
        <v>0</v>
      </c>
      <c r="R296" s="17">
        <v>0</v>
      </c>
      <c r="S296" s="18">
        <v>0</v>
      </c>
      <c r="T296" s="14" t="s">
        <v>161</v>
      </c>
      <c r="U296" s="14" t="s">
        <v>193</v>
      </c>
      <c r="V296" s="14" t="s">
        <v>3742</v>
      </c>
      <c r="W296" s="18">
        <v>4.0849009014299877</v>
      </c>
      <c r="X296" s="18">
        <v>1</v>
      </c>
      <c r="Y296" s="14" t="s">
        <v>193</v>
      </c>
      <c r="Z296" s="14" t="s">
        <v>193</v>
      </c>
      <c r="AA296" s="18" t="s">
        <v>193</v>
      </c>
      <c r="AB296" s="18" t="s">
        <v>193</v>
      </c>
      <c r="AC296" s="14" t="s">
        <v>193</v>
      </c>
      <c r="AD296" s="748">
        <v>35.538637842440892</v>
      </c>
      <c r="AE296" s="749">
        <v>173.25</v>
      </c>
      <c r="AF296" s="748">
        <v>997953.13643196016</v>
      </c>
      <c r="AG296" s="749">
        <v>246.6</v>
      </c>
      <c r="AH296" s="750">
        <v>162.08000000000001</v>
      </c>
      <c r="AI296" s="748">
        <v>0</v>
      </c>
      <c r="AJ296" s="748">
        <v>0</v>
      </c>
      <c r="AK296" s="748">
        <v>0</v>
      </c>
      <c r="AL296" s="751" t="s">
        <v>193</v>
      </c>
      <c r="AM296" s="748">
        <v>1420441.2424369522</v>
      </c>
      <c r="AN296" s="748">
        <v>0</v>
      </c>
      <c r="AO296" s="752" t="s">
        <v>193</v>
      </c>
      <c r="AP296" s="753">
        <v>0</v>
      </c>
      <c r="AQ296" s="752" t="s">
        <v>3739</v>
      </c>
      <c r="AR296" s="752" t="s">
        <v>193</v>
      </c>
      <c r="AS296" s="752" t="s">
        <v>193</v>
      </c>
    </row>
    <row r="297" spans="1:45" x14ac:dyDescent="0.15">
      <c r="A297" s="14" t="s">
        <v>166</v>
      </c>
      <c r="B297" s="14" t="s">
        <v>175</v>
      </c>
      <c r="C297" s="14" t="s">
        <v>21</v>
      </c>
      <c r="D297" s="14" t="s">
        <v>486</v>
      </c>
      <c r="E297" s="14" t="s">
        <v>1664</v>
      </c>
      <c r="F297" s="14" t="s">
        <v>2836</v>
      </c>
      <c r="G297" s="14" t="s">
        <v>193</v>
      </c>
      <c r="H297" s="14" t="s">
        <v>3728</v>
      </c>
      <c r="I297" s="17">
        <v>1317944.5429786316</v>
      </c>
      <c r="J297" s="14" t="s">
        <v>114</v>
      </c>
      <c r="K297" s="17">
        <v>1317944.5429786316</v>
      </c>
      <c r="L297" s="14" t="s">
        <v>3728</v>
      </c>
      <c r="M297" s="17">
        <v>1317944.5429786316</v>
      </c>
      <c r="N297" s="14" t="s">
        <v>114</v>
      </c>
      <c r="O297" s="17">
        <v>1317944.5429786316</v>
      </c>
      <c r="P297" s="17">
        <v>1317944.5429786313</v>
      </c>
      <c r="Q297" s="17">
        <v>0</v>
      </c>
      <c r="R297" s="17">
        <v>0</v>
      </c>
      <c r="S297" s="18">
        <v>0</v>
      </c>
      <c r="T297" s="14" t="s">
        <v>161</v>
      </c>
      <c r="U297" s="14" t="s">
        <v>193</v>
      </c>
      <c r="V297" s="14" t="s">
        <v>3742</v>
      </c>
      <c r="W297" s="18">
        <v>4.0849009014299877</v>
      </c>
      <c r="X297" s="18">
        <v>1</v>
      </c>
      <c r="Y297" s="14" t="s">
        <v>193</v>
      </c>
      <c r="Z297" s="14" t="s">
        <v>193</v>
      </c>
      <c r="AA297" s="18" t="s">
        <v>193</v>
      </c>
      <c r="AB297" s="18" t="s">
        <v>193</v>
      </c>
      <c r="AC297" s="14" t="s">
        <v>193</v>
      </c>
      <c r="AD297" s="748">
        <v>55.963142349590832</v>
      </c>
      <c r="AE297" s="749">
        <v>200.19</v>
      </c>
      <c r="AF297" s="748">
        <v>1815853.4406460049</v>
      </c>
      <c r="AG297" s="749">
        <v>145.30000000000001</v>
      </c>
      <c r="AH297" s="750">
        <v>162.08000000000001</v>
      </c>
      <c r="AI297" s="748">
        <v>0</v>
      </c>
      <c r="AJ297" s="748">
        <v>0</v>
      </c>
      <c r="AK297" s="748">
        <v>0</v>
      </c>
      <c r="AL297" s="751" t="s">
        <v>193</v>
      </c>
      <c r="AM297" s="748">
        <v>1317944.5429786316</v>
      </c>
      <c r="AN297" s="748">
        <v>0</v>
      </c>
      <c r="AO297" s="752" t="s">
        <v>193</v>
      </c>
      <c r="AP297" s="753">
        <v>0</v>
      </c>
      <c r="AQ297" s="752" t="s">
        <v>3739</v>
      </c>
      <c r="AR297" s="752" t="s">
        <v>193</v>
      </c>
      <c r="AS297" s="752" t="s">
        <v>193</v>
      </c>
    </row>
    <row r="298" spans="1:45" x14ac:dyDescent="0.15">
      <c r="A298" s="14" t="s">
        <v>166</v>
      </c>
      <c r="B298" s="14" t="s">
        <v>175</v>
      </c>
      <c r="C298" s="14" t="s">
        <v>21</v>
      </c>
      <c r="D298" s="14" t="s">
        <v>487</v>
      </c>
      <c r="E298" s="14" t="s">
        <v>1665</v>
      </c>
      <c r="F298" s="14" t="s">
        <v>2837</v>
      </c>
      <c r="G298" s="14" t="s">
        <v>193</v>
      </c>
      <c r="H298" s="14" t="s">
        <v>3728</v>
      </c>
      <c r="I298" s="17">
        <v>1209621.5085155922</v>
      </c>
      <c r="J298" s="14" t="s">
        <v>114</v>
      </c>
      <c r="K298" s="17">
        <v>1209621.5085155922</v>
      </c>
      <c r="L298" s="14" t="s">
        <v>3728</v>
      </c>
      <c r="M298" s="17">
        <v>1209621.5085155922</v>
      </c>
      <c r="N298" s="14" t="s">
        <v>114</v>
      </c>
      <c r="O298" s="17">
        <v>1209621.5085155922</v>
      </c>
      <c r="P298" s="17">
        <v>1209621.508515592</v>
      </c>
      <c r="Q298" s="17">
        <v>0</v>
      </c>
      <c r="R298" s="17">
        <v>0</v>
      </c>
      <c r="S298" s="18">
        <v>0</v>
      </c>
      <c r="T298" s="14" t="s">
        <v>161</v>
      </c>
      <c r="U298" s="14" t="s">
        <v>193</v>
      </c>
      <c r="V298" s="14" t="s">
        <v>3742</v>
      </c>
      <c r="W298" s="18">
        <v>4.0849009014299877</v>
      </c>
      <c r="X298" s="18">
        <v>1</v>
      </c>
      <c r="Y298" s="14" t="s">
        <v>193</v>
      </c>
      <c r="Z298" s="14" t="s">
        <v>193</v>
      </c>
      <c r="AA298" s="18" t="s">
        <v>193</v>
      </c>
      <c r="AB298" s="18" t="s">
        <v>193</v>
      </c>
      <c r="AC298" s="14" t="s">
        <v>193</v>
      </c>
      <c r="AD298" s="748">
        <v>82.923488299028762</v>
      </c>
      <c r="AE298" s="749">
        <v>105.14</v>
      </c>
      <c r="AF298" s="748">
        <v>1413164.1957260999</v>
      </c>
      <c r="AG298" s="749">
        <v>90</v>
      </c>
      <c r="AH298" s="750">
        <v>162.08000000000001</v>
      </c>
      <c r="AI298" s="748">
        <v>0</v>
      </c>
      <c r="AJ298" s="748">
        <v>0</v>
      </c>
      <c r="AK298" s="748">
        <v>0</v>
      </c>
      <c r="AL298" s="751" t="s">
        <v>193</v>
      </c>
      <c r="AM298" s="748">
        <v>1209621.5085155922</v>
      </c>
      <c r="AN298" s="748">
        <v>0</v>
      </c>
      <c r="AO298" s="752" t="s">
        <v>193</v>
      </c>
      <c r="AP298" s="753">
        <v>0</v>
      </c>
      <c r="AQ298" s="752" t="s">
        <v>3739</v>
      </c>
      <c r="AR298" s="752" t="s">
        <v>193</v>
      </c>
      <c r="AS298" s="752" t="s">
        <v>193</v>
      </c>
    </row>
    <row r="299" spans="1:45" x14ac:dyDescent="0.15">
      <c r="A299" s="14" t="s">
        <v>166</v>
      </c>
      <c r="B299" s="14" t="s">
        <v>175</v>
      </c>
      <c r="C299" s="14" t="s">
        <v>21</v>
      </c>
      <c r="D299" s="14" t="s">
        <v>488</v>
      </c>
      <c r="E299" s="14" t="s">
        <v>1666</v>
      </c>
      <c r="F299" s="14" t="s">
        <v>2838</v>
      </c>
      <c r="G299" s="14" t="s">
        <v>193</v>
      </c>
      <c r="H299" s="14" t="s">
        <v>3728</v>
      </c>
      <c r="I299" s="17">
        <v>220075.62917589216</v>
      </c>
      <c r="J299" s="14" t="s">
        <v>114</v>
      </c>
      <c r="K299" s="17">
        <v>220075.62917589216</v>
      </c>
      <c r="L299" s="14" t="s">
        <v>3728</v>
      </c>
      <c r="M299" s="17">
        <v>220075.62917589216</v>
      </c>
      <c r="N299" s="14" t="s">
        <v>114</v>
      </c>
      <c r="O299" s="17">
        <v>220075.62917589216</v>
      </c>
      <c r="P299" s="17">
        <v>220075.62917589213</v>
      </c>
      <c r="Q299" s="17">
        <v>0</v>
      </c>
      <c r="R299" s="17">
        <v>0</v>
      </c>
      <c r="S299" s="18">
        <v>0</v>
      </c>
      <c r="T299" s="14" t="s">
        <v>161</v>
      </c>
      <c r="U299" s="14" t="s">
        <v>193</v>
      </c>
      <c r="V299" s="14" t="s">
        <v>3742</v>
      </c>
      <c r="W299" s="18">
        <v>4.0849009014299877</v>
      </c>
      <c r="X299" s="18">
        <v>1</v>
      </c>
      <c r="Y299" s="14" t="s">
        <v>193</v>
      </c>
      <c r="Z299" s="14" t="s">
        <v>193</v>
      </c>
      <c r="AA299" s="18" t="s">
        <v>193</v>
      </c>
      <c r="AB299" s="18" t="s">
        <v>193</v>
      </c>
      <c r="AC299" s="14" t="s">
        <v>193</v>
      </c>
      <c r="AD299" s="748">
        <v>245.09405408579929</v>
      </c>
      <c r="AE299" s="749">
        <v>6.18</v>
      </c>
      <c r="AF299" s="748">
        <v>245698.17008011177</v>
      </c>
      <c r="AG299" s="749">
        <v>5.54</v>
      </c>
      <c r="AH299" s="750">
        <v>162.08000000000001</v>
      </c>
      <c r="AI299" s="748">
        <v>0</v>
      </c>
      <c r="AJ299" s="748">
        <v>0</v>
      </c>
      <c r="AK299" s="748">
        <v>0</v>
      </c>
      <c r="AL299" s="751" t="s">
        <v>193</v>
      </c>
      <c r="AM299" s="748">
        <v>220075.62917589216</v>
      </c>
      <c r="AN299" s="748">
        <v>0</v>
      </c>
      <c r="AO299" s="752" t="s">
        <v>193</v>
      </c>
      <c r="AP299" s="753">
        <v>0</v>
      </c>
      <c r="AQ299" s="752" t="s">
        <v>3739</v>
      </c>
      <c r="AR299" s="752" t="s">
        <v>193</v>
      </c>
      <c r="AS299" s="752" t="s">
        <v>193</v>
      </c>
    </row>
    <row r="300" spans="1:45" x14ac:dyDescent="0.15">
      <c r="A300" s="14" t="s">
        <v>166</v>
      </c>
      <c r="B300" s="14" t="s">
        <v>175</v>
      </c>
      <c r="C300" s="14" t="s">
        <v>21</v>
      </c>
      <c r="D300" s="14" t="s">
        <v>489</v>
      </c>
      <c r="E300" s="14" t="s">
        <v>1667</v>
      </c>
      <c r="F300" s="14" t="s">
        <v>2839</v>
      </c>
      <c r="G300" s="14" t="s">
        <v>193</v>
      </c>
      <c r="H300" s="14" t="s">
        <v>3728</v>
      </c>
      <c r="I300" s="17">
        <v>1165291.2244060666</v>
      </c>
      <c r="J300" s="14" t="s">
        <v>114</v>
      </c>
      <c r="K300" s="17">
        <v>1165291.2244060666</v>
      </c>
      <c r="L300" s="14" t="s">
        <v>3728</v>
      </c>
      <c r="M300" s="17">
        <v>1165291.2244060666</v>
      </c>
      <c r="N300" s="14" t="s">
        <v>114</v>
      </c>
      <c r="O300" s="17">
        <v>1165291.2244060666</v>
      </c>
      <c r="P300" s="17">
        <v>1165291.2244060664</v>
      </c>
      <c r="Q300" s="17">
        <v>0</v>
      </c>
      <c r="R300" s="17">
        <v>0</v>
      </c>
      <c r="S300" s="18">
        <v>0</v>
      </c>
      <c r="T300" s="14" t="s">
        <v>161</v>
      </c>
      <c r="U300" s="14" t="s">
        <v>193</v>
      </c>
      <c r="V300" s="14" t="s">
        <v>3742</v>
      </c>
      <c r="W300" s="18">
        <v>4.0849009014299877</v>
      </c>
      <c r="X300" s="18">
        <v>1</v>
      </c>
      <c r="Y300" s="14" t="s">
        <v>193</v>
      </c>
      <c r="Z300" s="14" t="s">
        <v>193</v>
      </c>
      <c r="AA300" s="18" t="s">
        <v>193</v>
      </c>
      <c r="AB300" s="18" t="s">
        <v>193</v>
      </c>
      <c r="AC300" s="14" t="s">
        <v>193</v>
      </c>
      <c r="AD300" s="748">
        <v>76.387646856740773</v>
      </c>
      <c r="AE300" s="749">
        <v>138.77000000000001</v>
      </c>
      <c r="AF300" s="748">
        <v>1718113.4857403724</v>
      </c>
      <c r="AG300" s="749">
        <v>94.12</v>
      </c>
      <c r="AH300" s="750">
        <v>162.08000000000001</v>
      </c>
      <c r="AI300" s="748">
        <v>0</v>
      </c>
      <c r="AJ300" s="748">
        <v>0</v>
      </c>
      <c r="AK300" s="748">
        <v>0</v>
      </c>
      <c r="AL300" s="751" t="s">
        <v>193</v>
      </c>
      <c r="AM300" s="748">
        <v>1165291.2244060666</v>
      </c>
      <c r="AN300" s="748">
        <v>0</v>
      </c>
      <c r="AO300" s="752" t="s">
        <v>193</v>
      </c>
      <c r="AP300" s="753">
        <v>0</v>
      </c>
      <c r="AQ300" s="752" t="s">
        <v>3739</v>
      </c>
      <c r="AR300" s="752" t="s">
        <v>193</v>
      </c>
      <c r="AS300" s="752" t="s">
        <v>193</v>
      </c>
    </row>
    <row r="301" spans="1:45" x14ac:dyDescent="0.15">
      <c r="A301" s="14" t="s">
        <v>166</v>
      </c>
      <c r="B301" s="14" t="s">
        <v>175</v>
      </c>
      <c r="C301" s="14" t="s">
        <v>21</v>
      </c>
      <c r="D301" s="14" t="s">
        <v>490</v>
      </c>
      <c r="E301" s="14" t="s">
        <v>1668</v>
      </c>
      <c r="F301" s="14" t="s">
        <v>2840</v>
      </c>
      <c r="G301" s="14" t="s">
        <v>193</v>
      </c>
      <c r="H301" s="14" t="s">
        <v>3728</v>
      </c>
      <c r="I301" s="17">
        <v>537775.07952478912</v>
      </c>
      <c r="J301" s="14" t="s">
        <v>114</v>
      </c>
      <c r="K301" s="17">
        <v>537775.07952478912</v>
      </c>
      <c r="L301" s="14" t="s">
        <v>3728</v>
      </c>
      <c r="M301" s="17">
        <v>537775.07952478912</v>
      </c>
      <c r="N301" s="14" t="s">
        <v>114</v>
      </c>
      <c r="O301" s="17">
        <v>537775.07952478912</v>
      </c>
      <c r="P301" s="17">
        <v>537775.07952478901</v>
      </c>
      <c r="Q301" s="17">
        <v>0</v>
      </c>
      <c r="R301" s="17">
        <v>0</v>
      </c>
      <c r="S301" s="18">
        <v>0</v>
      </c>
      <c r="T301" s="14" t="s">
        <v>161</v>
      </c>
      <c r="U301" s="14" t="s">
        <v>193</v>
      </c>
      <c r="V301" s="14" t="s">
        <v>3742</v>
      </c>
      <c r="W301" s="18">
        <v>4.0849009014299877</v>
      </c>
      <c r="X301" s="18">
        <v>1</v>
      </c>
      <c r="Y301" s="14" t="s">
        <v>193</v>
      </c>
      <c r="Z301" s="14" t="s">
        <v>193</v>
      </c>
      <c r="AA301" s="18" t="s">
        <v>193</v>
      </c>
      <c r="AB301" s="18" t="s">
        <v>193</v>
      </c>
      <c r="AC301" s="14" t="s">
        <v>193</v>
      </c>
      <c r="AD301" s="748">
        <v>69.851805414452798</v>
      </c>
      <c r="AE301" s="749">
        <v>48.28</v>
      </c>
      <c r="AF301" s="748">
        <v>546605.89999151859</v>
      </c>
      <c r="AG301" s="749">
        <v>47.5</v>
      </c>
      <c r="AH301" s="750">
        <v>162.08000000000001</v>
      </c>
      <c r="AI301" s="748">
        <v>0</v>
      </c>
      <c r="AJ301" s="748">
        <v>0</v>
      </c>
      <c r="AK301" s="748">
        <v>0</v>
      </c>
      <c r="AL301" s="751" t="s">
        <v>193</v>
      </c>
      <c r="AM301" s="748">
        <v>537775.07952478912</v>
      </c>
      <c r="AN301" s="748">
        <v>0</v>
      </c>
      <c r="AO301" s="752" t="s">
        <v>193</v>
      </c>
      <c r="AP301" s="753">
        <v>0</v>
      </c>
      <c r="AQ301" s="752" t="s">
        <v>3739</v>
      </c>
      <c r="AR301" s="752" t="s">
        <v>193</v>
      </c>
      <c r="AS301" s="752" t="s">
        <v>193</v>
      </c>
    </row>
    <row r="302" spans="1:45" x14ac:dyDescent="0.15">
      <c r="A302" s="14" t="s">
        <v>166</v>
      </c>
      <c r="B302" s="14" t="s">
        <v>175</v>
      </c>
      <c r="C302" s="14" t="s">
        <v>21</v>
      </c>
      <c r="D302" s="14" t="s">
        <v>491</v>
      </c>
      <c r="E302" s="14" t="s">
        <v>1669</v>
      </c>
      <c r="F302" s="14" t="s">
        <v>2841</v>
      </c>
      <c r="G302" s="14" t="s">
        <v>193</v>
      </c>
      <c r="H302" s="14" t="s">
        <v>3728</v>
      </c>
      <c r="I302" s="17">
        <v>6670966.6144885458</v>
      </c>
      <c r="J302" s="14" t="s">
        <v>114</v>
      </c>
      <c r="K302" s="17">
        <v>6670966.6144885458</v>
      </c>
      <c r="L302" s="14" t="s">
        <v>3728</v>
      </c>
      <c r="M302" s="17">
        <v>6670966.6144885458</v>
      </c>
      <c r="N302" s="14" t="s">
        <v>114</v>
      </c>
      <c r="O302" s="17">
        <v>6670966.6144885458</v>
      </c>
      <c r="P302" s="17">
        <v>6670966.6144885449</v>
      </c>
      <c r="Q302" s="17">
        <v>0</v>
      </c>
      <c r="R302" s="17">
        <v>0</v>
      </c>
      <c r="S302" s="18">
        <v>0</v>
      </c>
      <c r="T302" s="14" t="s">
        <v>161</v>
      </c>
      <c r="U302" s="14" t="s">
        <v>193</v>
      </c>
      <c r="V302" s="14" t="s">
        <v>3742</v>
      </c>
      <c r="W302" s="18">
        <v>4.0849009014299877</v>
      </c>
      <c r="X302" s="18">
        <v>1</v>
      </c>
      <c r="Y302" s="14" t="s">
        <v>193</v>
      </c>
      <c r="Z302" s="14" t="s">
        <v>193</v>
      </c>
      <c r="AA302" s="18" t="s">
        <v>193</v>
      </c>
      <c r="AB302" s="18" t="s">
        <v>193</v>
      </c>
      <c r="AC302" s="14" t="s">
        <v>193</v>
      </c>
      <c r="AD302" s="748">
        <v>189.53940182635145</v>
      </c>
      <c r="AE302" s="749">
        <v>228.41</v>
      </c>
      <c r="AF302" s="748">
        <v>7016879.9443265023</v>
      </c>
      <c r="AG302" s="749">
        <v>217.15</v>
      </c>
      <c r="AH302" s="750">
        <v>162.08000000000001</v>
      </c>
      <c r="AI302" s="748">
        <v>0</v>
      </c>
      <c r="AJ302" s="748">
        <v>0</v>
      </c>
      <c r="AK302" s="748">
        <v>0</v>
      </c>
      <c r="AL302" s="751" t="s">
        <v>193</v>
      </c>
      <c r="AM302" s="748">
        <v>6670966.6144885458</v>
      </c>
      <c r="AN302" s="748">
        <v>0</v>
      </c>
      <c r="AO302" s="752" t="s">
        <v>193</v>
      </c>
      <c r="AP302" s="753">
        <v>0</v>
      </c>
      <c r="AQ302" s="752" t="s">
        <v>3739</v>
      </c>
      <c r="AR302" s="752" t="s">
        <v>193</v>
      </c>
      <c r="AS302" s="752" t="s">
        <v>193</v>
      </c>
    </row>
    <row r="303" spans="1:45" x14ac:dyDescent="0.15">
      <c r="A303" s="14" t="s">
        <v>166</v>
      </c>
      <c r="B303" s="14" t="s">
        <v>175</v>
      </c>
      <c r="C303" s="14" t="s">
        <v>21</v>
      </c>
      <c r="D303" s="14" t="s">
        <v>492</v>
      </c>
      <c r="E303" s="14" t="s">
        <v>1670</v>
      </c>
      <c r="F303" s="14" t="s">
        <v>2842</v>
      </c>
      <c r="G303" s="14" t="s">
        <v>193</v>
      </c>
      <c r="H303" s="14" t="s">
        <v>3728</v>
      </c>
      <c r="I303" s="17">
        <v>1349452.9767427125</v>
      </c>
      <c r="J303" s="14" t="s">
        <v>114</v>
      </c>
      <c r="K303" s="17">
        <v>1349452.9767427125</v>
      </c>
      <c r="L303" s="14" t="s">
        <v>3728</v>
      </c>
      <c r="M303" s="17">
        <v>1349452.9767427125</v>
      </c>
      <c r="N303" s="14" t="s">
        <v>114</v>
      </c>
      <c r="O303" s="17">
        <v>1349452.9767427125</v>
      </c>
      <c r="P303" s="17">
        <v>1349452.9767427123</v>
      </c>
      <c r="Q303" s="17">
        <v>0</v>
      </c>
      <c r="R303" s="17">
        <v>0</v>
      </c>
      <c r="S303" s="18">
        <v>0</v>
      </c>
      <c r="T303" s="14" t="s">
        <v>161</v>
      </c>
      <c r="U303" s="14" t="s">
        <v>193</v>
      </c>
      <c r="V303" s="14" t="s">
        <v>3742</v>
      </c>
      <c r="W303" s="18">
        <v>4.0849009014299877</v>
      </c>
      <c r="X303" s="18">
        <v>1</v>
      </c>
      <c r="Y303" s="14" t="s">
        <v>193</v>
      </c>
      <c r="Z303" s="14" t="s">
        <v>193</v>
      </c>
      <c r="AA303" s="18" t="s">
        <v>193</v>
      </c>
      <c r="AB303" s="18" t="s">
        <v>193</v>
      </c>
      <c r="AC303" s="14" t="s">
        <v>193</v>
      </c>
      <c r="AD303" s="748">
        <v>702.60295504595797</v>
      </c>
      <c r="AE303" s="749">
        <v>10.62</v>
      </c>
      <c r="AF303" s="748">
        <v>1210415.6132508302</v>
      </c>
      <c r="AG303" s="749">
        <v>11.85</v>
      </c>
      <c r="AH303" s="750">
        <v>162.08000000000001</v>
      </c>
      <c r="AI303" s="748">
        <v>0</v>
      </c>
      <c r="AJ303" s="748">
        <v>0</v>
      </c>
      <c r="AK303" s="748">
        <v>0</v>
      </c>
      <c r="AL303" s="751" t="s">
        <v>193</v>
      </c>
      <c r="AM303" s="748">
        <v>1349452.9767427125</v>
      </c>
      <c r="AN303" s="748">
        <v>0</v>
      </c>
      <c r="AO303" s="752" t="s">
        <v>193</v>
      </c>
      <c r="AP303" s="753">
        <v>0</v>
      </c>
      <c r="AQ303" s="752" t="s">
        <v>3739</v>
      </c>
      <c r="AR303" s="752" t="s">
        <v>193</v>
      </c>
      <c r="AS303" s="752" t="s">
        <v>193</v>
      </c>
    </row>
    <row r="304" spans="1:45" x14ac:dyDescent="0.15">
      <c r="A304" s="14" t="s">
        <v>166</v>
      </c>
      <c r="B304" s="14" t="s">
        <v>175</v>
      </c>
      <c r="C304" s="14" t="s">
        <v>21</v>
      </c>
      <c r="D304" s="14" t="s">
        <v>493</v>
      </c>
      <c r="E304" s="14" t="s">
        <v>1671</v>
      </c>
      <c r="F304" s="14" t="s">
        <v>2843</v>
      </c>
      <c r="G304" s="14" t="s">
        <v>193</v>
      </c>
      <c r="H304" s="14" t="s">
        <v>3728</v>
      </c>
      <c r="I304" s="17">
        <v>4306252.5719494689</v>
      </c>
      <c r="J304" s="14" t="s">
        <v>114</v>
      </c>
      <c r="K304" s="17">
        <v>4306252.5719494689</v>
      </c>
      <c r="L304" s="14" t="s">
        <v>3728</v>
      </c>
      <c r="M304" s="17">
        <v>4306252.5719494689</v>
      </c>
      <c r="N304" s="14" t="s">
        <v>114</v>
      </c>
      <c r="O304" s="17">
        <v>4306252.5719494689</v>
      </c>
      <c r="P304" s="17">
        <v>4306252.571949468</v>
      </c>
      <c r="Q304" s="17">
        <v>0</v>
      </c>
      <c r="R304" s="17">
        <v>0</v>
      </c>
      <c r="S304" s="18">
        <v>0</v>
      </c>
      <c r="T304" s="14" t="s">
        <v>161</v>
      </c>
      <c r="U304" s="14" t="s">
        <v>193</v>
      </c>
      <c r="V304" s="14" t="s">
        <v>3742</v>
      </c>
      <c r="W304" s="18">
        <v>4.0849009014299877</v>
      </c>
      <c r="X304" s="18">
        <v>1</v>
      </c>
      <c r="Y304" s="14" t="s">
        <v>193</v>
      </c>
      <c r="Z304" s="14" t="s">
        <v>193</v>
      </c>
      <c r="AA304" s="18" t="s">
        <v>193</v>
      </c>
      <c r="AB304" s="18" t="s">
        <v>193</v>
      </c>
      <c r="AC304" s="14" t="s">
        <v>193</v>
      </c>
      <c r="AD304" s="748">
        <v>10.906685406818069</v>
      </c>
      <c r="AE304" s="749">
        <v>2297.38</v>
      </c>
      <c r="AF304" s="748">
        <v>4061206.3112042164</v>
      </c>
      <c r="AG304" s="749">
        <v>2436</v>
      </c>
      <c r="AH304" s="750">
        <v>162.08000000000001</v>
      </c>
      <c r="AI304" s="748">
        <v>0</v>
      </c>
      <c r="AJ304" s="748">
        <v>0</v>
      </c>
      <c r="AK304" s="748">
        <v>0</v>
      </c>
      <c r="AL304" s="751" t="s">
        <v>193</v>
      </c>
      <c r="AM304" s="748">
        <v>4306252.5719494689</v>
      </c>
      <c r="AN304" s="748">
        <v>0</v>
      </c>
      <c r="AO304" s="752" t="s">
        <v>193</v>
      </c>
      <c r="AP304" s="753">
        <v>0</v>
      </c>
      <c r="AQ304" s="752" t="s">
        <v>3739</v>
      </c>
      <c r="AR304" s="752" t="s">
        <v>193</v>
      </c>
      <c r="AS304" s="752" t="s">
        <v>193</v>
      </c>
    </row>
    <row r="305" spans="1:45" x14ac:dyDescent="0.15">
      <c r="A305" s="14" t="s">
        <v>166</v>
      </c>
      <c r="B305" s="14" t="s">
        <v>175</v>
      </c>
      <c r="C305" s="14" t="s">
        <v>21</v>
      </c>
      <c r="D305" s="14" t="s">
        <v>494</v>
      </c>
      <c r="E305" s="14" t="s">
        <v>1672</v>
      </c>
      <c r="F305" s="14" t="s">
        <v>2844</v>
      </c>
      <c r="G305" s="14" t="s">
        <v>193</v>
      </c>
      <c r="H305" s="14" t="s">
        <v>3728</v>
      </c>
      <c r="I305" s="17">
        <v>854796.02783395862</v>
      </c>
      <c r="J305" s="14" t="s">
        <v>114</v>
      </c>
      <c r="K305" s="17">
        <v>854796.02783395862</v>
      </c>
      <c r="L305" s="14" t="s">
        <v>3728</v>
      </c>
      <c r="M305" s="17">
        <v>854796.02783395862</v>
      </c>
      <c r="N305" s="14" t="s">
        <v>114</v>
      </c>
      <c r="O305" s="17">
        <v>854796.02783395862</v>
      </c>
      <c r="P305" s="17">
        <v>854796.02783395851</v>
      </c>
      <c r="Q305" s="17">
        <v>0</v>
      </c>
      <c r="R305" s="17">
        <v>0</v>
      </c>
      <c r="S305" s="18">
        <v>0</v>
      </c>
      <c r="T305" s="14" t="s">
        <v>161</v>
      </c>
      <c r="U305" s="14" t="s">
        <v>193</v>
      </c>
      <c r="V305" s="14" t="s">
        <v>3742</v>
      </c>
      <c r="W305" s="18">
        <v>4.0849009014299877</v>
      </c>
      <c r="X305" s="18">
        <v>1</v>
      </c>
      <c r="Y305" s="14" t="s">
        <v>193</v>
      </c>
      <c r="Z305" s="14" t="s">
        <v>193</v>
      </c>
      <c r="AA305" s="18" t="s">
        <v>193</v>
      </c>
      <c r="AB305" s="18" t="s">
        <v>193</v>
      </c>
      <c r="AC305" s="14" t="s">
        <v>193</v>
      </c>
      <c r="AD305" s="748">
        <v>26.470157841266321</v>
      </c>
      <c r="AE305" s="749">
        <v>321.68</v>
      </c>
      <c r="AF305" s="748">
        <v>1380098.3117953306</v>
      </c>
      <c r="AG305" s="749">
        <v>199.24</v>
      </c>
      <c r="AH305" s="750">
        <v>162.08000000000001</v>
      </c>
      <c r="AI305" s="748">
        <v>0</v>
      </c>
      <c r="AJ305" s="748">
        <v>0</v>
      </c>
      <c r="AK305" s="748">
        <v>0</v>
      </c>
      <c r="AL305" s="751" t="s">
        <v>193</v>
      </c>
      <c r="AM305" s="748">
        <v>854796.02783395862</v>
      </c>
      <c r="AN305" s="748">
        <v>0</v>
      </c>
      <c r="AO305" s="752" t="s">
        <v>193</v>
      </c>
      <c r="AP305" s="753">
        <v>0</v>
      </c>
      <c r="AQ305" s="752" t="s">
        <v>3739</v>
      </c>
      <c r="AR305" s="752" t="s">
        <v>193</v>
      </c>
      <c r="AS305" s="752" t="s">
        <v>193</v>
      </c>
    </row>
    <row r="306" spans="1:45" x14ac:dyDescent="0.15">
      <c r="A306" s="14" t="s">
        <v>166</v>
      </c>
      <c r="B306" s="14" t="s">
        <v>175</v>
      </c>
      <c r="C306" s="14" t="s">
        <v>21</v>
      </c>
      <c r="D306" s="14" t="s">
        <v>495</v>
      </c>
      <c r="E306" s="14" t="s">
        <v>1673</v>
      </c>
      <c r="F306" s="14" t="s">
        <v>2845</v>
      </c>
      <c r="G306" s="14" t="s">
        <v>193</v>
      </c>
      <c r="H306" s="14" t="s">
        <v>3728</v>
      </c>
      <c r="I306" s="17">
        <v>342259.34513261862</v>
      </c>
      <c r="J306" s="14" t="s">
        <v>114</v>
      </c>
      <c r="K306" s="17">
        <v>342259.34513261862</v>
      </c>
      <c r="L306" s="14" t="s">
        <v>3728</v>
      </c>
      <c r="M306" s="17">
        <v>342259.34513261862</v>
      </c>
      <c r="N306" s="14" t="s">
        <v>114</v>
      </c>
      <c r="O306" s="17">
        <v>342259.34513261862</v>
      </c>
      <c r="P306" s="17">
        <v>342259.34513261856</v>
      </c>
      <c r="Q306" s="17">
        <v>0</v>
      </c>
      <c r="R306" s="17">
        <v>0</v>
      </c>
      <c r="S306" s="18">
        <v>0</v>
      </c>
      <c r="T306" s="14" t="s">
        <v>161</v>
      </c>
      <c r="U306" s="14" t="s">
        <v>193</v>
      </c>
      <c r="V306" s="14" t="s">
        <v>3742</v>
      </c>
      <c r="W306" s="18">
        <v>4.0849009014299877</v>
      </c>
      <c r="X306" s="18">
        <v>1</v>
      </c>
      <c r="Y306" s="14" t="s">
        <v>193</v>
      </c>
      <c r="Z306" s="14" t="s">
        <v>193</v>
      </c>
      <c r="AA306" s="18" t="s">
        <v>193</v>
      </c>
      <c r="AB306" s="18" t="s">
        <v>193</v>
      </c>
      <c r="AC306" s="14" t="s">
        <v>193</v>
      </c>
      <c r="AD306" s="748">
        <v>159.31113515576953</v>
      </c>
      <c r="AE306" s="749">
        <v>16.43</v>
      </c>
      <c r="AF306" s="748">
        <v>424241.50886792183</v>
      </c>
      <c r="AG306" s="749">
        <v>13.255000000000001</v>
      </c>
      <c r="AH306" s="750">
        <v>162.08000000000001</v>
      </c>
      <c r="AI306" s="748">
        <v>0</v>
      </c>
      <c r="AJ306" s="748">
        <v>0</v>
      </c>
      <c r="AK306" s="748">
        <v>0</v>
      </c>
      <c r="AL306" s="751" t="s">
        <v>193</v>
      </c>
      <c r="AM306" s="748">
        <v>342259.34513261862</v>
      </c>
      <c r="AN306" s="748">
        <v>0</v>
      </c>
      <c r="AO306" s="752" t="s">
        <v>193</v>
      </c>
      <c r="AP306" s="753">
        <v>0</v>
      </c>
      <c r="AQ306" s="752" t="s">
        <v>3739</v>
      </c>
      <c r="AR306" s="752" t="s">
        <v>193</v>
      </c>
      <c r="AS306" s="752" t="s">
        <v>193</v>
      </c>
    </row>
    <row r="307" spans="1:45" x14ac:dyDescent="0.15">
      <c r="A307" s="14" t="s">
        <v>166</v>
      </c>
      <c r="B307" s="14" t="s">
        <v>175</v>
      </c>
      <c r="C307" s="14" t="s">
        <v>21</v>
      </c>
      <c r="D307" s="14" t="s">
        <v>496</v>
      </c>
      <c r="E307" s="14" t="s">
        <v>1674</v>
      </c>
      <c r="F307" s="14" t="s">
        <v>2846</v>
      </c>
      <c r="G307" s="14" t="s">
        <v>193</v>
      </c>
      <c r="H307" s="14" t="s">
        <v>3728</v>
      </c>
      <c r="I307" s="17">
        <v>6599461.894773338</v>
      </c>
      <c r="J307" s="14" t="s">
        <v>114</v>
      </c>
      <c r="K307" s="17">
        <v>6599461.894773338</v>
      </c>
      <c r="L307" s="14" t="s">
        <v>3728</v>
      </c>
      <c r="M307" s="17">
        <v>6599461.894773338</v>
      </c>
      <c r="N307" s="14" t="s">
        <v>114</v>
      </c>
      <c r="O307" s="17">
        <v>6599461.894773338</v>
      </c>
      <c r="P307" s="17">
        <v>6599461.8947733371</v>
      </c>
      <c r="Q307" s="17">
        <v>0</v>
      </c>
      <c r="R307" s="17">
        <v>0</v>
      </c>
      <c r="S307" s="18">
        <v>0</v>
      </c>
      <c r="T307" s="14" t="s">
        <v>161</v>
      </c>
      <c r="U307" s="14" t="s">
        <v>193</v>
      </c>
      <c r="V307" s="14" t="s">
        <v>3742</v>
      </c>
      <c r="W307" s="18">
        <v>4.0849009014299877</v>
      </c>
      <c r="X307" s="18">
        <v>1</v>
      </c>
      <c r="Y307" s="14" t="s">
        <v>193</v>
      </c>
      <c r="Z307" s="14" t="s">
        <v>193</v>
      </c>
      <c r="AA307" s="18" t="s">
        <v>193</v>
      </c>
      <c r="AB307" s="18" t="s">
        <v>193</v>
      </c>
      <c r="AC307" s="14" t="s">
        <v>193</v>
      </c>
      <c r="AD307" s="748">
        <v>393.78444689785084</v>
      </c>
      <c r="AE307" s="749">
        <v>94.27</v>
      </c>
      <c r="AF307" s="748">
        <v>6016743.4692117367</v>
      </c>
      <c r="AG307" s="749">
        <v>103.4</v>
      </c>
      <c r="AH307" s="750">
        <v>162.08000000000001</v>
      </c>
      <c r="AI307" s="748">
        <v>0</v>
      </c>
      <c r="AJ307" s="748">
        <v>0</v>
      </c>
      <c r="AK307" s="748">
        <v>0</v>
      </c>
      <c r="AL307" s="751" t="s">
        <v>193</v>
      </c>
      <c r="AM307" s="748">
        <v>6599461.894773338</v>
      </c>
      <c r="AN307" s="748">
        <v>0</v>
      </c>
      <c r="AO307" s="752" t="s">
        <v>193</v>
      </c>
      <c r="AP307" s="753">
        <v>0</v>
      </c>
      <c r="AQ307" s="752" t="s">
        <v>3739</v>
      </c>
      <c r="AR307" s="752" t="s">
        <v>193</v>
      </c>
      <c r="AS307" s="752" t="s">
        <v>193</v>
      </c>
    </row>
    <row r="308" spans="1:45" x14ac:dyDescent="0.15">
      <c r="A308" s="14" t="s">
        <v>166</v>
      </c>
      <c r="B308" s="14" t="s">
        <v>175</v>
      </c>
      <c r="C308" s="14" t="s">
        <v>21</v>
      </c>
      <c r="D308" s="14" t="s">
        <v>497</v>
      </c>
      <c r="E308" s="14" t="s">
        <v>1675</v>
      </c>
      <c r="F308" s="14" t="s">
        <v>2847</v>
      </c>
      <c r="G308" s="14" t="s">
        <v>193</v>
      </c>
      <c r="H308" s="14" t="s">
        <v>3728</v>
      </c>
      <c r="I308" s="17">
        <v>436288.69860641914</v>
      </c>
      <c r="J308" s="14" t="s">
        <v>114</v>
      </c>
      <c r="K308" s="17">
        <v>436288.69860641914</v>
      </c>
      <c r="L308" s="14" t="s">
        <v>3728</v>
      </c>
      <c r="M308" s="17">
        <v>436288.69860641914</v>
      </c>
      <c r="N308" s="14" t="s">
        <v>114</v>
      </c>
      <c r="O308" s="17">
        <v>436288.69860641914</v>
      </c>
      <c r="P308" s="17">
        <v>436288.69860641909</v>
      </c>
      <c r="Q308" s="17">
        <v>0</v>
      </c>
      <c r="R308" s="17">
        <v>0</v>
      </c>
      <c r="S308" s="18">
        <v>0</v>
      </c>
      <c r="T308" s="14" t="s">
        <v>161</v>
      </c>
      <c r="U308" s="14" t="s">
        <v>193</v>
      </c>
      <c r="V308" s="14" t="s">
        <v>3742</v>
      </c>
      <c r="W308" s="18">
        <v>4.0849009014299877</v>
      </c>
      <c r="X308" s="18">
        <v>1</v>
      </c>
      <c r="Y308" s="14" t="s">
        <v>193</v>
      </c>
      <c r="Z308" s="14" t="s">
        <v>193</v>
      </c>
      <c r="AA308" s="18" t="s">
        <v>193</v>
      </c>
      <c r="AB308" s="18" t="s">
        <v>193</v>
      </c>
      <c r="AC308" s="14" t="s">
        <v>193</v>
      </c>
      <c r="AD308" s="748">
        <v>62.907473882021812</v>
      </c>
      <c r="AE308" s="749">
        <v>40.47</v>
      </c>
      <c r="AF308" s="748">
        <v>412633.89531542739</v>
      </c>
      <c r="AG308" s="749">
        <v>42.79</v>
      </c>
      <c r="AH308" s="750">
        <v>162.08000000000001</v>
      </c>
      <c r="AI308" s="748">
        <v>0</v>
      </c>
      <c r="AJ308" s="748">
        <v>0</v>
      </c>
      <c r="AK308" s="748">
        <v>0</v>
      </c>
      <c r="AL308" s="751" t="s">
        <v>193</v>
      </c>
      <c r="AM308" s="748">
        <v>436288.69860641914</v>
      </c>
      <c r="AN308" s="748">
        <v>0</v>
      </c>
      <c r="AO308" s="752" t="s">
        <v>193</v>
      </c>
      <c r="AP308" s="753">
        <v>0</v>
      </c>
      <c r="AQ308" s="752" t="s">
        <v>3739</v>
      </c>
      <c r="AR308" s="752" t="s">
        <v>193</v>
      </c>
      <c r="AS308" s="752" t="s">
        <v>193</v>
      </c>
    </row>
    <row r="309" spans="1:45" x14ac:dyDescent="0.15">
      <c r="A309" s="14" t="s">
        <v>166</v>
      </c>
      <c r="B309" s="14" t="s">
        <v>175</v>
      </c>
      <c r="C309" s="14" t="s">
        <v>21</v>
      </c>
      <c r="D309" s="14" t="s">
        <v>498</v>
      </c>
      <c r="E309" s="14" t="s">
        <v>1676</v>
      </c>
      <c r="F309" s="14" t="s">
        <v>2848</v>
      </c>
      <c r="G309" s="14" t="s">
        <v>193</v>
      </c>
      <c r="H309" s="14" t="s">
        <v>3728</v>
      </c>
      <c r="I309" s="17">
        <v>1808187.5113693364</v>
      </c>
      <c r="J309" s="14" t="s">
        <v>114</v>
      </c>
      <c r="K309" s="17">
        <v>1808187.5113693364</v>
      </c>
      <c r="L309" s="14" t="s">
        <v>3728</v>
      </c>
      <c r="M309" s="17">
        <v>1808187.5113693364</v>
      </c>
      <c r="N309" s="14" t="s">
        <v>114</v>
      </c>
      <c r="O309" s="17">
        <v>1808187.5113693364</v>
      </c>
      <c r="P309" s="17">
        <v>1808187.5113693362</v>
      </c>
      <c r="Q309" s="17">
        <v>0</v>
      </c>
      <c r="R309" s="17">
        <v>0</v>
      </c>
      <c r="S309" s="18">
        <v>0</v>
      </c>
      <c r="T309" s="14" t="s">
        <v>3739</v>
      </c>
      <c r="U309" s="14" t="s">
        <v>3739</v>
      </c>
      <c r="V309" s="14" t="s">
        <v>3739</v>
      </c>
      <c r="W309" s="18">
        <v>4.0849009014299877</v>
      </c>
      <c r="X309" s="18">
        <v>1</v>
      </c>
      <c r="Y309" s="14" t="s">
        <v>193</v>
      </c>
      <c r="Z309" s="14" t="s">
        <v>193</v>
      </c>
      <c r="AA309" s="18" t="s">
        <v>193</v>
      </c>
      <c r="AB309" s="18" t="s">
        <v>193</v>
      </c>
      <c r="AC309" s="14" t="s">
        <v>193</v>
      </c>
      <c r="AD309" s="748">
        <v>262.25063787180522</v>
      </c>
      <c r="AE309" s="749">
        <v>26.66</v>
      </c>
      <c r="AF309" s="748">
        <v>1133387.6581777902</v>
      </c>
      <c r="AG309" s="749">
        <v>42.54</v>
      </c>
      <c r="AH309" s="750">
        <v>162.08000000000001</v>
      </c>
      <c r="AI309" s="748">
        <v>0</v>
      </c>
      <c r="AJ309" s="748">
        <v>0</v>
      </c>
      <c r="AK309" s="748">
        <v>0</v>
      </c>
      <c r="AL309" s="751" t="s">
        <v>193</v>
      </c>
      <c r="AM309" s="748">
        <v>1808187.5113693364</v>
      </c>
      <c r="AN309" s="748">
        <v>0</v>
      </c>
      <c r="AO309" s="752" t="s">
        <v>193</v>
      </c>
      <c r="AP309" s="753">
        <v>0</v>
      </c>
      <c r="AQ309" s="752" t="s">
        <v>3739</v>
      </c>
      <c r="AR309" s="752" t="s">
        <v>193</v>
      </c>
      <c r="AS309" s="752" t="s">
        <v>193</v>
      </c>
    </row>
    <row r="310" spans="1:45" x14ac:dyDescent="0.15">
      <c r="A310" s="14" t="s">
        <v>166</v>
      </c>
      <c r="B310" s="14" t="s">
        <v>175</v>
      </c>
      <c r="C310" s="14" t="s">
        <v>21</v>
      </c>
      <c r="D310" s="14" t="s">
        <v>499</v>
      </c>
      <c r="E310" s="14" t="s">
        <v>1677</v>
      </c>
      <c r="F310" s="14" t="s">
        <v>2849</v>
      </c>
      <c r="G310" s="14" t="s">
        <v>193</v>
      </c>
      <c r="H310" s="14" t="s">
        <v>3728</v>
      </c>
      <c r="I310" s="17">
        <v>388926.07001073507</v>
      </c>
      <c r="J310" s="14" t="s">
        <v>114</v>
      </c>
      <c r="K310" s="17">
        <v>388926.07001073507</v>
      </c>
      <c r="L310" s="14" t="s">
        <v>3728</v>
      </c>
      <c r="M310" s="17">
        <v>388926.07001073507</v>
      </c>
      <c r="N310" s="14" t="s">
        <v>114</v>
      </c>
      <c r="O310" s="17">
        <v>388926.07001073507</v>
      </c>
      <c r="P310" s="17">
        <v>388926.07001073501</v>
      </c>
      <c r="Q310" s="17">
        <v>0</v>
      </c>
      <c r="R310" s="17">
        <v>0</v>
      </c>
      <c r="S310" s="18">
        <v>0</v>
      </c>
      <c r="T310" s="14" t="s">
        <v>161</v>
      </c>
      <c r="U310" s="14" t="s">
        <v>193</v>
      </c>
      <c r="V310" s="14" t="s">
        <v>3742</v>
      </c>
      <c r="W310" s="18">
        <v>4.0849009014299877</v>
      </c>
      <c r="X310" s="18">
        <v>1</v>
      </c>
      <c r="Y310" s="14" t="s">
        <v>193</v>
      </c>
      <c r="Z310" s="14" t="s">
        <v>193</v>
      </c>
      <c r="AA310" s="18" t="s">
        <v>193</v>
      </c>
      <c r="AB310" s="18" t="s">
        <v>193</v>
      </c>
      <c r="AC310" s="14" t="s">
        <v>193</v>
      </c>
      <c r="AD310" s="748">
        <v>24.917895498722928</v>
      </c>
      <c r="AE310" s="749">
        <v>98.84</v>
      </c>
      <c r="AF310" s="748">
        <v>399184.35909746919</v>
      </c>
      <c r="AG310" s="749">
        <v>96.3</v>
      </c>
      <c r="AH310" s="750">
        <v>162.08000000000001</v>
      </c>
      <c r="AI310" s="748">
        <v>0</v>
      </c>
      <c r="AJ310" s="748">
        <v>0</v>
      </c>
      <c r="AK310" s="748">
        <v>0</v>
      </c>
      <c r="AL310" s="751" t="s">
        <v>193</v>
      </c>
      <c r="AM310" s="748">
        <v>388926.07001073507</v>
      </c>
      <c r="AN310" s="748">
        <v>0</v>
      </c>
      <c r="AO310" s="752" t="s">
        <v>193</v>
      </c>
      <c r="AP310" s="753">
        <v>0</v>
      </c>
      <c r="AQ310" s="752" t="s">
        <v>3739</v>
      </c>
      <c r="AR310" s="752" t="s">
        <v>193</v>
      </c>
      <c r="AS310" s="752" t="s">
        <v>193</v>
      </c>
    </row>
    <row r="311" spans="1:45" x14ac:dyDescent="0.15">
      <c r="A311" s="14" t="s">
        <v>166</v>
      </c>
      <c r="B311" s="14" t="s">
        <v>175</v>
      </c>
      <c r="C311" s="14" t="s">
        <v>21</v>
      </c>
      <c r="D311" s="14" t="s">
        <v>500</v>
      </c>
      <c r="E311" s="14" t="s">
        <v>1678</v>
      </c>
      <c r="F311" s="14" t="s">
        <v>2850</v>
      </c>
      <c r="G311" s="14" t="s">
        <v>193</v>
      </c>
      <c r="H311" s="14" t="s">
        <v>3728</v>
      </c>
      <c r="I311" s="17">
        <v>131714.32079687979</v>
      </c>
      <c r="J311" s="14" t="s">
        <v>114</v>
      </c>
      <c r="K311" s="17">
        <v>131714.32079687979</v>
      </c>
      <c r="L311" s="14" t="s">
        <v>3728</v>
      </c>
      <c r="M311" s="17">
        <v>131714.32079687979</v>
      </c>
      <c r="N311" s="14" t="s">
        <v>114</v>
      </c>
      <c r="O311" s="17">
        <v>131714.32079687979</v>
      </c>
      <c r="P311" s="17">
        <v>131714.32079687977</v>
      </c>
      <c r="Q311" s="17">
        <v>0</v>
      </c>
      <c r="R311" s="17">
        <v>0</v>
      </c>
      <c r="S311" s="18">
        <v>0</v>
      </c>
      <c r="T311" s="14" t="s">
        <v>3739</v>
      </c>
      <c r="U311" s="14" t="s">
        <v>3739</v>
      </c>
      <c r="V311" s="14" t="s">
        <v>3739</v>
      </c>
      <c r="W311" s="18">
        <v>4.0849009014299877</v>
      </c>
      <c r="X311" s="18">
        <v>1</v>
      </c>
      <c r="Y311" s="14" t="s">
        <v>193</v>
      </c>
      <c r="Z311" s="14" t="s">
        <v>193</v>
      </c>
      <c r="AA311" s="18" t="s">
        <v>193</v>
      </c>
      <c r="AB311" s="18" t="s">
        <v>193</v>
      </c>
      <c r="AC311" s="14" t="s">
        <v>193</v>
      </c>
      <c r="AD311" s="748">
        <v>11.437722524003966</v>
      </c>
      <c r="AE311" s="749">
        <v>85</v>
      </c>
      <c r="AF311" s="748">
        <v>157575.17481968884</v>
      </c>
      <c r="AG311" s="749">
        <v>71.05</v>
      </c>
      <c r="AH311" s="750">
        <v>162.08000000000001</v>
      </c>
      <c r="AI311" s="748">
        <v>0</v>
      </c>
      <c r="AJ311" s="748">
        <v>0</v>
      </c>
      <c r="AK311" s="748">
        <v>0</v>
      </c>
      <c r="AL311" s="751" t="s">
        <v>193</v>
      </c>
      <c r="AM311" s="748">
        <v>131714.32079687979</v>
      </c>
      <c r="AN311" s="748">
        <v>0</v>
      </c>
      <c r="AO311" s="752" t="s">
        <v>193</v>
      </c>
      <c r="AP311" s="753">
        <v>0</v>
      </c>
      <c r="AQ311" s="752" t="s">
        <v>3739</v>
      </c>
      <c r="AR311" s="752" t="s">
        <v>193</v>
      </c>
      <c r="AS311" s="752" t="s">
        <v>193</v>
      </c>
    </row>
    <row r="312" spans="1:45" x14ac:dyDescent="0.15">
      <c r="A312" s="14" t="s">
        <v>166</v>
      </c>
      <c r="B312" s="14" t="s">
        <v>175</v>
      </c>
      <c r="C312" s="14" t="s">
        <v>21</v>
      </c>
      <c r="D312" s="14" t="s">
        <v>501</v>
      </c>
      <c r="E312" s="14" t="s">
        <v>1679</v>
      </c>
      <c r="F312" s="14" t="s">
        <v>2851</v>
      </c>
      <c r="G312" s="14" t="s">
        <v>193</v>
      </c>
      <c r="H312" s="14" t="s">
        <v>3728</v>
      </c>
      <c r="I312" s="17">
        <v>361194.82156317931</v>
      </c>
      <c r="J312" s="14" t="s">
        <v>114</v>
      </c>
      <c r="K312" s="17">
        <v>361194.82156317931</v>
      </c>
      <c r="L312" s="14" t="s">
        <v>3728</v>
      </c>
      <c r="M312" s="17">
        <v>361194.82156317931</v>
      </c>
      <c r="N312" s="14" t="s">
        <v>114</v>
      </c>
      <c r="O312" s="17">
        <v>361194.82156317931</v>
      </c>
      <c r="P312" s="17">
        <v>361194.82156317926</v>
      </c>
      <c r="Q312" s="17">
        <v>0</v>
      </c>
      <c r="R312" s="17">
        <v>0</v>
      </c>
      <c r="S312" s="18">
        <v>0</v>
      </c>
      <c r="T312" s="14" t="s">
        <v>161</v>
      </c>
      <c r="U312" s="14" t="s">
        <v>193</v>
      </c>
      <c r="V312" s="14" t="s">
        <v>3742</v>
      </c>
      <c r="W312" s="18">
        <v>4.0849009014299877</v>
      </c>
      <c r="X312" s="18">
        <v>1</v>
      </c>
      <c r="Y312" s="14" t="s">
        <v>193</v>
      </c>
      <c r="Z312" s="14" t="s">
        <v>193</v>
      </c>
      <c r="AA312" s="18" t="s">
        <v>193</v>
      </c>
      <c r="AB312" s="18" t="s">
        <v>193</v>
      </c>
      <c r="AC312" s="14" t="s">
        <v>193</v>
      </c>
      <c r="AD312" s="748">
        <v>37.172598203012889</v>
      </c>
      <c r="AE312" s="749">
        <v>81.849999999999994</v>
      </c>
      <c r="AF312" s="748">
        <v>493140.87878819724</v>
      </c>
      <c r="AG312" s="749">
        <v>59.95</v>
      </c>
      <c r="AH312" s="750">
        <v>162.08000000000001</v>
      </c>
      <c r="AI312" s="748">
        <v>0</v>
      </c>
      <c r="AJ312" s="748">
        <v>0</v>
      </c>
      <c r="AK312" s="748">
        <v>0</v>
      </c>
      <c r="AL312" s="751" t="s">
        <v>193</v>
      </c>
      <c r="AM312" s="748">
        <v>361194.82156317931</v>
      </c>
      <c r="AN312" s="748">
        <v>0</v>
      </c>
      <c r="AO312" s="752" t="s">
        <v>193</v>
      </c>
      <c r="AP312" s="753">
        <v>0</v>
      </c>
      <c r="AQ312" s="752" t="s">
        <v>3739</v>
      </c>
      <c r="AR312" s="752" t="s">
        <v>193</v>
      </c>
      <c r="AS312" s="752" t="s">
        <v>193</v>
      </c>
    </row>
    <row r="313" spans="1:45" x14ac:dyDescent="0.15">
      <c r="A313" s="14" t="s">
        <v>166</v>
      </c>
      <c r="B313" s="14" t="s">
        <v>175</v>
      </c>
      <c r="C313" s="14" t="s">
        <v>21</v>
      </c>
      <c r="D313" s="14" t="s">
        <v>502</v>
      </c>
      <c r="E313" s="14" t="s">
        <v>1680</v>
      </c>
      <c r="F313" s="14" t="s">
        <v>2852</v>
      </c>
      <c r="G313" s="14" t="s">
        <v>193</v>
      </c>
      <c r="H313" s="14" t="s">
        <v>3728</v>
      </c>
      <c r="I313" s="17">
        <v>3950310.0342673301</v>
      </c>
      <c r="J313" s="14" t="s">
        <v>114</v>
      </c>
      <c r="K313" s="17">
        <v>3950310.0342673301</v>
      </c>
      <c r="L313" s="14" t="s">
        <v>3728</v>
      </c>
      <c r="M313" s="17">
        <v>3950310.0342673301</v>
      </c>
      <c r="N313" s="14" t="s">
        <v>114</v>
      </c>
      <c r="O313" s="17">
        <v>3950310.0342673301</v>
      </c>
      <c r="P313" s="17">
        <v>3950310.0342673296</v>
      </c>
      <c r="Q313" s="17">
        <v>0</v>
      </c>
      <c r="R313" s="17">
        <v>0</v>
      </c>
      <c r="S313" s="18">
        <v>0</v>
      </c>
      <c r="T313" s="14" t="s">
        <v>3739</v>
      </c>
      <c r="U313" s="14" t="s">
        <v>3739</v>
      </c>
      <c r="V313" s="14" t="s">
        <v>3739</v>
      </c>
      <c r="W313" s="18">
        <v>4.0849009014299877</v>
      </c>
      <c r="X313" s="18">
        <v>1</v>
      </c>
      <c r="Y313" s="14" t="s">
        <v>193</v>
      </c>
      <c r="Z313" s="14" t="s">
        <v>193</v>
      </c>
      <c r="AA313" s="18" t="s">
        <v>193</v>
      </c>
      <c r="AB313" s="18" t="s">
        <v>193</v>
      </c>
      <c r="AC313" s="14" t="s">
        <v>193</v>
      </c>
      <c r="AD313" s="748">
        <v>609.46721449335416</v>
      </c>
      <c r="AE313" s="749">
        <v>33.61</v>
      </c>
      <c r="AF313" s="748">
        <v>3320078.0430217367</v>
      </c>
      <c r="AG313" s="749">
        <v>39.99</v>
      </c>
      <c r="AH313" s="750">
        <v>162.08000000000001</v>
      </c>
      <c r="AI313" s="748">
        <v>0</v>
      </c>
      <c r="AJ313" s="748">
        <v>0</v>
      </c>
      <c r="AK313" s="748">
        <v>0</v>
      </c>
      <c r="AL313" s="751" t="s">
        <v>193</v>
      </c>
      <c r="AM313" s="748">
        <v>3950310.0342673301</v>
      </c>
      <c r="AN313" s="748">
        <v>0</v>
      </c>
      <c r="AO313" s="752" t="s">
        <v>193</v>
      </c>
      <c r="AP313" s="753">
        <v>0</v>
      </c>
      <c r="AQ313" s="752" t="s">
        <v>3739</v>
      </c>
      <c r="AR313" s="752" t="s">
        <v>193</v>
      </c>
      <c r="AS313" s="752" t="s">
        <v>193</v>
      </c>
    </row>
    <row r="314" spans="1:45" x14ac:dyDescent="0.15">
      <c r="A314" s="14" t="s">
        <v>166</v>
      </c>
      <c r="B314" s="14" t="s">
        <v>175</v>
      </c>
      <c r="C314" s="14" t="s">
        <v>21</v>
      </c>
      <c r="D314" s="14" t="s">
        <v>503</v>
      </c>
      <c r="E314" s="14" t="s">
        <v>1681</v>
      </c>
      <c r="F314" s="14" t="s">
        <v>2853</v>
      </c>
      <c r="G314" s="14" t="s">
        <v>193</v>
      </c>
      <c r="H314" s="14" t="s">
        <v>3728</v>
      </c>
      <c r="I314" s="17">
        <v>4426888.9682937423</v>
      </c>
      <c r="J314" s="14" t="s">
        <v>114</v>
      </c>
      <c r="K314" s="17">
        <v>4426888.9682937423</v>
      </c>
      <c r="L314" s="14" t="s">
        <v>3728</v>
      </c>
      <c r="M314" s="17">
        <v>4426888.9682937423</v>
      </c>
      <c r="N314" s="14" t="s">
        <v>114</v>
      </c>
      <c r="O314" s="17">
        <v>4426888.9682937423</v>
      </c>
      <c r="P314" s="17">
        <v>4426888.9682937413</v>
      </c>
      <c r="Q314" s="17">
        <v>0</v>
      </c>
      <c r="R314" s="17">
        <v>0</v>
      </c>
      <c r="S314" s="18">
        <v>0</v>
      </c>
      <c r="T314" s="14" t="s">
        <v>161</v>
      </c>
      <c r="U314" s="14" t="s">
        <v>193</v>
      </c>
      <c r="V314" s="14" t="s">
        <v>3742</v>
      </c>
      <c r="W314" s="18">
        <v>4.0849009014299877</v>
      </c>
      <c r="X314" s="18">
        <v>1</v>
      </c>
      <c r="Y314" s="14" t="s">
        <v>193</v>
      </c>
      <c r="Z314" s="14" t="s">
        <v>193</v>
      </c>
      <c r="AA314" s="18" t="s">
        <v>193</v>
      </c>
      <c r="AB314" s="18" t="s">
        <v>193</v>
      </c>
      <c r="AC314" s="14" t="s">
        <v>193</v>
      </c>
      <c r="AD314" s="748">
        <v>102.4493146078641</v>
      </c>
      <c r="AE314" s="749">
        <v>213.32</v>
      </c>
      <c r="AF314" s="748">
        <v>3542175.371351765</v>
      </c>
      <c r="AG314" s="749">
        <v>266.60000000000002</v>
      </c>
      <c r="AH314" s="750">
        <v>162.08000000000001</v>
      </c>
      <c r="AI314" s="748">
        <v>0</v>
      </c>
      <c r="AJ314" s="748">
        <v>0</v>
      </c>
      <c r="AK314" s="748">
        <v>0</v>
      </c>
      <c r="AL314" s="751" t="s">
        <v>193</v>
      </c>
      <c r="AM314" s="748">
        <v>4426888.9682937423</v>
      </c>
      <c r="AN314" s="748">
        <v>0</v>
      </c>
      <c r="AO314" s="752" t="s">
        <v>193</v>
      </c>
      <c r="AP314" s="753">
        <v>0</v>
      </c>
      <c r="AQ314" s="752" t="s">
        <v>3739</v>
      </c>
      <c r="AR314" s="752" t="s">
        <v>193</v>
      </c>
      <c r="AS314" s="752" t="s">
        <v>193</v>
      </c>
    </row>
    <row r="315" spans="1:45" x14ac:dyDescent="0.15">
      <c r="A315" s="14" t="s">
        <v>166</v>
      </c>
      <c r="B315" s="14" t="s">
        <v>175</v>
      </c>
      <c r="C315" s="14" t="s">
        <v>21</v>
      </c>
      <c r="D315" s="14" t="s">
        <v>504</v>
      </c>
      <c r="E315" s="14" t="s">
        <v>1682</v>
      </c>
      <c r="F315" s="14" t="s">
        <v>2854</v>
      </c>
      <c r="G315" s="14" t="s">
        <v>193</v>
      </c>
      <c r="H315" s="14" t="s">
        <v>3728</v>
      </c>
      <c r="I315" s="17">
        <v>1133114.7867975747</v>
      </c>
      <c r="J315" s="14" t="s">
        <v>114</v>
      </c>
      <c r="K315" s="17">
        <v>1133114.7867975747</v>
      </c>
      <c r="L315" s="14" t="s">
        <v>3728</v>
      </c>
      <c r="M315" s="17">
        <v>1133114.7867975747</v>
      </c>
      <c r="N315" s="14" t="s">
        <v>114</v>
      </c>
      <c r="O315" s="17">
        <v>1133114.7867975747</v>
      </c>
      <c r="P315" s="17">
        <v>1133114.7867975745</v>
      </c>
      <c r="Q315" s="17">
        <v>0</v>
      </c>
      <c r="R315" s="17">
        <v>0</v>
      </c>
      <c r="S315" s="18">
        <v>0</v>
      </c>
      <c r="T315" s="14" t="s">
        <v>3739</v>
      </c>
      <c r="U315" s="14" t="s">
        <v>3739</v>
      </c>
      <c r="V315" s="14" t="s">
        <v>3739</v>
      </c>
      <c r="W315" s="18">
        <v>4.0849009014299877</v>
      </c>
      <c r="X315" s="18">
        <v>1</v>
      </c>
      <c r="Y315" s="14" t="s">
        <v>193</v>
      </c>
      <c r="Z315" s="14" t="s">
        <v>193</v>
      </c>
      <c r="AA315" s="18" t="s">
        <v>193</v>
      </c>
      <c r="AB315" s="18" t="s">
        <v>193</v>
      </c>
      <c r="AC315" s="14" t="s">
        <v>193</v>
      </c>
      <c r="AD315" s="748">
        <v>412.57499104442877</v>
      </c>
      <c r="AE315" s="749">
        <v>15.6</v>
      </c>
      <c r="AF315" s="748">
        <v>1043447.8623924474</v>
      </c>
      <c r="AG315" s="749">
        <v>16.945</v>
      </c>
      <c r="AH315" s="750">
        <v>162.08000000000001</v>
      </c>
      <c r="AI315" s="748">
        <v>0</v>
      </c>
      <c r="AJ315" s="748">
        <v>0</v>
      </c>
      <c r="AK315" s="748">
        <v>0</v>
      </c>
      <c r="AL315" s="751" t="s">
        <v>193</v>
      </c>
      <c r="AM315" s="748">
        <v>1133114.7867975747</v>
      </c>
      <c r="AN315" s="748">
        <v>0</v>
      </c>
      <c r="AO315" s="752" t="s">
        <v>193</v>
      </c>
      <c r="AP315" s="753">
        <v>0</v>
      </c>
      <c r="AQ315" s="752" t="s">
        <v>3739</v>
      </c>
      <c r="AR315" s="752" t="s">
        <v>193</v>
      </c>
      <c r="AS315" s="752" t="s">
        <v>193</v>
      </c>
    </row>
    <row r="316" spans="1:45" x14ac:dyDescent="0.15">
      <c r="A316" s="14" t="s">
        <v>166</v>
      </c>
      <c r="B316" s="14" t="s">
        <v>175</v>
      </c>
      <c r="C316" s="14" t="s">
        <v>21</v>
      </c>
      <c r="D316" s="14" t="s">
        <v>505</v>
      </c>
      <c r="E316" s="14" t="s">
        <v>1683</v>
      </c>
      <c r="F316" s="14" t="s">
        <v>2855</v>
      </c>
      <c r="G316" s="14" t="s">
        <v>193</v>
      </c>
      <c r="H316" s="14" t="s">
        <v>3728</v>
      </c>
      <c r="I316" s="17">
        <v>4467353.3838881729</v>
      </c>
      <c r="J316" s="14" t="s">
        <v>114</v>
      </c>
      <c r="K316" s="17">
        <v>4467353.3838881729</v>
      </c>
      <c r="L316" s="14" t="s">
        <v>3728</v>
      </c>
      <c r="M316" s="17">
        <v>4467353.3838881729</v>
      </c>
      <c r="N316" s="14" t="s">
        <v>114</v>
      </c>
      <c r="O316" s="17">
        <v>4467353.3838881729</v>
      </c>
      <c r="P316" s="17">
        <v>4467353.383888172</v>
      </c>
      <c r="Q316" s="17">
        <v>0</v>
      </c>
      <c r="R316" s="17">
        <v>0</v>
      </c>
      <c r="S316" s="18">
        <v>0</v>
      </c>
      <c r="T316" s="14" t="s">
        <v>3739</v>
      </c>
      <c r="U316" s="14" t="s">
        <v>3739</v>
      </c>
      <c r="V316" s="14" t="s">
        <v>3739</v>
      </c>
      <c r="W316" s="18">
        <v>4.0849009014299877</v>
      </c>
      <c r="X316" s="18">
        <v>1</v>
      </c>
      <c r="Y316" s="14" t="s">
        <v>193</v>
      </c>
      <c r="Z316" s="14" t="s">
        <v>193</v>
      </c>
      <c r="AA316" s="18" t="s">
        <v>193</v>
      </c>
      <c r="AB316" s="18" t="s">
        <v>193</v>
      </c>
      <c r="AC316" s="14" t="s">
        <v>193</v>
      </c>
      <c r="AD316" s="748">
        <v>350.89298743283598</v>
      </c>
      <c r="AE316" s="749">
        <v>68.88</v>
      </c>
      <c r="AF316" s="748">
        <v>3917394.0253506345</v>
      </c>
      <c r="AG316" s="749">
        <v>78.55</v>
      </c>
      <c r="AH316" s="750">
        <v>162.08000000000001</v>
      </c>
      <c r="AI316" s="748">
        <v>0</v>
      </c>
      <c r="AJ316" s="748">
        <v>0</v>
      </c>
      <c r="AK316" s="748">
        <v>0</v>
      </c>
      <c r="AL316" s="751" t="s">
        <v>193</v>
      </c>
      <c r="AM316" s="748">
        <v>4467353.3838881729</v>
      </c>
      <c r="AN316" s="748">
        <v>0</v>
      </c>
      <c r="AO316" s="752" t="s">
        <v>193</v>
      </c>
      <c r="AP316" s="753">
        <v>0</v>
      </c>
      <c r="AQ316" s="752" t="s">
        <v>3739</v>
      </c>
      <c r="AR316" s="752" t="s">
        <v>193</v>
      </c>
      <c r="AS316" s="752" t="s">
        <v>193</v>
      </c>
    </row>
    <row r="317" spans="1:45" x14ac:dyDescent="0.15">
      <c r="A317" s="14" t="s">
        <v>166</v>
      </c>
      <c r="B317" s="14" t="s">
        <v>175</v>
      </c>
      <c r="C317" s="14" t="s">
        <v>21</v>
      </c>
      <c r="D317" s="14" t="s">
        <v>506</v>
      </c>
      <c r="E317" s="14" t="s">
        <v>1684</v>
      </c>
      <c r="F317" s="14" t="s">
        <v>2856</v>
      </c>
      <c r="G317" s="14" t="s">
        <v>193</v>
      </c>
      <c r="H317" s="14" t="s">
        <v>3728</v>
      </c>
      <c r="I317" s="17">
        <v>2429359.600905648</v>
      </c>
      <c r="J317" s="14" t="s">
        <v>114</v>
      </c>
      <c r="K317" s="17">
        <v>2429359.600905648</v>
      </c>
      <c r="L317" s="14" t="s">
        <v>3728</v>
      </c>
      <c r="M317" s="17">
        <v>2429359.600905648</v>
      </c>
      <c r="N317" s="14" t="s">
        <v>114</v>
      </c>
      <c r="O317" s="17">
        <v>2429359.600905648</v>
      </c>
      <c r="P317" s="17">
        <v>2429359.6009056475</v>
      </c>
      <c r="Q317" s="17">
        <v>0</v>
      </c>
      <c r="R317" s="17">
        <v>0</v>
      </c>
      <c r="S317" s="18">
        <v>0</v>
      </c>
      <c r="T317" s="14" t="s">
        <v>161</v>
      </c>
      <c r="U317" s="14" t="s">
        <v>193</v>
      </c>
      <c r="V317" s="14" t="s">
        <v>3742</v>
      </c>
      <c r="W317" s="18">
        <v>4.0849009014299877</v>
      </c>
      <c r="X317" s="18">
        <v>1</v>
      </c>
      <c r="Y317" s="14" t="s">
        <v>193</v>
      </c>
      <c r="Z317" s="14" t="s">
        <v>193</v>
      </c>
      <c r="AA317" s="18" t="s">
        <v>193</v>
      </c>
      <c r="AB317" s="18" t="s">
        <v>193</v>
      </c>
      <c r="AC317" s="14" t="s">
        <v>193</v>
      </c>
      <c r="AD317" s="748">
        <v>155.22623425433954</v>
      </c>
      <c r="AE317" s="749">
        <v>79.17</v>
      </c>
      <c r="AF317" s="748">
        <v>1991843.3895783492</v>
      </c>
      <c r="AG317" s="749">
        <v>96.56</v>
      </c>
      <c r="AH317" s="750">
        <v>162.08000000000001</v>
      </c>
      <c r="AI317" s="748">
        <v>0</v>
      </c>
      <c r="AJ317" s="748">
        <v>0</v>
      </c>
      <c r="AK317" s="748">
        <v>0</v>
      </c>
      <c r="AL317" s="751" t="s">
        <v>193</v>
      </c>
      <c r="AM317" s="748">
        <v>2429359.600905648</v>
      </c>
      <c r="AN317" s="748">
        <v>0</v>
      </c>
      <c r="AO317" s="752" t="s">
        <v>193</v>
      </c>
      <c r="AP317" s="753">
        <v>0</v>
      </c>
      <c r="AQ317" s="752" t="s">
        <v>3739</v>
      </c>
      <c r="AR317" s="752" t="s">
        <v>193</v>
      </c>
      <c r="AS317" s="752" t="s">
        <v>193</v>
      </c>
    </row>
    <row r="318" spans="1:45" x14ac:dyDescent="0.15">
      <c r="A318" s="14" t="s">
        <v>166</v>
      </c>
      <c r="B318" s="14" t="s">
        <v>175</v>
      </c>
      <c r="C318" s="14" t="s">
        <v>21</v>
      </c>
      <c r="D318" s="14" t="s">
        <v>507</v>
      </c>
      <c r="E318" s="14" t="s">
        <v>1685</v>
      </c>
      <c r="F318" s="14" t="s">
        <v>2857</v>
      </c>
      <c r="G318" s="14" t="s">
        <v>193</v>
      </c>
      <c r="H318" s="14" t="s">
        <v>3728</v>
      </c>
      <c r="I318" s="17">
        <v>4945266.4056999832</v>
      </c>
      <c r="J318" s="14" t="s">
        <v>114</v>
      </c>
      <c r="K318" s="17">
        <v>4945266.4056999832</v>
      </c>
      <c r="L318" s="14" t="s">
        <v>3728</v>
      </c>
      <c r="M318" s="17">
        <v>4945266.4056999832</v>
      </c>
      <c r="N318" s="14" t="s">
        <v>114</v>
      </c>
      <c r="O318" s="17">
        <v>4945266.4056999832</v>
      </c>
      <c r="P318" s="17">
        <v>4945266.4056999823</v>
      </c>
      <c r="Q318" s="17">
        <v>0</v>
      </c>
      <c r="R318" s="17">
        <v>0</v>
      </c>
      <c r="S318" s="18">
        <v>0</v>
      </c>
      <c r="T318" s="14" t="s">
        <v>161</v>
      </c>
      <c r="U318" s="14" t="s">
        <v>193</v>
      </c>
      <c r="V318" s="14" t="s">
        <v>3742</v>
      </c>
      <c r="W318" s="18">
        <v>4.0849009014299877</v>
      </c>
      <c r="X318" s="18">
        <v>1</v>
      </c>
      <c r="Y318" s="14" t="s">
        <v>193</v>
      </c>
      <c r="Z318" s="14" t="s">
        <v>193</v>
      </c>
      <c r="AA318" s="18" t="s">
        <v>193</v>
      </c>
      <c r="AB318" s="18" t="s">
        <v>193</v>
      </c>
      <c r="AC318" s="14" t="s">
        <v>193</v>
      </c>
      <c r="AD318" s="748">
        <v>124.18098740347163</v>
      </c>
      <c r="AE318" s="749">
        <v>213.13</v>
      </c>
      <c r="AF318" s="748">
        <v>4289721.7132835435</v>
      </c>
      <c r="AG318" s="749">
        <v>245.7</v>
      </c>
      <c r="AH318" s="750">
        <v>162.08000000000001</v>
      </c>
      <c r="AI318" s="748">
        <v>0</v>
      </c>
      <c r="AJ318" s="748">
        <v>0</v>
      </c>
      <c r="AK318" s="748">
        <v>0</v>
      </c>
      <c r="AL318" s="751" t="s">
        <v>193</v>
      </c>
      <c r="AM318" s="748">
        <v>4945266.4056999832</v>
      </c>
      <c r="AN318" s="748">
        <v>0</v>
      </c>
      <c r="AO318" s="752" t="s">
        <v>193</v>
      </c>
      <c r="AP318" s="753">
        <v>0</v>
      </c>
      <c r="AQ318" s="752" t="s">
        <v>3739</v>
      </c>
      <c r="AR318" s="752" t="s">
        <v>193</v>
      </c>
      <c r="AS318" s="752" t="s">
        <v>193</v>
      </c>
    </row>
    <row r="319" spans="1:45" x14ac:dyDescent="0.15">
      <c r="A319" s="14" t="s">
        <v>166</v>
      </c>
      <c r="B319" s="14" t="s">
        <v>175</v>
      </c>
      <c r="C319" s="14" t="s">
        <v>21</v>
      </c>
      <c r="D319" s="14" t="s">
        <v>508</v>
      </c>
      <c r="E319" s="14" t="s">
        <v>1686</v>
      </c>
      <c r="F319" s="14" t="s">
        <v>2858</v>
      </c>
      <c r="G319" s="14" t="s">
        <v>193</v>
      </c>
      <c r="H319" s="14" t="s">
        <v>3728</v>
      </c>
      <c r="I319" s="17">
        <v>1805533.8780457494</v>
      </c>
      <c r="J319" s="14" t="s">
        <v>114</v>
      </c>
      <c r="K319" s="17">
        <v>1805533.8780457494</v>
      </c>
      <c r="L319" s="14" t="s">
        <v>3728</v>
      </c>
      <c r="M319" s="17">
        <v>1805533.8780457494</v>
      </c>
      <c r="N319" s="14" t="s">
        <v>114</v>
      </c>
      <c r="O319" s="17">
        <v>1805533.8780457494</v>
      </c>
      <c r="P319" s="17">
        <v>1805533.8780457492</v>
      </c>
      <c r="Q319" s="17">
        <v>0</v>
      </c>
      <c r="R319" s="17">
        <v>0</v>
      </c>
      <c r="S319" s="18">
        <v>0</v>
      </c>
      <c r="T319" s="14" t="s">
        <v>161</v>
      </c>
      <c r="U319" s="14" t="s">
        <v>193</v>
      </c>
      <c r="V319" s="14" t="s">
        <v>3742</v>
      </c>
      <c r="W319" s="18">
        <v>4.0849009014299877</v>
      </c>
      <c r="X319" s="18">
        <v>1</v>
      </c>
      <c r="Y319" s="14" t="s">
        <v>193</v>
      </c>
      <c r="Z319" s="14" t="s">
        <v>193</v>
      </c>
      <c r="AA319" s="18" t="s">
        <v>193</v>
      </c>
      <c r="AB319" s="18" t="s">
        <v>193</v>
      </c>
      <c r="AC319" s="14" t="s">
        <v>193</v>
      </c>
      <c r="AD319" s="748">
        <v>616.82003611592813</v>
      </c>
      <c r="AE319" s="749">
        <v>15.55</v>
      </c>
      <c r="AF319" s="748">
        <v>1554598.6607649592</v>
      </c>
      <c r="AG319" s="749">
        <v>18.059999999999999</v>
      </c>
      <c r="AH319" s="750">
        <v>162.08000000000001</v>
      </c>
      <c r="AI319" s="748">
        <v>0</v>
      </c>
      <c r="AJ319" s="748">
        <v>0</v>
      </c>
      <c r="AK319" s="748">
        <v>0</v>
      </c>
      <c r="AL319" s="751" t="s">
        <v>193</v>
      </c>
      <c r="AM319" s="748">
        <v>1805533.8780457494</v>
      </c>
      <c r="AN319" s="748">
        <v>0</v>
      </c>
      <c r="AO319" s="752" t="s">
        <v>193</v>
      </c>
      <c r="AP319" s="753">
        <v>0</v>
      </c>
      <c r="AQ319" s="752" t="s">
        <v>3739</v>
      </c>
      <c r="AR319" s="752" t="s">
        <v>193</v>
      </c>
      <c r="AS319" s="752" t="s">
        <v>193</v>
      </c>
    </row>
    <row r="320" spans="1:45" x14ac:dyDescent="0.15">
      <c r="A320" s="14" t="s">
        <v>166</v>
      </c>
      <c r="B320" s="14" t="s">
        <v>175</v>
      </c>
      <c r="C320" s="14" t="s">
        <v>21</v>
      </c>
      <c r="D320" s="14" t="s">
        <v>509</v>
      </c>
      <c r="E320" s="14" t="s">
        <v>1687</v>
      </c>
      <c r="F320" s="14" t="s">
        <v>2859</v>
      </c>
      <c r="G320" s="14" t="s">
        <v>193</v>
      </c>
      <c r="H320" s="14" t="s">
        <v>3728</v>
      </c>
      <c r="I320" s="17">
        <v>463827.26227845449</v>
      </c>
      <c r="J320" s="14" t="s">
        <v>114</v>
      </c>
      <c r="K320" s="17">
        <v>463827.26227845449</v>
      </c>
      <c r="L320" s="14" t="s">
        <v>3728</v>
      </c>
      <c r="M320" s="17">
        <v>463827.26227845449</v>
      </c>
      <c r="N320" s="14" t="s">
        <v>114</v>
      </c>
      <c r="O320" s="17">
        <v>463827.26227845449</v>
      </c>
      <c r="P320" s="17">
        <v>463827.26227845444</v>
      </c>
      <c r="Q320" s="17">
        <v>0</v>
      </c>
      <c r="R320" s="17">
        <v>0</v>
      </c>
      <c r="S320" s="18">
        <v>0</v>
      </c>
      <c r="T320" s="14" t="s">
        <v>161</v>
      </c>
      <c r="U320" s="14" t="s">
        <v>193</v>
      </c>
      <c r="V320" s="14" t="s">
        <v>3742</v>
      </c>
      <c r="W320" s="18">
        <v>4.0849009014299877</v>
      </c>
      <c r="X320" s="18">
        <v>1</v>
      </c>
      <c r="Y320" s="14" t="s">
        <v>193</v>
      </c>
      <c r="Z320" s="14" t="s">
        <v>193</v>
      </c>
      <c r="AA320" s="18" t="s">
        <v>193</v>
      </c>
      <c r="AB320" s="18" t="s">
        <v>193</v>
      </c>
      <c r="AC320" s="14" t="s">
        <v>193</v>
      </c>
      <c r="AD320" s="748">
        <v>137.2526702880476</v>
      </c>
      <c r="AE320" s="749">
        <v>15.99</v>
      </c>
      <c r="AF320" s="748">
        <v>355749.19932247396</v>
      </c>
      <c r="AG320" s="749">
        <v>20.85</v>
      </c>
      <c r="AH320" s="750">
        <v>162.08000000000001</v>
      </c>
      <c r="AI320" s="748">
        <v>0</v>
      </c>
      <c r="AJ320" s="748">
        <v>0</v>
      </c>
      <c r="AK320" s="748">
        <v>0</v>
      </c>
      <c r="AL320" s="751" t="s">
        <v>193</v>
      </c>
      <c r="AM320" s="748">
        <v>463827.26227845449</v>
      </c>
      <c r="AN320" s="748">
        <v>0</v>
      </c>
      <c r="AO320" s="752" t="s">
        <v>193</v>
      </c>
      <c r="AP320" s="753">
        <v>0</v>
      </c>
      <c r="AQ320" s="752" t="s">
        <v>3739</v>
      </c>
      <c r="AR320" s="752" t="s">
        <v>193</v>
      </c>
      <c r="AS320" s="752" t="s">
        <v>193</v>
      </c>
    </row>
    <row r="321" spans="1:45" x14ac:dyDescent="0.15">
      <c r="A321" s="14" t="s">
        <v>166</v>
      </c>
      <c r="B321" s="14" t="s">
        <v>175</v>
      </c>
      <c r="C321" s="14" t="s">
        <v>21</v>
      </c>
      <c r="D321" s="14" t="s">
        <v>510</v>
      </c>
      <c r="E321" s="14" t="s">
        <v>1688</v>
      </c>
      <c r="F321" s="14" t="s">
        <v>2860</v>
      </c>
      <c r="G321" s="14" t="s">
        <v>193</v>
      </c>
      <c r="H321" s="14" t="s">
        <v>3728</v>
      </c>
      <c r="I321" s="17">
        <v>185051.5663000044</v>
      </c>
      <c r="J321" s="14" t="s">
        <v>114</v>
      </c>
      <c r="K321" s="17">
        <v>185051.5663000044</v>
      </c>
      <c r="L321" s="14" t="s">
        <v>3728</v>
      </c>
      <c r="M321" s="17">
        <v>185051.5663000044</v>
      </c>
      <c r="N321" s="14" t="s">
        <v>114</v>
      </c>
      <c r="O321" s="17">
        <v>185051.5663000044</v>
      </c>
      <c r="P321" s="17">
        <v>185051.56630000437</v>
      </c>
      <c r="Q321" s="17">
        <v>0</v>
      </c>
      <c r="R321" s="17">
        <v>0</v>
      </c>
      <c r="S321" s="18">
        <v>0</v>
      </c>
      <c r="T321" s="14" t="s">
        <v>161</v>
      </c>
      <c r="U321" s="14" t="s">
        <v>193</v>
      </c>
      <c r="V321" s="14" t="s">
        <v>3742</v>
      </c>
      <c r="W321" s="18">
        <v>4.0849009014299877</v>
      </c>
      <c r="X321" s="18">
        <v>1</v>
      </c>
      <c r="Y321" s="14" t="s">
        <v>193</v>
      </c>
      <c r="Z321" s="14" t="s">
        <v>193</v>
      </c>
      <c r="AA321" s="18" t="s">
        <v>193</v>
      </c>
      <c r="AB321" s="18" t="s">
        <v>193</v>
      </c>
      <c r="AC321" s="14" t="s">
        <v>193</v>
      </c>
      <c r="AD321" s="748">
        <v>10.620742343717968</v>
      </c>
      <c r="AE321" s="749">
        <v>119.6</v>
      </c>
      <c r="AF321" s="748">
        <v>205880.63939243197</v>
      </c>
      <c r="AG321" s="749">
        <v>107.5</v>
      </c>
      <c r="AH321" s="750">
        <v>162.08000000000001</v>
      </c>
      <c r="AI321" s="748">
        <v>0</v>
      </c>
      <c r="AJ321" s="748">
        <v>0</v>
      </c>
      <c r="AK321" s="748">
        <v>0</v>
      </c>
      <c r="AL321" s="751" t="s">
        <v>193</v>
      </c>
      <c r="AM321" s="748">
        <v>185051.5663000044</v>
      </c>
      <c r="AN321" s="748">
        <v>0</v>
      </c>
      <c r="AO321" s="752" t="s">
        <v>193</v>
      </c>
      <c r="AP321" s="753">
        <v>0</v>
      </c>
      <c r="AQ321" s="752" t="s">
        <v>3739</v>
      </c>
      <c r="AR321" s="752" t="s">
        <v>193</v>
      </c>
      <c r="AS321" s="752" t="s">
        <v>193</v>
      </c>
    </row>
    <row r="322" spans="1:45" x14ac:dyDescent="0.15">
      <c r="A322" s="14" t="s">
        <v>166</v>
      </c>
      <c r="B322" s="14" t="s">
        <v>175</v>
      </c>
      <c r="C322" s="14" t="s">
        <v>21</v>
      </c>
      <c r="D322" s="14" t="s">
        <v>511</v>
      </c>
      <c r="E322" s="14" t="s">
        <v>1689</v>
      </c>
      <c r="F322" s="14" t="s">
        <v>2861</v>
      </c>
      <c r="G322" s="14" t="s">
        <v>193</v>
      </c>
      <c r="H322" s="14" t="s">
        <v>3728</v>
      </c>
      <c r="I322" s="17">
        <v>237686.98497925431</v>
      </c>
      <c r="J322" s="14" t="s">
        <v>114</v>
      </c>
      <c r="K322" s="17">
        <v>237686.98497925431</v>
      </c>
      <c r="L322" s="14" t="s">
        <v>3728</v>
      </c>
      <c r="M322" s="17">
        <v>237686.98497925431</v>
      </c>
      <c r="N322" s="14" t="s">
        <v>114</v>
      </c>
      <c r="O322" s="17">
        <v>237686.98497925431</v>
      </c>
      <c r="P322" s="17">
        <v>237686.98497925428</v>
      </c>
      <c r="Q322" s="17">
        <v>0</v>
      </c>
      <c r="R322" s="17">
        <v>0</v>
      </c>
      <c r="S322" s="18">
        <v>0</v>
      </c>
      <c r="T322" s="14" t="s">
        <v>161</v>
      </c>
      <c r="U322" s="14" t="s">
        <v>193</v>
      </c>
      <c r="V322" s="14" t="s">
        <v>3742</v>
      </c>
      <c r="W322" s="18">
        <v>4.0849009014299877</v>
      </c>
      <c r="X322" s="18">
        <v>1</v>
      </c>
      <c r="Y322" s="14" t="s">
        <v>193</v>
      </c>
      <c r="Z322" s="14" t="s">
        <v>193</v>
      </c>
      <c r="AA322" s="18" t="s">
        <v>193</v>
      </c>
      <c r="AB322" s="18" t="s">
        <v>193</v>
      </c>
      <c r="AC322" s="14" t="s">
        <v>193</v>
      </c>
      <c r="AD322" s="748">
        <v>20.42450450714994</v>
      </c>
      <c r="AE322" s="749">
        <v>99.25</v>
      </c>
      <c r="AF322" s="748">
        <v>328557.56628399709</v>
      </c>
      <c r="AG322" s="749">
        <v>71.8</v>
      </c>
      <c r="AH322" s="750">
        <v>162.08000000000001</v>
      </c>
      <c r="AI322" s="748">
        <v>0</v>
      </c>
      <c r="AJ322" s="748">
        <v>0</v>
      </c>
      <c r="AK322" s="748">
        <v>0</v>
      </c>
      <c r="AL322" s="751" t="s">
        <v>193</v>
      </c>
      <c r="AM322" s="748">
        <v>237686.98497925431</v>
      </c>
      <c r="AN322" s="748">
        <v>0</v>
      </c>
      <c r="AO322" s="752" t="s">
        <v>193</v>
      </c>
      <c r="AP322" s="753">
        <v>0</v>
      </c>
      <c r="AQ322" s="752" t="s">
        <v>3739</v>
      </c>
      <c r="AR322" s="752" t="s">
        <v>193</v>
      </c>
      <c r="AS322" s="752" t="s">
        <v>193</v>
      </c>
    </row>
    <row r="323" spans="1:45" x14ac:dyDescent="0.15">
      <c r="A323" s="14" t="s">
        <v>166</v>
      </c>
      <c r="B323" s="14" t="s">
        <v>175</v>
      </c>
      <c r="C323" s="14" t="s">
        <v>21</v>
      </c>
      <c r="D323" s="14" t="s">
        <v>512</v>
      </c>
      <c r="E323" s="14" t="s">
        <v>1690</v>
      </c>
      <c r="F323" s="14" t="s">
        <v>2862</v>
      </c>
      <c r="G323" s="14" t="s">
        <v>193</v>
      </c>
      <c r="H323" s="14" t="s">
        <v>3728</v>
      </c>
      <c r="I323" s="17">
        <v>1564017.4210184314</v>
      </c>
      <c r="J323" s="14" t="s">
        <v>114</v>
      </c>
      <c r="K323" s="17">
        <v>1564017.4210184314</v>
      </c>
      <c r="L323" s="14" t="s">
        <v>3728</v>
      </c>
      <c r="M323" s="17">
        <v>1564017.4210184314</v>
      </c>
      <c r="N323" s="14" t="s">
        <v>114</v>
      </c>
      <c r="O323" s="17">
        <v>1564017.4210184314</v>
      </c>
      <c r="P323" s="17">
        <v>1564017.4210184312</v>
      </c>
      <c r="Q323" s="17">
        <v>0</v>
      </c>
      <c r="R323" s="17">
        <v>0</v>
      </c>
      <c r="S323" s="18">
        <v>0</v>
      </c>
      <c r="T323" s="14" t="s">
        <v>161</v>
      </c>
      <c r="U323" s="14" t="s">
        <v>193</v>
      </c>
      <c r="V323" s="14" t="s">
        <v>3742</v>
      </c>
      <c r="W323" s="18">
        <v>4.0849009014299877</v>
      </c>
      <c r="X323" s="18">
        <v>1</v>
      </c>
      <c r="Y323" s="14" t="s">
        <v>193</v>
      </c>
      <c r="Z323" s="14" t="s">
        <v>193</v>
      </c>
      <c r="AA323" s="18" t="s">
        <v>193</v>
      </c>
      <c r="AB323" s="18" t="s">
        <v>193</v>
      </c>
      <c r="AC323" s="14" t="s">
        <v>193</v>
      </c>
      <c r="AD323" s="748">
        <v>97.629131544176715</v>
      </c>
      <c r="AE323" s="749">
        <v>101.41</v>
      </c>
      <c r="AF323" s="748">
        <v>1604830.932243898</v>
      </c>
      <c r="AG323" s="749">
        <v>98.84</v>
      </c>
      <c r="AH323" s="750">
        <v>162.08000000000001</v>
      </c>
      <c r="AI323" s="748">
        <v>0</v>
      </c>
      <c r="AJ323" s="748">
        <v>0</v>
      </c>
      <c r="AK323" s="748">
        <v>0</v>
      </c>
      <c r="AL323" s="751" t="s">
        <v>193</v>
      </c>
      <c r="AM323" s="748">
        <v>1564017.4210184314</v>
      </c>
      <c r="AN323" s="748">
        <v>0</v>
      </c>
      <c r="AO323" s="752" t="s">
        <v>193</v>
      </c>
      <c r="AP323" s="753">
        <v>0</v>
      </c>
      <c r="AQ323" s="752" t="s">
        <v>3739</v>
      </c>
      <c r="AR323" s="752" t="s">
        <v>193</v>
      </c>
      <c r="AS323" s="752" t="s">
        <v>193</v>
      </c>
    </row>
    <row r="324" spans="1:45" x14ac:dyDescent="0.15">
      <c r="A324" s="14" t="s">
        <v>166</v>
      </c>
      <c r="B324" s="14" t="s">
        <v>175</v>
      </c>
      <c r="C324" s="14" t="s">
        <v>21</v>
      </c>
      <c r="D324" s="14" t="s">
        <v>513</v>
      </c>
      <c r="E324" s="14" t="s">
        <v>1691</v>
      </c>
      <c r="F324" s="14" t="s">
        <v>2863</v>
      </c>
      <c r="G324" s="14" t="s">
        <v>193</v>
      </c>
      <c r="H324" s="14" t="s">
        <v>3728</v>
      </c>
      <c r="I324" s="17">
        <v>531892.4954346579</v>
      </c>
      <c r="J324" s="14" t="s">
        <v>114</v>
      </c>
      <c r="K324" s="17">
        <v>531892.4954346579</v>
      </c>
      <c r="L324" s="14" t="s">
        <v>3728</v>
      </c>
      <c r="M324" s="17">
        <v>531892.4954346579</v>
      </c>
      <c r="N324" s="14" t="s">
        <v>114</v>
      </c>
      <c r="O324" s="17">
        <v>531892.4954346579</v>
      </c>
      <c r="P324" s="17">
        <v>531892.49543465779</v>
      </c>
      <c r="Q324" s="17">
        <v>0</v>
      </c>
      <c r="R324" s="17">
        <v>0</v>
      </c>
      <c r="S324" s="18">
        <v>0</v>
      </c>
      <c r="T324" s="14" t="s">
        <v>161</v>
      </c>
      <c r="U324" s="14" t="s">
        <v>193</v>
      </c>
      <c r="V324" s="14" t="s">
        <v>3742</v>
      </c>
      <c r="W324" s="18">
        <v>4.0849009014299877</v>
      </c>
      <c r="X324" s="18">
        <v>1</v>
      </c>
      <c r="Y324" s="14" t="s">
        <v>193</v>
      </c>
      <c r="Z324" s="14" t="s">
        <v>193</v>
      </c>
      <c r="AA324" s="18" t="s">
        <v>193</v>
      </c>
      <c r="AB324" s="18" t="s">
        <v>193</v>
      </c>
      <c r="AC324" s="14" t="s">
        <v>193</v>
      </c>
      <c r="AD324" s="748">
        <v>29.819776580438912</v>
      </c>
      <c r="AE324" s="749">
        <v>104.8</v>
      </c>
      <c r="AF324" s="748">
        <v>506518.23480722721</v>
      </c>
      <c r="AG324" s="749">
        <v>110.05</v>
      </c>
      <c r="AH324" s="750">
        <v>162.08000000000001</v>
      </c>
      <c r="AI324" s="748">
        <v>0</v>
      </c>
      <c r="AJ324" s="748">
        <v>0</v>
      </c>
      <c r="AK324" s="748">
        <v>0</v>
      </c>
      <c r="AL324" s="751" t="s">
        <v>193</v>
      </c>
      <c r="AM324" s="748">
        <v>531892.4954346579</v>
      </c>
      <c r="AN324" s="748">
        <v>0</v>
      </c>
      <c r="AO324" s="752" t="s">
        <v>193</v>
      </c>
      <c r="AP324" s="753">
        <v>0</v>
      </c>
      <c r="AQ324" s="752" t="s">
        <v>3739</v>
      </c>
      <c r="AR324" s="752" t="s">
        <v>193</v>
      </c>
      <c r="AS324" s="752" t="s">
        <v>193</v>
      </c>
    </row>
    <row r="325" spans="1:45" x14ac:dyDescent="0.15">
      <c r="A325" s="14" t="s">
        <v>166</v>
      </c>
      <c r="B325" s="14" t="s">
        <v>175</v>
      </c>
      <c r="C325" s="14" t="s">
        <v>21</v>
      </c>
      <c r="D325" s="14" t="s">
        <v>514</v>
      </c>
      <c r="E325" s="14" t="s">
        <v>1692</v>
      </c>
      <c r="F325" s="14" t="s">
        <v>2864</v>
      </c>
      <c r="G325" s="14" t="s">
        <v>193</v>
      </c>
      <c r="H325" s="14" t="s">
        <v>3728</v>
      </c>
      <c r="I325" s="17">
        <v>7264042.0611916687</v>
      </c>
      <c r="J325" s="14" t="s">
        <v>114</v>
      </c>
      <c r="K325" s="17">
        <v>7264042.0611916687</v>
      </c>
      <c r="L325" s="14" t="s">
        <v>3728</v>
      </c>
      <c r="M325" s="17">
        <v>7264042.0611916687</v>
      </c>
      <c r="N325" s="14" t="s">
        <v>114</v>
      </c>
      <c r="O325" s="17">
        <v>7264042.0611916687</v>
      </c>
      <c r="P325" s="17">
        <v>7177849.6717952788</v>
      </c>
      <c r="Q325" s="17">
        <v>86192.389396389073</v>
      </c>
      <c r="R325" s="17">
        <v>0</v>
      </c>
      <c r="S325" s="18">
        <v>0</v>
      </c>
      <c r="T325" s="14" t="s">
        <v>161</v>
      </c>
      <c r="U325" s="14" t="s">
        <v>193</v>
      </c>
      <c r="V325" s="14" t="s">
        <v>3742</v>
      </c>
      <c r="W325" s="18">
        <v>4.0849009014299877</v>
      </c>
      <c r="X325" s="18">
        <v>1</v>
      </c>
      <c r="Y325" s="14" t="s">
        <v>193</v>
      </c>
      <c r="Z325" s="14" t="s">
        <v>193</v>
      </c>
      <c r="AA325" s="18" t="s">
        <v>193</v>
      </c>
      <c r="AB325" s="18" t="s">
        <v>193</v>
      </c>
      <c r="AC325" s="14" t="s">
        <v>193</v>
      </c>
      <c r="AD325" s="748">
        <v>747.9453550518308</v>
      </c>
      <c r="AE325" s="749">
        <v>66.2</v>
      </c>
      <c r="AF325" s="748">
        <v>8025226.2941219704</v>
      </c>
      <c r="AG325" s="749">
        <v>59.21</v>
      </c>
      <c r="AH325" s="750">
        <v>162.08000000000001</v>
      </c>
      <c r="AI325" s="748">
        <v>86192.389396389088</v>
      </c>
      <c r="AJ325" s="748">
        <v>0</v>
      </c>
      <c r="AK325" s="748">
        <v>86192.389396389088</v>
      </c>
      <c r="AL325" s="751" t="s">
        <v>193</v>
      </c>
      <c r="AM325" s="748">
        <v>7264042.0611916687</v>
      </c>
      <c r="AN325" s="748">
        <v>0</v>
      </c>
      <c r="AO325" s="752" t="s">
        <v>193</v>
      </c>
      <c r="AP325" s="753">
        <v>0</v>
      </c>
      <c r="AQ325" s="752" t="s">
        <v>3739</v>
      </c>
      <c r="AR325" s="752" t="s">
        <v>193</v>
      </c>
      <c r="AS325" s="752" t="s">
        <v>193</v>
      </c>
    </row>
    <row r="326" spans="1:45" x14ac:dyDescent="0.15">
      <c r="A326" s="14" t="s">
        <v>166</v>
      </c>
      <c r="B326" s="14" t="s">
        <v>175</v>
      </c>
      <c r="C326" s="14" t="s">
        <v>21</v>
      </c>
      <c r="D326" s="14" t="s">
        <v>515</v>
      </c>
      <c r="E326" s="14" t="s">
        <v>1693</v>
      </c>
      <c r="F326" s="14" t="s">
        <v>2865</v>
      </c>
      <c r="G326" s="14" t="s">
        <v>193</v>
      </c>
      <c r="H326" s="14" t="s">
        <v>3728</v>
      </c>
      <c r="I326" s="17">
        <v>146035.16637711306</v>
      </c>
      <c r="J326" s="14" t="s">
        <v>114</v>
      </c>
      <c r="K326" s="17">
        <v>146035.16637711306</v>
      </c>
      <c r="L326" s="14" t="s">
        <v>3728</v>
      </c>
      <c r="M326" s="17">
        <v>146035.16637711306</v>
      </c>
      <c r="N326" s="14" t="s">
        <v>114</v>
      </c>
      <c r="O326" s="17">
        <v>146035.16637711306</v>
      </c>
      <c r="P326" s="17">
        <v>146035.16637711303</v>
      </c>
      <c r="Q326" s="17">
        <v>0</v>
      </c>
      <c r="R326" s="17">
        <v>0</v>
      </c>
      <c r="S326" s="18">
        <v>0</v>
      </c>
      <c r="T326" s="14" t="s">
        <v>161</v>
      </c>
      <c r="U326" s="14" t="s">
        <v>193</v>
      </c>
      <c r="V326" s="14" t="s">
        <v>3742</v>
      </c>
      <c r="W326" s="18">
        <v>4.0849009014299877</v>
      </c>
      <c r="X326" s="18">
        <v>1</v>
      </c>
      <c r="Y326" s="14" t="s">
        <v>193</v>
      </c>
      <c r="Z326" s="14" t="s">
        <v>193</v>
      </c>
      <c r="AA326" s="18" t="s">
        <v>193</v>
      </c>
      <c r="AB326" s="18" t="s">
        <v>193</v>
      </c>
      <c r="AC326" s="14" t="s">
        <v>193</v>
      </c>
      <c r="AD326" s="748">
        <v>9.3952720732889716</v>
      </c>
      <c r="AE326" s="749">
        <v>126.1</v>
      </c>
      <c r="AF326" s="748">
        <v>192023.30751748398</v>
      </c>
      <c r="AG326" s="749">
        <v>95.9</v>
      </c>
      <c r="AH326" s="750">
        <v>162.08000000000001</v>
      </c>
      <c r="AI326" s="748">
        <v>0</v>
      </c>
      <c r="AJ326" s="748">
        <v>0</v>
      </c>
      <c r="AK326" s="748">
        <v>0</v>
      </c>
      <c r="AL326" s="751" t="s">
        <v>193</v>
      </c>
      <c r="AM326" s="748">
        <v>146035.16637711306</v>
      </c>
      <c r="AN326" s="748">
        <v>0</v>
      </c>
      <c r="AO326" s="752" t="s">
        <v>193</v>
      </c>
      <c r="AP326" s="753">
        <v>0</v>
      </c>
      <c r="AQ326" s="752" t="s">
        <v>3739</v>
      </c>
      <c r="AR326" s="752" t="s">
        <v>193</v>
      </c>
      <c r="AS326" s="752" t="s">
        <v>193</v>
      </c>
    </row>
    <row r="327" spans="1:45" x14ac:dyDescent="0.15">
      <c r="A327" s="14" t="s">
        <v>166</v>
      </c>
      <c r="B327" s="14" t="s">
        <v>175</v>
      </c>
      <c r="C327" s="14" t="s">
        <v>21</v>
      </c>
      <c r="D327" s="14" t="s">
        <v>516</v>
      </c>
      <c r="E327" s="14" t="s">
        <v>1694</v>
      </c>
      <c r="F327" s="14" t="s">
        <v>2866</v>
      </c>
      <c r="G327" s="14" t="s">
        <v>193</v>
      </c>
      <c r="H327" s="14" t="s">
        <v>3728</v>
      </c>
      <c r="I327" s="17">
        <v>390289.97757271351</v>
      </c>
      <c r="J327" s="14" t="s">
        <v>114</v>
      </c>
      <c r="K327" s="17">
        <v>390289.97757271351</v>
      </c>
      <c r="L327" s="14" t="s">
        <v>3728</v>
      </c>
      <c r="M327" s="17">
        <v>390289.97757271351</v>
      </c>
      <c r="N327" s="14" t="s">
        <v>114</v>
      </c>
      <c r="O327" s="17">
        <v>390289.97757271351</v>
      </c>
      <c r="P327" s="17">
        <v>390289.97757271345</v>
      </c>
      <c r="Q327" s="17">
        <v>0</v>
      </c>
      <c r="R327" s="17">
        <v>0</v>
      </c>
      <c r="S327" s="18">
        <v>0</v>
      </c>
      <c r="T327" s="14" t="s">
        <v>161</v>
      </c>
      <c r="U327" s="14" t="s">
        <v>193</v>
      </c>
      <c r="V327" s="14" t="s">
        <v>3742</v>
      </c>
      <c r="W327" s="18">
        <v>4.0849009014299877</v>
      </c>
      <c r="X327" s="18">
        <v>1</v>
      </c>
      <c r="Y327" s="14" t="s">
        <v>193</v>
      </c>
      <c r="Z327" s="14" t="s">
        <v>193</v>
      </c>
      <c r="AA327" s="18" t="s">
        <v>193</v>
      </c>
      <c r="AB327" s="18" t="s">
        <v>193</v>
      </c>
      <c r="AC327" s="14" t="s">
        <v>193</v>
      </c>
      <c r="AD327" s="748">
        <v>93.952720732889716</v>
      </c>
      <c r="AE327" s="749">
        <v>27.47</v>
      </c>
      <c r="AF327" s="748">
        <v>418309.25238282915</v>
      </c>
      <c r="AG327" s="749">
        <v>25.63</v>
      </c>
      <c r="AH327" s="750">
        <v>162.08000000000001</v>
      </c>
      <c r="AI327" s="748">
        <v>0</v>
      </c>
      <c r="AJ327" s="748">
        <v>0</v>
      </c>
      <c r="AK327" s="748">
        <v>0</v>
      </c>
      <c r="AL327" s="751" t="s">
        <v>193</v>
      </c>
      <c r="AM327" s="748">
        <v>390289.97757271351</v>
      </c>
      <c r="AN327" s="748">
        <v>0</v>
      </c>
      <c r="AO327" s="752" t="s">
        <v>193</v>
      </c>
      <c r="AP327" s="753">
        <v>0</v>
      </c>
      <c r="AQ327" s="752" t="s">
        <v>3739</v>
      </c>
      <c r="AR327" s="752" t="s">
        <v>193</v>
      </c>
      <c r="AS327" s="752" t="s">
        <v>193</v>
      </c>
    </row>
    <row r="328" spans="1:45" x14ac:dyDescent="0.15">
      <c r="A328" s="14" t="s">
        <v>166</v>
      </c>
      <c r="B328" s="14" t="s">
        <v>175</v>
      </c>
      <c r="C328" s="14" t="s">
        <v>21</v>
      </c>
      <c r="D328" s="14" t="s">
        <v>517</v>
      </c>
      <c r="E328" s="14" t="s">
        <v>1695</v>
      </c>
      <c r="F328" s="14" t="s">
        <v>2867</v>
      </c>
      <c r="G328" s="14" t="s">
        <v>193</v>
      </c>
      <c r="H328" s="14" t="s">
        <v>3728</v>
      </c>
      <c r="I328" s="17">
        <v>3261442.8035964845</v>
      </c>
      <c r="J328" s="14" t="s">
        <v>114</v>
      </c>
      <c r="K328" s="17">
        <v>3261442.8035964845</v>
      </c>
      <c r="L328" s="14" t="s">
        <v>3728</v>
      </c>
      <c r="M328" s="17">
        <v>3261442.8035964845</v>
      </c>
      <c r="N328" s="14" t="s">
        <v>114</v>
      </c>
      <c r="O328" s="17">
        <v>3261442.8035964845</v>
      </c>
      <c r="P328" s="17">
        <v>3261442.803596484</v>
      </c>
      <c r="Q328" s="17">
        <v>0</v>
      </c>
      <c r="R328" s="17">
        <v>0</v>
      </c>
      <c r="S328" s="18">
        <v>0</v>
      </c>
      <c r="T328" s="14" t="s">
        <v>161</v>
      </c>
      <c r="U328" s="14" t="s">
        <v>193</v>
      </c>
      <c r="V328" s="14" t="s">
        <v>3742</v>
      </c>
      <c r="W328" s="18">
        <v>4.0849009014299877</v>
      </c>
      <c r="X328" s="18">
        <v>1</v>
      </c>
      <c r="Y328" s="14" t="s">
        <v>193</v>
      </c>
      <c r="Z328" s="14" t="s">
        <v>193</v>
      </c>
      <c r="AA328" s="18" t="s">
        <v>193</v>
      </c>
      <c r="AB328" s="18" t="s">
        <v>193</v>
      </c>
      <c r="AC328" s="14" t="s">
        <v>193</v>
      </c>
      <c r="AD328" s="748">
        <v>169.52338740934451</v>
      </c>
      <c r="AE328" s="749">
        <v>112.51</v>
      </c>
      <c r="AF328" s="748">
        <v>3091364.1964566177</v>
      </c>
      <c r="AG328" s="749">
        <v>118.7</v>
      </c>
      <c r="AH328" s="750">
        <v>162.08000000000001</v>
      </c>
      <c r="AI328" s="748">
        <v>0</v>
      </c>
      <c r="AJ328" s="748">
        <v>0</v>
      </c>
      <c r="AK328" s="748">
        <v>0</v>
      </c>
      <c r="AL328" s="751" t="s">
        <v>193</v>
      </c>
      <c r="AM328" s="748">
        <v>3261442.8035964845</v>
      </c>
      <c r="AN328" s="748">
        <v>0</v>
      </c>
      <c r="AO328" s="752" t="s">
        <v>193</v>
      </c>
      <c r="AP328" s="753">
        <v>0</v>
      </c>
      <c r="AQ328" s="752" t="s">
        <v>3739</v>
      </c>
      <c r="AR328" s="752" t="s">
        <v>193</v>
      </c>
      <c r="AS328" s="752" t="s">
        <v>193</v>
      </c>
    </row>
    <row r="329" spans="1:45" x14ac:dyDescent="0.15">
      <c r="A329" s="14" t="s">
        <v>166</v>
      </c>
      <c r="B329" s="14" t="s">
        <v>175</v>
      </c>
      <c r="C329" s="14" t="s">
        <v>21</v>
      </c>
      <c r="D329" s="14" t="s">
        <v>518</v>
      </c>
      <c r="E329" s="14" t="s">
        <v>1696</v>
      </c>
      <c r="F329" s="14" t="s">
        <v>2868</v>
      </c>
      <c r="G329" s="14" t="s">
        <v>193</v>
      </c>
      <c r="H329" s="14" t="s">
        <v>3728</v>
      </c>
      <c r="I329" s="17">
        <v>2714847.4834983009</v>
      </c>
      <c r="J329" s="14" t="s">
        <v>114</v>
      </c>
      <c r="K329" s="17">
        <v>2714847.4834983009</v>
      </c>
      <c r="L329" s="14" t="s">
        <v>3728</v>
      </c>
      <c r="M329" s="17">
        <v>2714847.4834983009</v>
      </c>
      <c r="N329" s="14" t="s">
        <v>114</v>
      </c>
      <c r="O329" s="17">
        <v>2714847.4834983009</v>
      </c>
      <c r="P329" s="17">
        <v>2714847.4834983004</v>
      </c>
      <c r="Q329" s="17">
        <v>0</v>
      </c>
      <c r="R329" s="17">
        <v>0</v>
      </c>
      <c r="S329" s="18">
        <v>0</v>
      </c>
      <c r="T329" s="14" t="s">
        <v>161</v>
      </c>
      <c r="U329" s="14" t="s">
        <v>193</v>
      </c>
      <c r="V329" s="14" t="s">
        <v>3742</v>
      </c>
      <c r="W329" s="18">
        <v>4.0849009014299877</v>
      </c>
      <c r="X329" s="18">
        <v>1</v>
      </c>
      <c r="Y329" s="14" t="s">
        <v>193</v>
      </c>
      <c r="Z329" s="14" t="s">
        <v>193</v>
      </c>
      <c r="AA329" s="18" t="s">
        <v>193</v>
      </c>
      <c r="AB329" s="18" t="s">
        <v>193</v>
      </c>
      <c r="AC329" s="14" t="s">
        <v>193</v>
      </c>
      <c r="AD329" s="748">
        <v>236.5157621927963</v>
      </c>
      <c r="AE329" s="749">
        <v>61.02</v>
      </c>
      <c r="AF329" s="748">
        <v>2339476.38099779</v>
      </c>
      <c r="AG329" s="749">
        <v>70.819999999999993</v>
      </c>
      <c r="AH329" s="750">
        <v>162.08000000000001</v>
      </c>
      <c r="AI329" s="748">
        <v>0</v>
      </c>
      <c r="AJ329" s="748">
        <v>0</v>
      </c>
      <c r="AK329" s="748">
        <v>0</v>
      </c>
      <c r="AL329" s="751" t="s">
        <v>193</v>
      </c>
      <c r="AM329" s="748">
        <v>2714847.4834983009</v>
      </c>
      <c r="AN329" s="748">
        <v>0</v>
      </c>
      <c r="AO329" s="752" t="s">
        <v>193</v>
      </c>
      <c r="AP329" s="753">
        <v>0</v>
      </c>
      <c r="AQ329" s="752" t="s">
        <v>3739</v>
      </c>
      <c r="AR329" s="752" t="s">
        <v>193</v>
      </c>
      <c r="AS329" s="752" t="s">
        <v>193</v>
      </c>
    </row>
    <row r="330" spans="1:45" x14ac:dyDescent="0.15">
      <c r="A330" s="14" t="s">
        <v>166</v>
      </c>
      <c r="B330" s="14" t="s">
        <v>175</v>
      </c>
      <c r="C330" s="14" t="s">
        <v>21</v>
      </c>
      <c r="D330" s="14" t="s">
        <v>519</v>
      </c>
      <c r="E330" s="14" t="s">
        <v>1697</v>
      </c>
      <c r="F330" s="14" t="s">
        <v>2869</v>
      </c>
      <c r="G330" s="14" t="s">
        <v>193</v>
      </c>
      <c r="H330" s="14" t="s">
        <v>3728</v>
      </c>
      <c r="I330" s="17">
        <v>5720165.6934068371</v>
      </c>
      <c r="J330" s="14" t="s">
        <v>114</v>
      </c>
      <c r="K330" s="17">
        <v>5720165.6934068371</v>
      </c>
      <c r="L330" s="14" t="s">
        <v>3728</v>
      </c>
      <c r="M330" s="17">
        <v>5720165.6934068371</v>
      </c>
      <c r="N330" s="14" t="s">
        <v>114</v>
      </c>
      <c r="O330" s="17">
        <v>5720165.6934068371</v>
      </c>
      <c r="P330" s="17">
        <v>5720165.6934068361</v>
      </c>
      <c r="Q330" s="17">
        <v>0</v>
      </c>
      <c r="R330" s="17">
        <v>0</v>
      </c>
      <c r="S330" s="18">
        <v>0</v>
      </c>
      <c r="T330" s="14" t="s">
        <v>161</v>
      </c>
      <c r="U330" s="14" t="s">
        <v>193</v>
      </c>
      <c r="V330" s="14" t="s">
        <v>3742</v>
      </c>
      <c r="W330" s="18">
        <v>4.0849009014299877</v>
      </c>
      <c r="X330" s="18">
        <v>1</v>
      </c>
      <c r="Y330" s="14" t="s">
        <v>193</v>
      </c>
      <c r="Z330" s="14" t="s">
        <v>193</v>
      </c>
      <c r="AA330" s="18" t="s">
        <v>193</v>
      </c>
      <c r="AB330" s="18" t="s">
        <v>193</v>
      </c>
      <c r="AC330" s="14" t="s">
        <v>193</v>
      </c>
      <c r="AD330" s="748">
        <v>200.1601441700694</v>
      </c>
      <c r="AE330" s="749">
        <v>169.33</v>
      </c>
      <c r="AF330" s="748">
        <v>5493396.423066834</v>
      </c>
      <c r="AG330" s="749">
        <v>176.32</v>
      </c>
      <c r="AH330" s="750">
        <v>162.08000000000001</v>
      </c>
      <c r="AI330" s="748">
        <v>0</v>
      </c>
      <c r="AJ330" s="748">
        <v>0</v>
      </c>
      <c r="AK330" s="748">
        <v>0</v>
      </c>
      <c r="AL330" s="751" t="s">
        <v>193</v>
      </c>
      <c r="AM330" s="748">
        <v>5720165.6934068371</v>
      </c>
      <c r="AN330" s="748">
        <v>0</v>
      </c>
      <c r="AO330" s="752" t="s">
        <v>193</v>
      </c>
      <c r="AP330" s="753">
        <v>0</v>
      </c>
      <c r="AQ330" s="752" t="s">
        <v>3739</v>
      </c>
      <c r="AR330" s="752" t="s">
        <v>193</v>
      </c>
      <c r="AS330" s="752" t="s">
        <v>193</v>
      </c>
    </row>
    <row r="331" spans="1:45" x14ac:dyDescent="0.15">
      <c r="A331" s="14" t="s">
        <v>166</v>
      </c>
      <c r="B331" s="14" t="s">
        <v>175</v>
      </c>
      <c r="C331" s="14" t="s">
        <v>21</v>
      </c>
      <c r="D331" s="14" t="s">
        <v>520</v>
      </c>
      <c r="E331" s="14" t="s">
        <v>1698</v>
      </c>
      <c r="F331" s="14" t="s">
        <v>2870</v>
      </c>
      <c r="G331" s="14" t="s">
        <v>193</v>
      </c>
      <c r="H331" s="14" t="s">
        <v>3728</v>
      </c>
      <c r="I331" s="17">
        <v>522778.95897654054</v>
      </c>
      <c r="J331" s="14" t="s">
        <v>114</v>
      </c>
      <c r="K331" s="17">
        <v>522778.95897654054</v>
      </c>
      <c r="L331" s="14" t="s">
        <v>3728</v>
      </c>
      <c r="M331" s="17">
        <v>522778.95897654054</v>
      </c>
      <c r="N331" s="14" t="s">
        <v>114</v>
      </c>
      <c r="O331" s="17">
        <v>522778.95897654054</v>
      </c>
      <c r="P331" s="17">
        <v>522778.95897654048</v>
      </c>
      <c r="Q331" s="17">
        <v>0</v>
      </c>
      <c r="R331" s="17">
        <v>0</v>
      </c>
      <c r="S331" s="18">
        <v>0</v>
      </c>
      <c r="T331" s="14" t="s">
        <v>161</v>
      </c>
      <c r="U331" s="14" t="s">
        <v>193</v>
      </c>
      <c r="V331" s="14" t="s">
        <v>3742</v>
      </c>
      <c r="W331" s="18">
        <v>4.0849009014299877</v>
      </c>
      <c r="X331" s="18">
        <v>1</v>
      </c>
      <c r="Y331" s="14" t="s">
        <v>193</v>
      </c>
      <c r="Z331" s="14" t="s">
        <v>193</v>
      </c>
      <c r="AA331" s="18" t="s">
        <v>193</v>
      </c>
      <c r="AB331" s="18" t="s">
        <v>193</v>
      </c>
      <c r="AC331" s="14" t="s">
        <v>193</v>
      </c>
      <c r="AD331" s="748">
        <v>114.37722524003966</v>
      </c>
      <c r="AE331" s="749">
        <v>28.4</v>
      </c>
      <c r="AF331" s="748">
        <v>526486.6192797235</v>
      </c>
      <c r="AG331" s="749">
        <v>28.2</v>
      </c>
      <c r="AH331" s="750">
        <v>162.08000000000001</v>
      </c>
      <c r="AI331" s="748">
        <v>0</v>
      </c>
      <c r="AJ331" s="748">
        <v>0</v>
      </c>
      <c r="AK331" s="748">
        <v>0</v>
      </c>
      <c r="AL331" s="751" t="s">
        <v>193</v>
      </c>
      <c r="AM331" s="748">
        <v>522778.95897654054</v>
      </c>
      <c r="AN331" s="748">
        <v>0</v>
      </c>
      <c r="AO331" s="752" t="s">
        <v>193</v>
      </c>
      <c r="AP331" s="753">
        <v>0</v>
      </c>
      <c r="AQ331" s="752" t="s">
        <v>3739</v>
      </c>
      <c r="AR331" s="752" t="s">
        <v>193</v>
      </c>
      <c r="AS331" s="752" t="s">
        <v>193</v>
      </c>
    </row>
    <row r="332" spans="1:45" x14ac:dyDescent="0.15">
      <c r="A332" s="14" t="s">
        <v>166</v>
      </c>
      <c r="B332" s="14" t="s">
        <v>175</v>
      </c>
      <c r="C332" s="14" t="s">
        <v>21</v>
      </c>
      <c r="D332" s="14" t="s">
        <v>521</v>
      </c>
      <c r="E332" s="14" t="s">
        <v>1699</v>
      </c>
      <c r="F332" s="14" t="s">
        <v>2871</v>
      </c>
      <c r="G332" s="14" t="s">
        <v>193</v>
      </c>
      <c r="H332" s="14" t="s">
        <v>3728</v>
      </c>
      <c r="I332" s="17">
        <v>344387.90529433574</v>
      </c>
      <c r="J332" s="14" t="s">
        <v>114</v>
      </c>
      <c r="K332" s="17">
        <v>344387.90529433574</v>
      </c>
      <c r="L332" s="14" t="s">
        <v>3728</v>
      </c>
      <c r="M332" s="17">
        <v>344387.90529433574</v>
      </c>
      <c r="N332" s="14" t="s">
        <v>114</v>
      </c>
      <c r="O332" s="17">
        <v>344387.90529433574</v>
      </c>
      <c r="P332" s="17">
        <v>344387.90529433568</v>
      </c>
      <c r="Q332" s="17">
        <v>0</v>
      </c>
      <c r="R332" s="17">
        <v>0</v>
      </c>
      <c r="S332" s="18">
        <v>0</v>
      </c>
      <c r="T332" s="14" t="s">
        <v>161</v>
      </c>
      <c r="U332" s="14" t="s">
        <v>193</v>
      </c>
      <c r="V332" s="14" t="s">
        <v>3742</v>
      </c>
      <c r="W332" s="18">
        <v>4.0849009014299877</v>
      </c>
      <c r="X332" s="18">
        <v>1</v>
      </c>
      <c r="Y332" s="14" t="s">
        <v>193</v>
      </c>
      <c r="Z332" s="14" t="s">
        <v>193</v>
      </c>
      <c r="AA332" s="18" t="s">
        <v>193</v>
      </c>
      <c r="AB332" s="18" t="s">
        <v>193</v>
      </c>
      <c r="AC332" s="14" t="s">
        <v>193</v>
      </c>
      <c r="AD332" s="748">
        <v>130.71682884575961</v>
      </c>
      <c r="AE332" s="749">
        <v>16.75</v>
      </c>
      <c r="AF332" s="748">
        <v>354981.19710399612</v>
      </c>
      <c r="AG332" s="749">
        <v>16.254999999999999</v>
      </c>
      <c r="AH332" s="750">
        <v>162.08000000000001</v>
      </c>
      <c r="AI332" s="748">
        <v>0</v>
      </c>
      <c r="AJ332" s="748">
        <v>0</v>
      </c>
      <c r="AK332" s="748">
        <v>0</v>
      </c>
      <c r="AL332" s="751" t="s">
        <v>193</v>
      </c>
      <c r="AM332" s="748">
        <v>344387.90529433574</v>
      </c>
      <c r="AN332" s="748">
        <v>0</v>
      </c>
      <c r="AO332" s="752" t="s">
        <v>193</v>
      </c>
      <c r="AP332" s="753">
        <v>0</v>
      </c>
      <c r="AQ332" s="752" t="s">
        <v>3739</v>
      </c>
      <c r="AR332" s="752" t="s">
        <v>193</v>
      </c>
      <c r="AS332" s="752" t="s">
        <v>193</v>
      </c>
    </row>
    <row r="333" spans="1:45" x14ac:dyDescent="0.15">
      <c r="A333" s="14" t="s">
        <v>166</v>
      </c>
      <c r="B333" s="14" t="s">
        <v>175</v>
      </c>
      <c r="C333" s="14" t="s">
        <v>21</v>
      </c>
      <c r="D333" s="14" t="s">
        <v>522</v>
      </c>
      <c r="E333" s="14" t="s">
        <v>1700</v>
      </c>
      <c r="F333" s="14" t="s">
        <v>2872</v>
      </c>
      <c r="G333" s="14" t="s">
        <v>193</v>
      </c>
      <c r="H333" s="14" t="s">
        <v>3728</v>
      </c>
      <c r="I333" s="17">
        <v>439224.35348824086</v>
      </c>
      <c r="J333" s="14" t="s">
        <v>114</v>
      </c>
      <c r="K333" s="17">
        <v>439224.35348824086</v>
      </c>
      <c r="L333" s="14" t="s">
        <v>3728</v>
      </c>
      <c r="M333" s="17">
        <v>439224.35348824086</v>
      </c>
      <c r="N333" s="14" t="s">
        <v>114</v>
      </c>
      <c r="O333" s="17">
        <v>439224.35348824086</v>
      </c>
      <c r="P333" s="17">
        <v>439224.3534882408</v>
      </c>
      <c r="Q333" s="17">
        <v>0</v>
      </c>
      <c r="R333" s="17">
        <v>0</v>
      </c>
      <c r="S333" s="18">
        <v>0</v>
      </c>
      <c r="T333" s="14" t="s">
        <v>3739</v>
      </c>
      <c r="U333" s="14" t="s">
        <v>3739</v>
      </c>
      <c r="V333" s="14" t="s">
        <v>3739</v>
      </c>
      <c r="W333" s="18">
        <v>4.0849009014299877</v>
      </c>
      <c r="X333" s="18">
        <v>1</v>
      </c>
      <c r="Y333" s="14" t="s">
        <v>193</v>
      </c>
      <c r="Z333" s="14" t="s">
        <v>193</v>
      </c>
      <c r="AA333" s="18" t="s">
        <v>193</v>
      </c>
      <c r="AB333" s="18" t="s">
        <v>193</v>
      </c>
      <c r="AC333" s="14" t="s">
        <v>193</v>
      </c>
      <c r="AD333" s="748">
        <v>87.416879290601742</v>
      </c>
      <c r="AE333" s="749">
        <v>46.46</v>
      </c>
      <c r="AF333" s="748">
        <v>658269.81150580139</v>
      </c>
      <c r="AG333" s="749">
        <v>31</v>
      </c>
      <c r="AH333" s="750">
        <v>162.08000000000001</v>
      </c>
      <c r="AI333" s="748">
        <v>0</v>
      </c>
      <c r="AJ333" s="748">
        <v>0</v>
      </c>
      <c r="AK333" s="748">
        <v>0</v>
      </c>
      <c r="AL333" s="751" t="s">
        <v>193</v>
      </c>
      <c r="AM333" s="748">
        <v>439224.35348824086</v>
      </c>
      <c r="AN333" s="748">
        <v>0</v>
      </c>
      <c r="AO333" s="752" t="s">
        <v>193</v>
      </c>
      <c r="AP333" s="753">
        <v>0</v>
      </c>
      <c r="AQ333" s="752" t="s">
        <v>3739</v>
      </c>
      <c r="AR333" s="752" t="s">
        <v>193</v>
      </c>
      <c r="AS333" s="752" t="s">
        <v>193</v>
      </c>
    </row>
    <row r="334" spans="1:45" x14ac:dyDescent="0.15">
      <c r="A334" s="14" t="s">
        <v>166</v>
      </c>
      <c r="B334" s="14" t="s">
        <v>175</v>
      </c>
      <c r="C334" s="14" t="s">
        <v>21</v>
      </c>
      <c r="D334" s="14" t="s">
        <v>523</v>
      </c>
      <c r="E334" s="14" t="s">
        <v>1701</v>
      </c>
      <c r="F334" s="14" t="s">
        <v>2873</v>
      </c>
      <c r="G334" s="14" t="s">
        <v>193</v>
      </c>
      <c r="H334" s="14" t="s">
        <v>3728</v>
      </c>
      <c r="I334" s="17">
        <v>231198.61008544095</v>
      </c>
      <c r="J334" s="14" t="s">
        <v>114</v>
      </c>
      <c r="K334" s="17">
        <v>231198.61008544095</v>
      </c>
      <c r="L334" s="14" t="s">
        <v>3728</v>
      </c>
      <c r="M334" s="17">
        <v>231198.61008544095</v>
      </c>
      <c r="N334" s="14" t="s">
        <v>114</v>
      </c>
      <c r="O334" s="17">
        <v>231198.61008544095</v>
      </c>
      <c r="P334" s="17">
        <v>231198.61008544092</v>
      </c>
      <c r="Q334" s="17">
        <v>0</v>
      </c>
      <c r="R334" s="17">
        <v>0</v>
      </c>
      <c r="S334" s="18">
        <v>0</v>
      </c>
      <c r="T334" s="14" t="s">
        <v>161</v>
      </c>
      <c r="U334" s="14" t="s">
        <v>193</v>
      </c>
      <c r="V334" s="14" t="s">
        <v>3742</v>
      </c>
      <c r="W334" s="18">
        <v>4.0849009014299877</v>
      </c>
      <c r="X334" s="18">
        <v>1</v>
      </c>
      <c r="Y334" s="14" t="s">
        <v>193</v>
      </c>
      <c r="Z334" s="14" t="s">
        <v>193</v>
      </c>
      <c r="AA334" s="18" t="s">
        <v>193</v>
      </c>
      <c r="AB334" s="18" t="s">
        <v>193</v>
      </c>
      <c r="AC334" s="14" t="s">
        <v>193</v>
      </c>
      <c r="AD334" s="748">
        <v>12.254702704289963</v>
      </c>
      <c r="AE334" s="749">
        <v>99.25</v>
      </c>
      <c r="AF334" s="748">
        <v>197134.53977039826</v>
      </c>
      <c r="AG334" s="749">
        <v>116.4</v>
      </c>
      <c r="AH334" s="750">
        <v>162.08000000000001</v>
      </c>
      <c r="AI334" s="748">
        <v>0</v>
      </c>
      <c r="AJ334" s="748">
        <v>0</v>
      </c>
      <c r="AK334" s="748">
        <v>0</v>
      </c>
      <c r="AL334" s="751" t="s">
        <v>193</v>
      </c>
      <c r="AM334" s="748">
        <v>231198.61008544095</v>
      </c>
      <c r="AN334" s="748">
        <v>0</v>
      </c>
      <c r="AO334" s="752" t="s">
        <v>193</v>
      </c>
      <c r="AP334" s="753">
        <v>0</v>
      </c>
      <c r="AQ334" s="752" t="s">
        <v>3739</v>
      </c>
      <c r="AR334" s="752" t="s">
        <v>193</v>
      </c>
      <c r="AS334" s="752" t="s">
        <v>193</v>
      </c>
    </row>
    <row r="335" spans="1:45" x14ac:dyDescent="0.15">
      <c r="A335" s="14" t="s">
        <v>166</v>
      </c>
      <c r="B335" s="14" t="s">
        <v>175</v>
      </c>
      <c r="C335" s="14" t="s">
        <v>21</v>
      </c>
      <c r="D335" s="14" t="s">
        <v>524</v>
      </c>
      <c r="E335" s="14" t="s">
        <v>1702</v>
      </c>
      <c r="F335" s="14" t="s">
        <v>2874</v>
      </c>
      <c r="G335" s="14" t="s">
        <v>193</v>
      </c>
      <c r="H335" s="14" t="s">
        <v>3728</v>
      </c>
      <c r="I335" s="17">
        <v>167849.3950199385</v>
      </c>
      <c r="J335" s="14" t="s">
        <v>114</v>
      </c>
      <c r="K335" s="17">
        <v>167849.3950199385</v>
      </c>
      <c r="L335" s="14" t="s">
        <v>3728</v>
      </c>
      <c r="M335" s="17">
        <v>167849.3950199385</v>
      </c>
      <c r="N335" s="14" t="s">
        <v>114</v>
      </c>
      <c r="O335" s="17">
        <v>167849.3950199385</v>
      </c>
      <c r="P335" s="17">
        <v>167849.39501993847</v>
      </c>
      <c r="Q335" s="17">
        <v>0</v>
      </c>
      <c r="R335" s="17">
        <v>0</v>
      </c>
      <c r="S335" s="18">
        <v>0</v>
      </c>
      <c r="T335" s="14" t="s">
        <v>161</v>
      </c>
      <c r="U335" s="14" t="s">
        <v>193</v>
      </c>
      <c r="V335" s="14" t="s">
        <v>3742</v>
      </c>
      <c r="W335" s="18">
        <v>4.0849009014299877</v>
      </c>
      <c r="X335" s="18">
        <v>1</v>
      </c>
      <c r="Y335" s="14" t="s">
        <v>193</v>
      </c>
      <c r="Z335" s="14" t="s">
        <v>193</v>
      </c>
      <c r="AA335" s="18" t="s">
        <v>193</v>
      </c>
      <c r="AB335" s="18" t="s">
        <v>193</v>
      </c>
      <c r="AC335" s="14" t="s">
        <v>193</v>
      </c>
      <c r="AD335" s="748">
        <v>35.538637842440892</v>
      </c>
      <c r="AE335" s="749">
        <v>33.979999999999997</v>
      </c>
      <c r="AF335" s="748">
        <v>195728.27178607197</v>
      </c>
      <c r="AG335" s="749">
        <v>29.14</v>
      </c>
      <c r="AH335" s="750">
        <v>162.08000000000001</v>
      </c>
      <c r="AI335" s="748">
        <v>0</v>
      </c>
      <c r="AJ335" s="748">
        <v>0</v>
      </c>
      <c r="AK335" s="748">
        <v>0</v>
      </c>
      <c r="AL335" s="751" t="s">
        <v>193</v>
      </c>
      <c r="AM335" s="748">
        <v>167849.3950199385</v>
      </c>
      <c r="AN335" s="748">
        <v>0</v>
      </c>
      <c r="AO335" s="752" t="s">
        <v>193</v>
      </c>
      <c r="AP335" s="753">
        <v>0</v>
      </c>
      <c r="AQ335" s="752" t="s">
        <v>3739</v>
      </c>
      <c r="AR335" s="752" t="s">
        <v>193</v>
      </c>
      <c r="AS335" s="752" t="s">
        <v>193</v>
      </c>
    </row>
    <row r="336" spans="1:45" x14ac:dyDescent="0.15">
      <c r="A336" s="14" t="s">
        <v>166</v>
      </c>
      <c r="B336" s="14" t="s">
        <v>175</v>
      </c>
      <c r="C336" s="14" t="s">
        <v>21</v>
      </c>
      <c r="D336" s="14" t="s">
        <v>525</v>
      </c>
      <c r="E336" s="14" t="s">
        <v>1703</v>
      </c>
      <c r="F336" s="14" t="s">
        <v>2875</v>
      </c>
      <c r="G336" s="14" t="s">
        <v>193</v>
      </c>
      <c r="H336" s="14" t="s">
        <v>3728</v>
      </c>
      <c r="I336" s="17">
        <v>1307892.8273304829</v>
      </c>
      <c r="J336" s="14" t="s">
        <v>114</v>
      </c>
      <c r="K336" s="17">
        <v>1307892.8273304829</v>
      </c>
      <c r="L336" s="14" t="s">
        <v>3728</v>
      </c>
      <c r="M336" s="17">
        <v>1307892.8273304829</v>
      </c>
      <c r="N336" s="14" t="s">
        <v>114</v>
      </c>
      <c r="O336" s="17">
        <v>1307892.8273304829</v>
      </c>
      <c r="P336" s="17">
        <v>1307892.8273304827</v>
      </c>
      <c r="Q336" s="17">
        <v>0</v>
      </c>
      <c r="R336" s="17">
        <v>0</v>
      </c>
      <c r="S336" s="18">
        <v>0</v>
      </c>
      <c r="T336" s="14" t="s">
        <v>161</v>
      </c>
      <c r="U336" s="14" t="s">
        <v>193</v>
      </c>
      <c r="V336" s="14" t="s">
        <v>3742</v>
      </c>
      <c r="W336" s="18">
        <v>4.0849009014299877</v>
      </c>
      <c r="X336" s="18">
        <v>1</v>
      </c>
      <c r="Y336" s="14" t="s">
        <v>193</v>
      </c>
      <c r="Z336" s="14" t="s">
        <v>193</v>
      </c>
      <c r="AA336" s="18" t="s">
        <v>193</v>
      </c>
      <c r="AB336" s="18" t="s">
        <v>193</v>
      </c>
      <c r="AC336" s="14" t="s">
        <v>193</v>
      </c>
      <c r="AD336" s="748">
        <v>223.03558921807735</v>
      </c>
      <c r="AE336" s="749">
        <v>37.24</v>
      </c>
      <c r="AF336" s="748">
        <v>1346211.4036323829</v>
      </c>
      <c r="AG336" s="749">
        <v>36.18</v>
      </c>
      <c r="AH336" s="750">
        <v>162.08000000000001</v>
      </c>
      <c r="AI336" s="748">
        <v>0</v>
      </c>
      <c r="AJ336" s="748">
        <v>0</v>
      </c>
      <c r="AK336" s="748">
        <v>0</v>
      </c>
      <c r="AL336" s="751" t="s">
        <v>193</v>
      </c>
      <c r="AM336" s="748">
        <v>1307892.8273304829</v>
      </c>
      <c r="AN336" s="748">
        <v>0</v>
      </c>
      <c r="AO336" s="752" t="s">
        <v>193</v>
      </c>
      <c r="AP336" s="753">
        <v>0</v>
      </c>
      <c r="AQ336" s="752" t="s">
        <v>3739</v>
      </c>
      <c r="AR336" s="752" t="s">
        <v>193</v>
      </c>
      <c r="AS336" s="752" t="s">
        <v>193</v>
      </c>
    </row>
    <row r="337" spans="1:45" x14ac:dyDescent="0.15">
      <c r="A337" s="14" t="s">
        <v>166</v>
      </c>
      <c r="B337" s="14" t="s">
        <v>175</v>
      </c>
      <c r="C337" s="14" t="s">
        <v>21</v>
      </c>
      <c r="D337" s="14" t="s">
        <v>526</v>
      </c>
      <c r="E337" s="14" t="s">
        <v>1704</v>
      </c>
      <c r="F337" s="14" t="s">
        <v>2876</v>
      </c>
      <c r="G337" s="14" t="s">
        <v>193</v>
      </c>
      <c r="H337" s="14" t="s">
        <v>3728</v>
      </c>
      <c r="I337" s="17">
        <v>368249.32287292182</v>
      </c>
      <c r="J337" s="14" t="s">
        <v>114</v>
      </c>
      <c r="K337" s="17">
        <v>368249.32287292182</v>
      </c>
      <c r="L337" s="14" t="s">
        <v>3728</v>
      </c>
      <c r="M337" s="17">
        <v>368249.32287292182</v>
      </c>
      <c r="N337" s="14" t="s">
        <v>114</v>
      </c>
      <c r="O337" s="17">
        <v>368249.32287292182</v>
      </c>
      <c r="P337" s="17">
        <v>368249.32287292177</v>
      </c>
      <c r="Q337" s="17">
        <v>0</v>
      </c>
      <c r="R337" s="17">
        <v>0</v>
      </c>
      <c r="S337" s="18">
        <v>0</v>
      </c>
      <c r="T337" s="14" t="s">
        <v>161</v>
      </c>
      <c r="U337" s="14" t="s">
        <v>193</v>
      </c>
      <c r="V337" s="14" t="s">
        <v>3742</v>
      </c>
      <c r="W337" s="18">
        <v>4.0849009014299877</v>
      </c>
      <c r="X337" s="18">
        <v>1</v>
      </c>
      <c r="Y337" s="14" t="s">
        <v>193</v>
      </c>
      <c r="Z337" s="14" t="s">
        <v>193</v>
      </c>
      <c r="AA337" s="18" t="s">
        <v>193</v>
      </c>
      <c r="AB337" s="18" t="s">
        <v>193</v>
      </c>
      <c r="AC337" s="14" t="s">
        <v>193</v>
      </c>
      <c r="AD337" s="748">
        <v>7.3528216225739786</v>
      </c>
      <c r="AE337" s="749">
        <v>207.2</v>
      </c>
      <c r="AF337" s="748">
        <v>246929.64515486587</v>
      </c>
      <c r="AG337" s="749">
        <v>309</v>
      </c>
      <c r="AH337" s="750">
        <v>162.08000000000001</v>
      </c>
      <c r="AI337" s="748">
        <v>0</v>
      </c>
      <c r="AJ337" s="748">
        <v>0</v>
      </c>
      <c r="AK337" s="748">
        <v>0</v>
      </c>
      <c r="AL337" s="751" t="s">
        <v>193</v>
      </c>
      <c r="AM337" s="748">
        <v>368249.32287292182</v>
      </c>
      <c r="AN337" s="748">
        <v>0</v>
      </c>
      <c r="AO337" s="752" t="s">
        <v>193</v>
      </c>
      <c r="AP337" s="753">
        <v>0</v>
      </c>
      <c r="AQ337" s="752" t="s">
        <v>3739</v>
      </c>
      <c r="AR337" s="752" t="s">
        <v>193</v>
      </c>
      <c r="AS337" s="752" t="s">
        <v>193</v>
      </c>
    </row>
    <row r="338" spans="1:45" x14ac:dyDescent="0.15">
      <c r="A338" s="14" t="s">
        <v>166</v>
      </c>
      <c r="B338" s="14" t="s">
        <v>175</v>
      </c>
      <c r="C338" s="14" t="s">
        <v>21</v>
      </c>
      <c r="D338" s="14" t="s">
        <v>527</v>
      </c>
      <c r="E338" s="14" t="s">
        <v>1705</v>
      </c>
      <c r="F338" s="14" t="s">
        <v>2877</v>
      </c>
      <c r="G338" s="14" t="s">
        <v>193</v>
      </c>
      <c r="H338" s="14" t="s">
        <v>3728</v>
      </c>
      <c r="I338" s="17">
        <v>1267222.5327306204</v>
      </c>
      <c r="J338" s="14" t="s">
        <v>114</v>
      </c>
      <c r="K338" s="17">
        <v>1267222.5327306204</v>
      </c>
      <c r="L338" s="14" t="s">
        <v>3728</v>
      </c>
      <c r="M338" s="17">
        <v>1267222.5327306204</v>
      </c>
      <c r="N338" s="14" t="s">
        <v>114</v>
      </c>
      <c r="O338" s="17">
        <v>1267222.5327306204</v>
      </c>
      <c r="P338" s="17">
        <v>1267222.5327306201</v>
      </c>
      <c r="Q338" s="17">
        <v>0</v>
      </c>
      <c r="R338" s="17">
        <v>0</v>
      </c>
      <c r="S338" s="18">
        <v>0</v>
      </c>
      <c r="T338" s="14" t="s">
        <v>161</v>
      </c>
      <c r="U338" s="14" t="s">
        <v>193</v>
      </c>
      <c r="V338" s="14" t="s">
        <v>3742</v>
      </c>
      <c r="W338" s="18">
        <v>4.0849009014299877</v>
      </c>
      <c r="X338" s="18">
        <v>1</v>
      </c>
      <c r="Y338" s="14" t="s">
        <v>193</v>
      </c>
      <c r="Z338" s="14" t="s">
        <v>193</v>
      </c>
      <c r="AA338" s="18" t="s">
        <v>193</v>
      </c>
      <c r="AB338" s="18" t="s">
        <v>193</v>
      </c>
      <c r="AC338" s="14" t="s">
        <v>193</v>
      </c>
      <c r="AD338" s="748">
        <v>236.92425228293931</v>
      </c>
      <c r="AE338" s="749">
        <v>36.590000000000003</v>
      </c>
      <c r="AF338" s="748">
        <v>1405344.9601186006</v>
      </c>
      <c r="AG338" s="749">
        <v>33</v>
      </c>
      <c r="AH338" s="750">
        <v>162.08000000000001</v>
      </c>
      <c r="AI338" s="748">
        <v>0</v>
      </c>
      <c r="AJ338" s="748">
        <v>0</v>
      </c>
      <c r="AK338" s="748">
        <v>0</v>
      </c>
      <c r="AL338" s="751" t="s">
        <v>193</v>
      </c>
      <c r="AM338" s="748">
        <v>1267222.5327306204</v>
      </c>
      <c r="AN338" s="748">
        <v>0</v>
      </c>
      <c r="AO338" s="752" t="s">
        <v>193</v>
      </c>
      <c r="AP338" s="753">
        <v>0</v>
      </c>
      <c r="AQ338" s="752" t="s">
        <v>3739</v>
      </c>
      <c r="AR338" s="752" t="s">
        <v>193</v>
      </c>
      <c r="AS338" s="752" t="s">
        <v>193</v>
      </c>
    </row>
    <row r="339" spans="1:45" x14ac:dyDescent="0.15">
      <c r="A339" s="14" t="s">
        <v>166</v>
      </c>
      <c r="B339" s="14" t="s">
        <v>175</v>
      </c>
      <c r="C339" s="14" t="s">
        <v>21</v>
      </c>
      <c r="D339" s="14" t="s">
        <v>528</v>
      </c>
      <c r="E339" s="14" t="s">
        <v>1706</v>
      </c>
      <c r="F339" s="14" t="s">
        <v>2878</v>
      </c>
      <c r="G339" s="14" t="s">
        <v>193</v>
      </c>
      <c r="H339" s="14" t="s">
        <v>3728</v>
      </c>
      <c r="I339" s="17">
        <v>221247.50554649439</v>
      </c>
      <c r="J339" s="14" t="s">
        <v>114</v>
      </c>
      <c r="K339" s="17">
        <v>221247.50554649439</v>
      </c>
      <c r="L339" s="14" t="s">
        <v>3728</v>
      </c>
      <c r="M339" s="17">
        <v>221247.50554649439</v>
      </c>
      <c r="N339" s="14" t="s">
        <v>114</v>
      </c>
      <c r="O339" s="17">
        <v>221247.50554649439</v>
      </c>
      <c r="P339" s="17">
        <v>221247.50554649436</v>
      </c>
      <c r="Q339" s="17">
        <v>0</v>
      </c>
      <c r="R339" s="17">
        <v>0</v>
      </c>
      <c r="S339" s="18">
        <v>0</v>
      </c>
      <c r="T339" s="14" t="s">
        <v>161</v>
      </c>
      <c r="U339" s="14" t="s">
        <v>193</v>
      </c>
      <c r="V339" s="14" t="s">
        <v>3742</v>
      </c>
      <c r="W339" s="18">
        <v>4.0849009014299877</v>
      </c>
      <c r="X339" s="18">
        <v>1</v>
      </c>
      <c r="Y339" s="14" t="s">
        <v>193</v>
      </c>
      <c r="Z339" s="14" t="s">
        <v>193</v>
      </c>
      <c r="AA339" s="18" t="s">
        <v>193</v>
      </c>
      <c r="AB339" s="18" t="s">
        <v>193</v>
      </c>
      <c r="AC339" s="14" t="s">
        <v>193</v>
      </c>
      <c r="AD339" s="748">
        <v>7.3528216225739786</v>
      </c>
      <c r="AE339" s="749">
        <v>207.7</v>
      </c>
      <c r="AF339" s="748">
        <v>247525.50964935744</v>
      </c>
      <c r="AG339" s="749">
        <v>185.65</v>
      </c>
      <c r="AH339" s="750">
        <v>162.08000000000001</v>
      </c>
      <c r="AI339" s="748">
        <v>0</v>
      </c>
      <c r="AJ339" s="748">
        <v>0</v>
      </c>
      <c r="AK339" s="748">
        <v>0</v>
      </c>
      <c r="AL339" s="751" t="s">
        <v>193</v>
      </c>
      <c r="AM339" s="748">
        <v>221247.50554649439</v>
      </c>
      <c r="AN339" s="748">
        <v>0</v>
      </c>
      <c r="AO339" s="752" t="s">
        <v>193</v>
      </c>
      <c r="AP339" s="753">
        <v>0</v>
      </c>
      <c r="AQ339" s="752" t="s">
        <v>3739</v>
      </c>
      <c r="AR339" s="752" t="s">
        <v>193</v>
      </c>
      <c r="AS339" s="752" t="s">
        <v>193</v>
      </c>
    </row>
    <row r="340" spans="1:45" x14ac:dyDescent="0.15">
      <c r="A340" s="14" t="s">
        <v>166</v>
      </c>
      <c r="B340" s="14" t="s">
        <v>175</v>
      </c>
      <c r="C340" s="14" t="s">
        <v>21</v>
      </c>
      <c r="D340" s="14" t="s">
        <v>529</v>
      </c>
      <c r="E340" s="14" t="s">
        <v>1707</v>
      </c>
      <c r="F340" s="14" t="s">
        <v>2879</v>
      </c>
      <c r="G340" s="14" t="s">
        <v>193</v>
      </c>
      <c r="H340" s="14" t="s">
        <v>3728</v>
      </c>
      <c r="I340" s="17">
        <v>210816.42515162981</v>
      </c>
      <c r="J340" s="14" t="s">
        <v>114</v>
      </c>
      <c r="K340" s="17">
        <v>210816.42515162981</v>
      </c>
      <c r="L340" s="14" t="s">
        <v>3728</v>
      </c>
      <c r="M340" s="17">
        <v>210816.42515162981</v>
      </c>
      <c r="N340" s="14" t="s">
        <v>114</v>
      </c>
      <c r="O340" s="17">
        <v>210816.42515162981</v>
      </c>
      <c r="P340" s="17">
        <v>210816.42515162978</v>
      </c>
      <c r="Q340" s="17">
        <v>0</v>
      </c>
      <c r="R340" s="17">
        <v>0</v>
      </c>
      <c r="S340" s="18">
        <v>0</v>
      </c>
      <c r="T340" s="14" t="s">
        <v>3739</v>
      </c>
      <c r="U340" s="14" t="s">
        <v>3739</v>
      </c>
      <c r="V340" s="14" t="s">
        <v>3739</v>
      </c>
      <c r="W340" s="18">
        <v>4.0849009014299877</v>
      </c>
      <c r="X340" s="18">
        <v>1</v>
      </c>
      <c r="Y340" s="14" t="s">
        <v>193</v>
      </c>
      <c r="Z340" s="14" t="s">
        <v>193</v>
      </c>
      <c r="AA340" s="18" t="s">
        <v>193</v>
      </c>
      <c r="AB340" s="18" t="s">
        <v>193</v>
      </c>
      <c r="AC340" s="14" t="s">
        <v>193</v>
      </c>
      <c r="AD340" s="748">
        <v>17.565073876148947</v>
      </c>
      <c r="AE340" s="749">
        <v>68.95</v>
      </c>
      <c r="AF340" s="748">
        <v>196297.01253857804</v>
      </c>
      <c r="AG340" s="749">
        <v>74.05</v>
      </c>
      <c r="AH340" s="750">
        <v>162.08000000000001</v>
      </c>
      <c r="AI340" s="748">
        <v>0</v>
      </c>
      <c r="AJ340" s="748">
        <v>0</v>
      </c>
      <c r="AK340" s="748">
        <v>0</v>
      </c>
      <c r="AL340" s="751" t="s">
        <v>193</v>
      </c>
      <c r="AM340" s="748">
        <v>210816.42515162981</v>
      </c>
      <c r="AN340" s="748">
        <v>0</v>
      </c>
      <c r="AO340" s="752" t="s">
        <v>193</v>
      </c>
      <c r="AP340" s="753">
        <v>0</v>
      </c>
      <c r="AQ340" s="752" t="s">
        <v>3739</v>
      </c>
      <c r="AR340" s="752" t="s">
        <v>193</v>
      </c>
      <c r="AS340" s="752" t="s">
        <v>193</v>
      </c>
    </row>
    <row r="341" spans="1:45" x14ac:dyDescent="0.15">
      <c r="A341" s="14" t="s">
        <v>166</v>
      </c>
      <c r="B341" s="14" t="s">
        <v>13</v>
      </c>
      <c r="C341" s="14" t="s">
        <v>22</v>
      </c>
      <c r="D341" s="14" t="s">
        <v>530</v>
      </c>
      <c r="E341" s="14" t="s">
        <v>1708</v>
      </c>
      <c r="F341" s="14" t="s">
        <v>2880</v>
      </c>
      <c r="G341" s="14" t="s">
        <v>193</v>
      </c>
      <c r="H341" s="14" t="s">
        <v>3728</v>
      </c>
      <c r="I341" s="17">
        <v>442925.35540295445</v>
      </c>
      <c r="J341" s="14" t="s">
        <v>114</v>
      </c>
      <c r="K341" s="17">
        <v>442925.35540295445</v>
      </c>
      <c r="L341" s="14" t="s">
        <v>3728</v>
      </c>
      <c r="M341" s="17">
        <v>442925.35540295445</v>
      </c>
      <c r="N341" s="14" t="s">
        <v>114</v>
      </c>
      <c r="O341" s="17">
        <v>442925.35540295445</v>
      </c>
      <c r="P341" s="17">
        <v>442925.35540295439</v>
      </c>
      <c r="Q341" s="17">
        <v>0</v>
      </c>
      <c r="R341" s="17">
        <v>0</v>
      </c>
      <c r="S341" s="18">
        <v>0</v>
      </c>
      <c r="T341" s="14" t="s">
        <v>161</v>
      </c>
      <c r="U341" s="14" t="s">
        <v>193</v>
      </c>
      <c r="V341" s="14" t="s">
        <v>3742</v>
      </c>
      <c r="W341" s="18">
        <v>4.0849009014299877</v>
      </c>
      <c r="X341" s="18">
        <v>1</v>
      </c>
      <c r="Y341" s="14" t="s">
        <v>193</v>
      </c>
      <c r="Z341" s="14" t="s">
        <v>193</v>
      </c>
      <c r="AA341" s="18" t="s">
        <v>193</v>
      </c>
      <c r="AB341" s="18" t="s">
        <v>193</v>
      </c>
      <c r="AC341" s="14" t="s">
        <v>193</v>
      </c>
      <c r="AD341" s="748">
        <v>131.94229911618862</v>
      </c>
      <c r="AE341" s="749">
        <v>22.3</v>
      </c>
      <c r="AF341" s="748">
        <v>570279.1670345848</v>
      </c>
      <c r="AG341" s="749">
        <v>17.32</v>
      </c>
      <c r="AH341" s="750">
        <v>193.82</v>
      </c>
      <c r="AI341" s="748">
        <v>0</v>
      </c>
      <c r="AJ341" s="748">
        <v>0</v>
      </c>
      <c r="AK341" s="748">
        <v>0</v>
      </c>
      <c r="AL341" s="751" t="s">
        <v>193</v>
      </c>
      <c r="AM341" s="748">
        <v>442925.35540295445</v>
      </c>
      <c r="AN341" s="748">
        <v>0</v>
      </c>
      <c r="AO341" s="752" t="s">
        <v>193</v>
      </c>
      <c r="AP341" s="753">
        <v>0</v>
      </c>
      <c r="AQ341" s="752" t="s">
        <v>3739</v>
      </c>
      <c r="AR341" s="752" t="s">
        <v>193</v>
      </c>
      <c r="AS341" s="752" t="s">
        <v>193</v>
      </c>
    </row>
    <row r="342" spans="1:45" x14ac:dyDescent="0.15">
      <c r="A342" s="14" t="s">
        <v>166</v>
      </c>
      <c r="B342" s="14" t="s">
        <v>13</v>
      </c>
      <c r="C342" s="14" t="s">
        <v>22</v>
      </c>
      <c r="D342" s="14" t="s">
        <v>531</v>
      </c>
      <c r="E342" s="14" t="s">
        <v>1709</v>
      </c>
      <c r="F342" s="14" t="s">
        <v>2881</v>
      </c>
      <c r="G342" s="14" t="s">
        <v>193</v>
      </c>
      <c r="H342" s="14" t="s">
        <v>3728</v>
      </c>
      <c r="I342" s="17">
        <v>1220300.3381501285</v>
      </c>
      <c r="J342" s="14" t="s">
        <v>114</v>
      </c>
      <c r="K342" s="17">
        <v>1220300.3381501285</v>
      </c>
      <c r="L342" s="14" t="s">
        <v>3728</v>
      </c>
      <c r="M342" s="17">
        <v>1220300.3381501285</v>
      </c>
      <c r="N342" s="14" t="s">
        <v>114</v>
      </c>
      <c r="O342" s="17">
        <v>1220300.3381501285</v>
      </c>
      <c r="P342" s="17">
        <v>1220300.3381501283</v>
      </c>
      <c r="Q342" s="17">
        <v>0</v>
      </c>
      <c r="R342" s="17">
        <v>0</v>
      </c>
      <c r="S342" s="18">
        <v>0</v>
      </c>
      <c r="T342" s="14" t="s">
        <v>161</v>
      </c>
      <c r="U342" s="14" t="s">
        <v>193</v>
      </c>
      <c r="V342" s="14" t="s">
        <v>3742</v>
      </c>
      <c r="W342" s="18">
        <v>4.0849009014299877</v>
      </c>
      <c r="X342" s="18">
        <v>1</v>
      </c>
      <c r="Y342" s="14" t="s">
        <v>193</v>
      </c>
      <c r="Z342" s="14" t="s">
        <v>193</v>
      </c>
      <c r="AA342" s="18" t="s">
        <v>193</v>
      </c>
      <c r="AB342" s="18" t="s">
        <v>193</v>
      </c>
      <c r="AC342" s="14" t="s">
        <v>193</v>
      </c>
      <c r="AD342" s="748">
        <v>148.28190272190855</v>
      </c>
      <c r="AE342" s="749">
        <v>57.57</v>
      </c>
      <c r="AF342" s="748">
        <v>1654561.7004391679</v>
      </c>
      <c r="AG342" s="749">
        <v>42.46</v>
      </c>
      <c r="AH342" s="750">
        <v>193.82</v>
      </c>
      <c r="AI342" s="748">
        <v>0</v>
      </c>
      <c r="AJ342" s="748">
        <v>0</v>
      </c>
      <c r="AK342" s="748">
        <v>0</v>
      </c>
      <c r="AL342" s="751" t="s">
        <v>193</v>
      </c>
      <c r="AM342" s="748">
        <v>1220300.3381501285</v>
      </c>
      <c r="AN342" s="748">
        <v>0</v>
      </c>
      <c r="AO342" s="752" t="s">
        <v>193</v>
      </c>
      <c r="AP342" s="753">
        <v>0</v>
      </c>
      <c r="AQ342" s="752" t="s">
        <v>3739</v>
      </c>
      <c r="AR342" s="752" t="s">
        <v>193</v>
      </c>
      <c r="AS342" s="752" t="s">
        <v>193</v>
      </c>
    </row>
    <row r="343" spans="1:45" x14ac:dyDescent="0.15">
      <c r="A343" s="14" t="s">
        <v>166</v>
      </c>
      <c r="B343" s="14" t="s">
        <v>13</v>
      </c>
      <c r="C343" s="14" t="s">
        <v>22</v>
      </c>
      <c r="D343" s="14" t="s">
        <v>532</v>
      </c>
      <c r="E343" s="14" t="s">
        <v>1710</v>
      </c>
      <c r="F343" s="14" t="s">
        <v>2882</v>
      </c>
      <c r="G343" s="14" t="s">
        <v>193</v>
      </c>
      <c r="H343" s="14" t="s">
        <v>3728</v>
      </c>
      <c r="I343" s="17">
        <v>343610.83459585672</v>
      </c>
      <c r="J343" s="14" t="s">
        <v>114</v>
      </c>
      <c r="K343" s="17">
        <v>343610.83459585672</v>
      </c>
      <c r="L343" s="14" t="s">
        <v>3728</v>
      </c>
      <c r="M343" s="17">
        <v>343610.83459585672</v>
      </c>
      <c r="N343" s="14" t="s">
        <v>114</v>
      </c>
      <c r="O343" s="17">
        <v>343610.83459585672</v>
      </c>
      <c r="P343" s="17">
        <v>343610.83459585666</v>
      </c>
      <c r="Q343" s="17">
        <v>0</v>
      </c>
      <c r="R343" s="17">
        <v>0</v>
      </c>
      <c r="S343" s="18">
        <v>0</v>
      </c>
      <c r="T343" s="14" t="s">
        <v>161</v>
      </c>
      <c r="U343" s="14" t="s">
        <v>193</v>
      </c>
      <c r="V343" s="14" t="s">
        <v>3742</v>
      </c>
      <c r="W343" s="18">
        <v>4.0849009014299877</v>
      </c>
      <c r="X343" s="18">
        <v>1</v>
      </c>
      <c r="Y343" s="14" t="s">
        <v>193</v>
      </c>
      <c r="Z343" s="14" t="s">
        <v>193</v>
      </c>
      <c r="AA343" s="18" t="s">
        <v>193</v>
      </c>
      <c r="AB343" s="18" t="s">
        <v>193</v>
      </c>
      <c r="AC343" s="14" t="s">
        <v>193</v>
      </c>
      <c r="AD343" s="748">
        <v>412.57499104442877</v>
      </c>
      <c r="AE343" s="749">
        <v>4.99</v>
      </c>
      <c r="AF343" s="748">
        <v>399026.76362069201</v>
      </c>
      <c r="AG343" s="749">
        <v>4.2969999999999997</v>
      </c>
      <c r="AH343" s="750">
        <v>193.82</v>
      </c>
      <c r="AI343" s="748">
        <v>0</v>
      </c>
      <c r="AJ343" s="748">
        <v>0</v>
      </c>
      <c r="AK343" s="748">
        <v>0</v>
      </c>
      <c r="AL343" s="751" t="s">
        <v>193</v>
      </c>
      <c r="AM343" s="748">
        <v>343610.83459585672</v>
      </c>
      <c r="AN343" s="748">
        <v>0</v>
      </c>
      <c r="AO343" s="752" t="s">
        <v>193</v>
      </c>
      <c r="AP343" s="753">
        <v>0</v>
      </c>
      <c r="AQ343" s="752" t="s">
        <v>3739</v>
      </c>
      <c r="AR343" s="752" t="s">
        <v>193</v>
      </c>
      <c r="AS343" s="752" t="s">
        <v>193</v>
      </c>
    </row>
    <row r="344" spans="1:45" x14ac:dyDescent="0.15">
      <c r="A344" s="14" t="s">
        <v>166</v>
      </c>
      <c r="B344" s="14" t="s">
        <v>13</v>
      </c>
      <c r="C344" s="14" t="s">
        <v>22</v>
      </c>
      <c r="D344" s="14" t="s">
        <v>533</v>
      </c>
      <c r="E344" s="14" t="s">
        <v>1711</v>
      </c>
      <c r="F344" s="14" t="s">
        <v>2883</v>
      </c>
      <c r="G344" s="14" t="s">
        <v>193</v>
      </c>
      <c r="H344" s="14" t="s">
        <v>3728</v>
      </c>
      <c r="I344" s="17">
        <v>3059797.9613447813</v>
      </c>
      <c r="J344" s="14" t="s">
        <v>114</v>
      </c>
      <c r="K344" s="17">
        <v>3059797.9613447813</v>
      </c>
      <c r="L344" s="14" t="s">
        <v>3728</v>
      </c>
      <c r="M344" s="17">
        <v>3059797.9613447813</v>
      </c>
      <c r="N344" s="14" t="s">
        <v>114</v>
      </c>
      <c r="O344" s="17">
        <v>3059797.9613447813</v>
      </c>
      <c r="P344" s="17">
        <v>3013733.2283125082</v>
      </c>
      <c r="Q344" s="17">
        <v>46064.733032272721</v>
      </c>
      <c r="R344" s="17">
        <v>0</v>
      </c>
      <c r="S344" s="18">
        <v>0</v>
      </c>
      <c r="T344" s="14" t="s">
        <v>161</v>
      </c>
      <c r="U344" s="14" t="s">
        <v>193</v>
      </c>
      <c r="V344" s="14" t="s">
        <v>3742</v>
      </c>
      <c r="W344" s="18">
        <v>4.0849009014299877</v>
      </c>
      <c r="X344" s="18">
        <v>1</v>
      </c>
      <c r="Y344" s="14" t="s">
        <v>193</v>
      </c>
      <c r="Z344" s="14" t="s">
        <v>193</v>
      </c>
      <c r="AA344" s="18" t="s">
        <v>193</v>
      </c>
      <c r="AB344" s="18" t="s">
        <v>193</v>
      </c>
      <c r="AC344" s="14" t="s">
        <v>193</v>
      </c>
      <c r="AD344" s="748">
        <v>759.79156766597771</v>
      </c>
      <c r="AE344" s="749">
        <v>27.05</v>
      </c>
      <c r="AF344" s="748">
        <v>3983458.7599883806</v>
      </c>
      <c r="AG344" s="749">
        <v>20.465</v>
      </c>
      <c r="AH344" s="750">
        <v>193.82</v>
      </c>
      <c r="AI344" s="748">
        <v>46064.733032272728</v>
      </c>
      <c r="AJ344" s="748">
        <v>0</v>
      </c>
      <c r="AK344" s="748">
        <v>46064.733032272728</v>
      </c>
      <c r="AL344" s="751" t="s">
        <v>193</v>
      </c>
      <c r="AM344" s="748">
        <v>3059797.9613447813</v>
      </c>
      <c r="AN344" s="748">
        <v>0</v>
      </c>
      <c r="AO344" s="752" t="s">
        <v>193</v>
      </c>
      <c r="AP344" s="753">
        <v>0</v>
      </c>
      <c r="AQ344" s="752" t="s">
        <v>3739</v>
      </c>
      <c r="AR344" s="752" t="s">
        <v>193</v>
      </c>
      <c r="AS344" s="752" t="s">
        <v>193</v>
      </c>
    </row>
    <row r="345" spans="1:45" x14ac:dyDescent="0.15">
      <c r="A345" s="14" t="s">
        <v>166</v>
      </c>
      <c r="B345" s="14" t="s">
        <v>13</v>
      </c>
      <c r="C345" s="14" t="s">
        <v>22</v>
      </c>
      <c r="D345" s="14" t="s">
        <v>534</v>
      </c>
      <c r="E345" s="14" t="s">
        <v>1712</v>
      </c>
      <c r="F345" s="14" t="s">
        <v>2884</v>
      </c>
      <c r="G345" s="14" t="s">
        <v>193</v>
      </c>
      <c r="H345" s="14" t="s">
        <v>3728</v>
      </c>
      <c r="I345" s="17">
        <v>3133835.5647129295</v>
      </c>
      <c r="J345" s="14" t="s">
        <v>114</v>
      </c>
      <c r="K345" s="17">
        <v>3133835.5647129295</v>
      </c>
      <c r="L345" s="14" t="s">
        <v>3728</v>
      </c>
      <c r="M345" s="17">
        <v>3133835.5647129295</v>
      </c>
      <c r="N345" s="14" t="s">
        <v>114</v>
      </c>
      <c r="O345" s="17">
        <v>3133835.5647129295</v>
      </c>
      <c r="P345" s="17">
        <v>3133835.5647129291</v>
      </c>
      <c r="Q345" s="17">
        <v>0</v>
      </c>
      <c r="R345" s="17">
        <v>0</v>
      </c>
      <c r="S345" s="18">
        <v>0</v>
      </c>
      <c r="T345" s="14" t="s">
        <v>161</v>
      </c>
      <c r="U345" s="14" t="s">
        <v>193</v>
      </c>
      <c r="V345" s="14" t="s">
        <v>3742</v>
      </c>
      <c r="W345" s="18">
        <v>4.0849009014299877</v>
      </c>
      <c r="X345" s="18">
        <v>1</v>
      </c>
      <c r="Y345" s="14" t="s">
        <v>193</v>
      </c>
      <c r="Z345" s="14" t="s">
        <v>193</v>
      </c>
      <c r="AA345" s="18" t="s">
        <v>193</v>
      </c>
      <c r="AB345" s="18" t="s">
        <v>193</v>
      </c>
      <c r="AC345" s="14" t="s">
        <v>193</v>
      </c>
      <c r="AD345" s="748">
        <v>1033.4799280617869</v>
      </c>
      <c r="AE345" s="749">
        <v>13.89</v>
      </c>
      <c r="AF345" s="748">
        <v>2782293.1188857751</v>
      </c>
      <c r="AG345" s="749">
        <v>15.645</v>
      </c>
      <c r="AH345" s="750">
        <v>193.82</v>
      </c>
      <c r="AI345" s="748">
        <v>0</v>
      </c>
      <c r="AJ345" s="748">
        <v>0</v>
      </c>
      <c r="AK345" s="748">
        <v>0</v>
      </c>
      <c r="AL345" s="751" t="s">
        <v>193</v>
      </c>
      <c r="AM345" s="748">
        <v>3133835.5647129295</v>
      </c>
      <c r="AN345" s="748">
        <v>0</v>
      </c>
      <c r="AO345" s="752" t="s">
        <v>193</v>
      </c>
      <c r="AP345" s="753">
        <v>0</v>
      </c>
      <c r="AQ345" s="752" t="s">
        <v>3739</v>
      </c>
      <c r="AR345" s="752" t="s">
        <v>193</v>
      </c>
      <c r="AS345" s="752" t="s">
        <v>193</v>
      </c>
    </row>
    <row r="346" spans="1:45" x14ac:dyDescent="0.15">
      <c r="A346" s="14" t="s">
        <v>166</v>
      </c>
      <c r="B346" s="14" t="s">
        <v>13</v>
      </c>
      <c r="C346" s="14" t="s">
        <v>22</v>
      </c>
      <c r="D346" s="14" t="s">
        <v>535</v>
      </c>
      <c r="E346" s="14" t="s">
        <v>1713</v>
      </c>
      <c r="F346" s="14" t="s">
        <v>2885</v>
      </c>
      <c r="G346" s="14" t="s">
        <v>193</v>
      </c>
      <c r="H346" s="14" t="s">
        <v>3728</v>
      </c>
      <c r="I346" s="17">
        <v>4222563.2872784492</v>
      </c>
      <c r="J346" s="14" t="s">
        <v>114</v>
      </c>
      <c r="K346" s="17">
        <v>4222563.2872784492</v>
      </c>
      <c r="L346" s="14" t="s">
        <v>3728</v>
      </c>
      <c r="M346" s="17">
        <v>4222563.2872784492</v>
      </c>
      <c r="N346" s="14" t="s">
        <v>114</v>
      </c>
      <c r="O346" s="17">
        <v>4222563.2872784492</v>
      </c>
      <c r="P346" s="17">
        <v>4142914.2963910149</v>
      </c>
      <c r="Q346" s="17">
        <v>79648.990887433451</v>
      </c>
      <c r="R346" s="17">
        <v>0</v>
      </c>
      <c r="S346" s="18">
        <v>0</v>
      </c>
      <c r="T346" s="14" t="s">
        <v>161</v>
      </c>
      <c r="U346" s="14" t="s">
        <v>193</v>
      </c>
      <c r="V346" s="14" t="s">
        <v>3742</v>
      </c>
      <c r="W346" s="18">
        <v>4.0849009014299877</v>
      </c>
      <c r="X346" s="18">
        <v>1</v>
      </c>
      <c r="Y346" s="14" t="s">
        <v>193</v>
      </c>
      <c r="Z346" s="14" t="s">
        <v>193</v>
      </c>
      <c r="AA346" s="18" t="s">
        <v>193</v>
      </c>
      <c r="AB346" s="18" t="s">
        <v>193</v>
      </c>
      <c r="AC346" s="14" t="s">
        <v>193</v>
      </c>
      <c r="AD346" s="748">
        <v>684.22090098952299</v>
      </c>
      <c r="AE346" s="749">
        <v>25.23</v>
      </c>
      <c r="AF346" s="748">
        <v>3345893.9631346301</v>
      </c>
      <c r="AG346" s="749">
        <v>31.24</v>
      </c>
      <c r="AH346" s="750">
        <v>193.82</v>
      </c>
      <c r="AI346" s="748">
        <v>79648.990887433465</v>
      </c>
      <c r="AJ346" s="748">
        <v>0</v>
      </c>
      <c r="AK346" s="748">
        <v>79648.990887433465</v>
      </c>
      <c r="AL346" s="751" t="s">
        <v>193</v>
      </c>
      <c r="AM346" s="748">
        <v>4222563.2872784492</v>
      </c>
      <c r="AN346" s="748">
        <v>0</v>
      </c>
      <c r="AO346" s="752" t="s">
        <v>193</v>
      </c>
      <c r="AP346" s="753">
        <v>0</v>
      </c>
      <c r="AQ346" s="752" t="s">
        <v>3739</v>
      </c>
      <c r="AR346" s="752" t="s">
        <v>193</v>
      </c>
      <c r="AS346" s="752" t="s">
        <v>193</v>
      </c>
    </row>
    <row r="347" spans="1:45" x14ac:dyDescent="0.15">
      <c r="A347" s="14" t="s">
        <v>166</v>
      </c>
      <c r="B347" s="14" t="s">
        <v>13</v>
      </c>
      <c r="C347" s="14" t="s">
        <v>22</v>
      </c>
      <c r="D347" s="14" t="s">
        <v>536</v>
      </c>
      <c r="E347" s="14" t="s">
        <v>1714</v>
      </c>
      <c r="F347" s="14" t="s">
        <v>2886</v>
      </c>
      <c r="G347" s="14" t="s">
        <v>193</v>
      </c>
      <c r="H347" s="14" t="s">
        <v>3728</v>
      </c>
      <c r="I347" s="17">
        <v>705547.14737066359</v>
      </c>
      <c r="J347" s="14" t="s">
        <v>114</v>
      </c>
      <c r="K347" s="17">
        <v>705547.14737066359</v>
      </c>
      <c r="L347" s="14" t="s">
        <v>3728</v>
      </c>
      <c r="M347" s="17">
        <v>705547.14737066359</v>
      </c>
      <c r="N347" s="14" t="s">
        <v>114</v>
      </c>
      <c r="O347" s="17">
        <v>705547.14737066359</v>
      </c>
      <c r="P347" s="17">
        <v>705547.14737066347</v>
      </c>
      <c r="Q347" s="17">
        <v>0</v>
      </c>
      <c r="R347" s="17">
        <v>0</v>
      </c>
      <c r="S347" s="18">
        <v>0</v>
      </c>
      <c r="T347" s="14" t="s">
        <v>161</v>
      </c>
      <c r="U347" s="14" t="s">
        <v>193</v>
      </c>
      <c r="V347" s="14" t="s">
        <v>3742</v>
      </c>
      <c r="W347" s="18">
        <v>4.0849009014299877</v>
      </c>
      <c r="X347" s="18">
        <v>1</v>
      </c>
      <c r="Y347" s="14" t="s">
        <v>193</v>
      </c>
      <c r="Z347" s="14" t="s">
        <v>193</v>
      </c>
      <c r="AA347" s="18" t="s">
        <v>193</v>
      </c>
      <c r="AB347" s="18" t="s">
        <v>193</v>
      </c>
      <c r="AC347" s="14" t="s">
        <v>193</v>
      </c>
      <c r="AD347" s="748">
        <v>138.88663064861959</v>
      </c>
      <c r="AE347" s="749">
        <v>23.04</v>
      </c>
      <c r="AF347" s="748">
        <v>620213.89433186327</v>
      </c>
      <c r="AG347" s="749">
        <v>26.21</v>
      </c>
      <c r="AH347" s="750">
        <v>193.82</v>
      </c>
      <c r="AI347" s="748">
        <v>0</v>
      </c>
      <c r="AJ347" s="748">
        <v>0</v>
      </c>
      <c r="AK347" s="748">
        <v>0</v>
      </c>
      <c r="AL347" s="751" t="s">
        <v>193</v>
      </c>
      <c r="AM347" s="748">
        <v>705547.14737066359</v>
      </c>
      <c r="AN347" s="748">
        <v>0</v>
      </c>
      <c r="AO347" s="752" t="s">
        <v>193</v>
      </c>
      <c r="AP347" s="753">
        <v>0</v>
      </c>
      <c r="AQ347" s="752" t="s">
        <v>3739</v>
      </c>
      <c r="AR347" s="752" t="s">
        <v>193</v>
      </c>
      <c r="AS347" s="752" t="s">
        <v>193</v>
      </c>
    </row>
    <row r="348" spans="1:45" x14ac:dyDescent="0.15">
      <c r="A348" s="14" t="s">
        <v>166</v>
      </c>
      <c r="B348" s="14" t="s">
        <v>13</v>
      </c>
      <c r="C348" s="14" t="s">
        <v>22</v>
      </c>
      <c r="D348" s="14" t="s">
        <v>537</v>
      </c>
      <c r="E348" s="14" t="s">
        <v>1715</v>
      </c>
      <c r="F348" s="14" t="s">
        <v>2887</v>
      </c>
      <c r="G348" s="14" t="s">
        <v>193</v>
      </c>
      <c r="H348" s="14" t="s">
        <v>3728</v>
      </c>
      <c r="I348" s="17">
        <v>1718882.1415429944</v>
      </c>
      <c r="J348" s="14" t="s">
        <v>114</v>
      </c>
      <c r="K348" s="17">
        <v>1718882.1415429944</v>
      </c>
      <c r="L348" s="14" t="s">
        <v>3728</v>
      </c>
      <c r="M348" s="17">
        <v>1718882.1415429944</v>
      </c>
      <c r="N348" s="14" t="s">
        <v>114</v>
      </c>
      <c r="O348" s="17">
        <v>1718882.1415429944</v>
      </c>
      <c r="P348" s="17">
        <v>1686895.4067323648</v>
      </c>
      <c r="Q348" s="17">
        <v>31986.734810629488</v>
      </c>
      <c r="R348" s="17">
        <v>0</v>
      </c>
      <c r="S348" s="18">
        <v>0</v>
      </c>
      <c r="T348" s="14" t="s">
        <v>3739</v>
      </c>
      <c r="U348" s="14" t="s">
        <v>3739</v>
      </c>
      <c r="V348" s="14" t="s">
        <v>3739</v>
      </c>
      <c r="W348" s="18">
        <v>4.0849009014299877</v>
      </c>
      <c r="X348" s="18">
        <v>1</v>
      </c>
      <c r="Y348" s="14" t="s">
        <v>193</v>
      </c>
      <c r="Z348" s="14" t="s">
        <v>193</v>
      </c>
      <c r="AA348" s="18" t="s">
        <v>193</v>
      </c>
      <c r="AB348" s="18" t="s">
        <v>193</v>
      </c>
      <c r="AC348" s="14" t="s">
        <v>193</v>
      </c>
      <c r="AD348" s="748">
        <v>759.79156766597771</v>
      </c>
      <c r="AE348" s="749">
        <v>8.0399999999999991</v>
      </c>
      <c r="AF348" s="748">
        <v>1184208.5230276161</v>
      </c>
      <c r="AG348" s="749">
        <v>11.455</v>
      </c>
      <c r="AH348" s="750">
        <v>193.82</v>
      </c>
      <c r="AI348" s="748">
        <v>31986.734810629492</v>
      </c>
      <c r="AJ348" s="748">
        <v>0</v>
      </c>
      <c r="AK348" s="748">
        <v>31986.734810629492</v>
      </c>
      <c r="AL348" s="751" t="s">
        <v>193</v>
      </c>
      <c r="AM348" s="748">
        <v>1718882.1415429944</v>
      </c>
      <c r="AN348" s="748">
        <v>0</v>
      </c>
      <c r="AO348" s="752" t="s">
        <v>193</v>
      </c>
      <c r="AP348" s="753">
        <v>0</v>
      </c>
      <c r="AQ348" s="752" t="s">
        <v>3739</v>
      </c>
      <c r="AR348" s="752" t="s">
        <v>193</v>
      </c>
      <c r="AS348" s="752" t="s">
        <v>193</v>
      </c>
    </row>
    <row r="349" spans="1:45" x14ac:dyDescent="0.15">
      <c r="A349" s="14" t="s">
        <v>166</v>
      </c>
      <c r="B349" s="14" t="s">
        <v>13</v>
      </c>
      <c r="C349" s="14" t="s">
        <v>22</v>
      </c>
      <c r="D349" s="14" t="s">
        <v>538</v>
      </c>
      <c r="E349" s="14" t="s">
        <v>1716</v>
      </c>
      <c r="F349" s="14" t="s">
        <v>2888</v>
      </c>
      <c r="G349" s="14" t="s">
        <v>193</v>
      </c>
      <c r="H349" s="14" t="s">
        <v>3728</v>
      </c>
      <c r="I349" s="17">
        <v>1616806.4319715751</v>
      </c>
      <c r="J349" s="14" t="s">
        <v>114</v>
      </c>
      <c r="K349" s="17">
        <v>1616806.4319715751</v>
      </c>
      <c r="L349" s="14" t="s">
        <v>3728</v>
      </c>
      <c r="M349" s="17">
        <v>1616806.4319715751</v>
      </c>
      <c r="N349" s="14" t="s">
        <v>114</v>
      </c>
      <c r="O349" s="17">
        <v>1616806.4319715751</v>
      </c>
      <c r="P349" s="17">
        <v>1586348.1445312335</v>
      </c>
      <c r="Q349" s="17">
        <v>30458.287440341428</v>
      </c>
      <c r="R349" s="17">
        <v>0</v>
      </c>
      <c r="S349" s="18">
        <v>0</v>
      </c>
      <c r="T349" s="14" t="s">
        <v>161</v>
      </c>
      <c r="U349" s="14" t="s">
        <v>193</v>
      </c>
      <c r="V349" s="14" t="s">
        <v>3742</v>
      </c>
      <c r="W349" s="18">
        <v>4.0849009014299877</v>
      </c>
      <c r="X349" s="18">
        <v>1</v>
      </c>
      <c r="Y349" s="14" t="s">
        <v>193</v>
      </c>
      <c r="Z349" s="14" t="s">
        <v>193</v>
      </c>
      <c r="AA349" s="18" t="s">
        <v>193</v>
      </c>
      <c r="AB349" s="18" t="s">
        <v>193</v>
      </c>
      <c r="AC349" s="14" t="s">
        <v>193</v>
      </c>
      <c r="AD349" s="748">
        <v>289.61947391138614</v>
      </c>
      <c r="AE349" s="749">
        <v>20.29</v>
      </c>
      <c r="AF349" s="748">
        <v>1139119.1009345688</v>
      </c>
      <c r="AG349" s="749">
        <v>28.26</v>
      </c>
      <c r="AH349" s="750">
        <v>193.82</v>
      </c>
      <c r="AI349" s="748">
        <v>30458.287440341432</v>
      </c>
      <c r="AJ349" s="748">
        <v>0</v>
      </c>
      <c r="AK349" s="748">
        <v>30458.287440341432</v>
      </c>
      <c r="AL349" s="751" t="s">
        <v>193</v>
      </c>
      <c r="AM349" s="748">
        <v>1616806.4319715751</v>
      </c>
      <c r="AN349" s="748">
        <v>0</v>
      </c>
      <c r="AO349" s="752" t="s">
        <v>193</v>
      </c>
      <c r="AP349" s="753">
        <v>0</v>
      </c>
      <c r="AQ349" s="752" t="s">
        <v>3739</v>
      </c>
      <c r="AR349" s="752" t="s">
        <v>193</v>
      </c>
      <c r="AS349" s="752" t="s">
        <v>193</v>
      </c>
    </row>
    <row r="350" spans="1:45" x14ac:dyDescent="0.15">
      <c r="A350" s="14" t="s">
        <v>166</v>
      </c>
      <c r="B350" s="14" t="s">
        <v>13</v>
      </c>
      <c r="C350" s="14" t="s">
        <v>22</v>
      </c>
      <c r="D350" s="14" t="s">
        <v>539</v>
      </c>
      <c r="E350" s="14" t="s">
        <v>1717</v>
      </c>
      <c r="F350" s="14" t="s">
        <v>2889</v>
      </c>
      <c r="G350" s="14" t="s">
        <v>193</v>
      </c>
      <c r="H350" s="14" t="s">
        <v>3728</v>
      </c>
      <c r="I350" s="17">
        <v>11008941.750707349</v>
      </c>
      <c r="J350" s="14" t="s">
        <v>114</v>
      </c>
      <c r="K350" s="17">
        <v>11008941.750707349</v>
      </c>
      <c r="L350" s="14" t="s">
        <v>3728</v>
      </c>
      <c r="M350" s="17">
        <v>11008941.750707349</v>
      </c>
      <c r="N350" s="14" t="s">
        <v>114</v>
      </c>
      <c r="O350" s="17">
        <v>11008941.750707349</v>
      </c>
      <c r="P350" s="17">
        <v>10662249.634512533</v>
      </c>
      <c r="Q350" s="17">
        <v>346692.11619481433</v>
      </c>
      <c r="R350" s="17">
        <v>0</v>
      </c>
      <c r="S350" s="18">
        <v>0</v>
      </c>
      <c r="T350" s="14" t="s">
        <v>3739</v>
      </c>
      <c r="U350" s="14" t="s">
        <v>3739</v>
      </c>
      <c r="V350" s="14" t="s">
        <v>3739</v>
      </c>
      <c r="W350" s="18">
        <v>4.0849009014299877</v>
      </c>
      <c r="X350" s="18">
        <v>1</v>
      </c>
      <c r="Y350" s="14" t="s">
        <v>193</v>
      </c>
      <c r="Z350" s="14" t="s">
        <v>193</v>
      </c>
      <c r="AA350" s="18" t="s">
        <v>193</v>
      </c>
      <c r="AB350" s="18" t="s">
        <v>193</v>
      </c>
      <c r="AC350" s="14" t="s">
        <v>193</v>
      </c>
      <c r="AD350" s="748">
        <v>6213.1342710750114</v>
      </c>
      <c r="AE350" s="749">
        <v>6.96</v>
      </c>
      <c r="AF350" s="748">
        <v>8381438.5986596402</v>
      </c>
      <c r="AG350" s="749">
        <v>8.8539999999999992</v>
      </c>
      <c r="AH350" s="750">
        <v>193.82</v>
      </c>
      <c r="AI350" s="748">
        <v>346692.11619481439</v>
      </c>
      <c r="AJ350" s="748">
        <v>0</v>
      </c>
      <c r="AK350" s="748">
        <v>346692.11619481439</v>
      </c>
      <c r="AL350" s="751" t="s">
        <v>193</v>
      </c>
      <c r="AM350" s="748">
        <v>11008941.750707349</v>
      </c>
      <c r="AN350" s="748">
        <v>0</v>
      </c>
      <c r="AO350" s="752" t="s">
        <v>193</v>
      </c>
      <c r="AP350" s="753">
        <v>0</v>
      </c>
      <c r="AQ350" s="752" t="s">
        <v>3739</v>
      </c>
      <c r="AR350" s="752" t="s">
        <v>193</v>
      </c>
      <c r="AS350" s="752" t="s">
        <v>193</v>
      </c>
    </row>
    <row r="351" spans="1:45" x14ac:dyDescent="0.15">
      <c r="A351" s="14" t="s">
        <v>166</v>
      </c>
      <c r="B351" s="14" t="s">
        <v>13</v>
      </c>
      <c r="C351" s="14" t="s">
        <v>22</v>
      </c>
      <c r="D351" s="14" t="s">
        <v>540</v>
      </c>
      <c r="E351" s="14" t="s">
        <v>1718</v>
      </c>
      <c r="F351" s="14" t="s">
        <v>2890</v>
      </c>
      <c r="G351" s="14" t="s">
        <v>193</v>
      </c>
      <c r="H351" s="14" t="s">
        <v>3728</v>
      </c>
      <c r="I351" s="17">
        <v>1065935.6503449096</v>
      </c>
      <c r="J351" s="14" t="s">
        <v>114</v>
      </c>
      <c r="K351" s="17">
        <v>1065935.6503449096</v>
      </c>
      <c r="L351" s="14" t="s">
        <v>3728</v>
      </c>
      <c r="M351" s="17">
        <v>1065935.6503449096</v>
      </c>
      <c r="N351" s="14" t="s">
        <v>114</v>
      </c>
      <c r="O351" s="17">
        <v>1065935.6503449096</v>
      </c>
      <c r="P351" s="17">
        <v>1065935.6503449094</v>
      </c>
      <c r="Q351" s="17">
        <v>0</v>
      </c>
      <c r="R351" s="17">
        <v>0</v>
      </c>
      <c r="S351" s="18">
        <v>0</v>
      </c>
      <c r="T351" s="14" t="s">
        <v>3739</v>
      </c>
      <c r="U351" s="14" t="s">
        <v>3739</v>
      </c>
      <c r="V351" s="14" t="s">
        <v>3739</v>
      </c>
      <c r="W351" s="18">
        <v>4.0849009014299877</v>
      </c>
      <c r="X351" s="18">
        <v>1</v>
      </c>
      <c r="Y351" s="14" t="s">
        <v>193</v>
      </c>
      <c r="Z351" s="14" t="s">
        <v>193</v>
      </c>
      <c r="AA351" s="18" t="s">
        <v>193</v>
      </c>
      <c r="AB351" s="18" t="s">
        <v>193</v>
      </c>
      <c r="AC351" s="14" t="s">
        <v>193</v>
      </c>
      <c r="AD351" s="748">
        <v>2254.8652975893533</v>
      </c>
      <c r="AE351" s="749">
        <v>2.4700000000000002</v>
      </c>
      <c r="AF351" s="748">
        <v>1082195.1490439526</v>
      </c>
      <c r="AG351" s="749">
        <v>2.4390000000000001</v>
      </c>
      <c r="AH351" s="750">
        <v>193.82</v>
      </c>
      <c r="AI351" s="748">
        <v>0</v>
      </c>
      <c r="AJ351" s="748">
        <v>0</v>
      </c>
      <c r="AK351" s="748">
        <v>0</v>
      </c>
      <c r="AL351" s="751" t="s">
        <v>193</v>
      </c>
      <c r="AM351" s="748">
        <v>1065935.6503449096</v>
      </c>
      <c r="AN351" s="748">
        <v>0</v>
      </c>
      <c r="AO351" s="752" t="s">
        <v>193</v>
      </c>
      <c r="AP351" s="753">
        <v>0</v>
      </c>
      <c r="AQ351" s="752" t="s">
        <v>3739</v>
      </c>
      <c r="AR351" s="752" t="s">
        <v>193</v>
      </c>
      <c r="AS351" s="752" t="s">
        <v>193</v>
      </c>
    </row>
    <row r="352" spans="1:45" x14ac:dyDescent="0.15">
      <c r="A352" s="14" t="s">
        <v>166</v>
      </c>
      <c r="B352" s="14" t="s">
        <v>13</v>
      </c>
      <c r="C352" s="14" t="s">
        <v>22</v>
      </c>
      <c r="D352" s="14" t="s">
        <v>541</v>
      </c>
      <c r="E352" s="14" t="s">
        <v>1719</v>
      </c>
      <c r="F352" s="14" t="s">
        <v>2891</v>
      </c>
      <c r="G352" s="14" t="s">
        <v>193</v>
      </c>
      <c r="H352" s="14" t="s">
        <v>3728</v>
      </c>
      <c r="I352" s="17">
        <v>353363.41295099375</v>
      </c>
      <c r="J352" s="14" t="s">
        <v>114</v>
      </c>
      <c r="K352" s="17">
        <v>353363.41295099375</v>
      </c>
      <c r="L352" s="14" t="s">
        <v>3728</v>
      </c>
      <c r="M352" s="17">
        <v>353363.41295099375</v>
      </c>
      <c r="N352" s="14" t="s">
        <v>114</v>
      </c>
      <c r="O352" s="17">
        <v>353363.41295099375</v>
      </c>
      <c r="P352" s="17">
        <v>353363.41295099369</v>
      </c>
      <c r="Q352" s="17">
        <v>0</v>
      </c>
      <c r="R352" s="17">
        <v>0</v>
      </c>
      <c r="S352" s="18">
        <v>0</v>
      </c>
      <c r="T352" s="14" t="s">
        <v>161</v>
      </c>
      <c r="U352" s="14" t="s">
        <v>193</v>
      </c>
      <c r="V352" s="14" t="s">
        <v>3742</v>
      </c>
      <c r="W352" s="18">
        <v>4.0849009014299877</v>
      </c>
      <c r="X352" s="18">
        <v>1</v>
      </c>
      <c r="Y352" s="14" t="s">
        <v>193</v>
      </c>
      <c r="Z352" s="14" t="s">
        <v>193</v>
      </c>
      <c r="AA352" s="18" t="s">
        <v>193</v>
      </c>
      <c r="AB352" s="18" t="s">
        <v>193</v>
      </c>
      <c r="AC352" s="14" t="s">
        <v>193</v>
      </c>
      <c r="AD352" s="748">
        <v>93.952720732889716</v>
      </c>
      <c r="AE352" s="749">
        <v>26.86</v>
      </c>
      <c r="AF352" s="748">
        <v>489118.35432353208</v>
      </c>
      <c r="AG352" s="749">
        <v>19.405000000000001</v>
      </c>
      <c r="AH352" s="750">
        <v>193.82</v>
      </c>
      <c r="AI352" s="748">
        <v>0</v>
      </c>
      <c r="AJ352" s="748">
        <v>0</v>
      </c>
      <c r="AK352" s="748">
        <v>0</v>
      </c>
      <c r="AL352" s="751" t="s">
        <v>193</v>
      </c>
      <c r="AM352" s="748">
        <v>353363.41295099375</v>
      </c>
      <c r="AN352" s="748">
        <v>0</v>
      </c>
      <c r="AO352" s="752" t="s">
        <v>193</v>
      </c>
      <c r="AP352" s="753">
        <v>0</v>
      </c>
      <c r="AQ352" s="752" t="s">
        <v>3739</v>
      </c>
      <c r="AR352" s="752" t="s">
        <v>193</v>
      </c>
      <c r="AS352" s="752" t="s">
        <v>193</v>
      </c>
    </row>
    <row r="353" spans="1:45" x14ac:dyDescent="0.15">
      <c r="A353" s="14" t="s">
        <v>166</v>
      </c>
      <c r="B353" s="14" t="s">
        <v>13</v>
      </c>
      <c r="C353" s="14" t="s">
        <v>22</v>
      </c>
      <c r="D353" s="14" t="s">
        <v>542</v>
      </c>
      <c r="E353" s="14" t="s">
        <v>1720</v>
      </c>
      <c r="F353" s="14" t="s">
        <v>2892</v>
      </c>
      <c r="G353" s="14" t="s">
        <v>193</v>
      </c>
      <c r="H353" s="14" t="s">
        <v>3728</v>
      </c>
      <c r="I353" s="17">
        <v>580915.30945470114</v>
      </c>
      <c r="J353" s="14" t="s">
        <v>114</v>
      </c>
      <c r="K353" s="17">
        <v>580915.30945470114</v>
      </c>
      <c r="L353" s="14" t="s">
        <v>3728</v>
      </c>
      <c r="M353" s="17">
        <v>580915.30945470114</v>
      </c>
      <c r="N353" s="14" t="s">
        <v>114</v>
      </c>
      <c r="O353" s="17">
        <v>580915.30945470114</v>
      </c>
      <c r="P353" s="17">
        <v>573161.0646205435</v>
      </c>
      <c r="Q353" s="17">
        <v>7754.2448341575027</v>
      </c>
      <c r="R353" s="17">
        <v>0</v>
      </c>
      <c r="S353" s="18">
        <v>0</v>
      </c>
      <c r="T353" s="14" t="s">
        <v>161</v>
      </c>
      <c r="U353" s="14" t="s">
        <v>193</v>
      </c>
      <c r="V353" s="14" t="s">
        <v>3742</v>
      </c>
      <c r="W353" s="18">
        <v>4.0849009014299877</v>
      </c>
      <c r="X353" s="18">
        <v>1</v>
      </c>
      <c r="Y353" s="14" t="s">
        <v>193</v>
      </c>
      <c r="Z353" s="14" t="s">
        <v>193</v>
      </c>
      <c r="AA353" s="18" t="s">
        <v>193</v>
      </c>
      <c r="AB353" s="18" t="s">
        <v>193</v>
      </c>
      <c r="AC353" s="14" t="s">
        <v>193</v>
      </c>
      <c r="AD353" s="748">
        <v>241.0091531843693</v>
      </c>
      <c r="AE353" s="749">
        <v>11.06</v>
      </c>
      <c r="AF353" s="748">
        <v>516713.65726908826</v>
      </c>
      <c r="AG353" s="749">
        <v>12.27</v>
      </c>
      <c r="AH353" s="750">
        <v>193.82</v>
      </c>
      <c r="AI353" s="748">
        <v>7754.2448341575036</v>
      </c>
      <c r="AJ353" s="748">
        <v>0</v>
      </c>
      <c r="AK353" s="748">
        <v>7754.2448341575036</v>
      </c>
      <c r="AL353" s="751" t="s">
        <v>193</v>
      </c>
      <c r="AM353" s="748">
        <v>580915.30945470114</v>
      </c>
      <c r="AN353" s="748">
        <v>0</v>
      </c>
      <c r="AO353" s="752" t="s">
        <v>193</v>
      </c>
      <c r="AP353" s="753">
        <v>0</v>
      </c>
      <c r="AQ353" s="752" t="s">
        <v>3739</v>
      </c>
      <c r="AR353" s="752" t="s">
        <v>193</v>
      </c>
      <c r="AS353" s="752" t="s">
        <v>193</v>
      </c>
    </row>
    <row r="354" spans="1:45" x14ac:dyDescent="0.15">
      <c r="A354" s="14" t="s">
        <v>166</v>
      </c>
      <c r="B354" s="14" t="s">
        <v>13</v>
      </c>
      <c r="C354" s="14" t="s">
        <v>22</v>
      </c>
      <c r="D354" s="14" t="s">
        <v>543</v>
      </c>
      <c r="E354" s="14" t="s">
        <v>1721</v>
      </c>
      <c r="F354" s="14" t="s">
        <v>2893</v>
      </c>
      <c r="G354" s="14" t="s">
        <v>193</v>
      </c>
      <c r="H354" s="14" t="s">
        <v>3728</v>
      </c>
      <c r="I354" s="17">
        <v>1610492.0330071538</v>
      </c>
      <c r="J354" s="14" t="s">
        <v>114</v>
      </c>
      <c r="K354" s="17">
        <v>1610492.0330071538</v>
      </c>
      <c r="L354" s="14" t="s">
        <v>3728</v>
      </c>
      <c r="M354" s="17">
        <v>1610492.0330071538</v>
      </c>
      <c r="N354" s="14" t="s">
        <v>114</v>
      </c>
      <c r="O354" s="17">
        <v>1610492.0330071538</v>
      </c>
      <c r="P354" s="17">
        <v>1586379.8025132196</v>
      </c>
      <c r="Q354" s="17">
        <v>24112.230493933886</v>
      </c>
      <c r="R354" s="17">
        <v>0</v>
      </c>
      <c r="S354" s="18">
        <v>0</v>
      </c>
      <c r="T354" s="14" t="s">
        <v>3739</v>
      </c>
      <c r="U354" s="14" t="s">
        <v>3739</v>
      </c>
      <c r="V354" s="14" t="s">
        <v>3739</v>
      </c>
      <c r="W354" s="18">
        <v>4.0849009014299877</v>
      </c>
      <c r="X354" s="18">
        <v>1</v>
      </c>
      <c r="Y354" s="14" t="s">
        <v>193</v>
      </c>
      <c r="Z354" s="14" t="s">
        <v>193</v>
      </c>
      <c r="AA354" s="18" t="s">
        <v>193</v>
      </c>
      <c r="AB354" s="18" t="s">
        <v>193</v>
      </c>
      <c r="AC354" s="14" t="s">
        <v>193</v>
      </c>
      <c r="AD354" s="748">
        <v>984.46111724462708</v>
      </c>
      <c r="AE354" s="749">
        <v>7.57</v>
      </c>
      <c r="AF354" s="748">
        <v>1445434.4226592886</v>
      </c>
      <c r="AG354" s="749">
        <v>8.3140000000000001</v>
      </c>
      <c r="AH354" s="750">
        <v>193.82</v>
      </c>
      <c r="AI354" s="748">
        <v>24112.23049393389</v>
      </c>
      <c r="AJ354" s="748">
        <v>0</v>
      </c>
      <c r="AK354" s="748">
        <v>24112.23049393389</v>
      </c>
      <c r="AL354" s="751" t="s">
        <v>193</v>
      </c>
      <c r="AM354" s="748">
        <v>1610492.0330071538</v>
      </c>
      <c r="AN354" s="748">
        <v>0</v>
      </c>
      <c r="AO354" s="752" t="s">
        <v>193</v>
      </c>
      <c r="AP354" s="753">
        <v>0</v>
      </c>
      <c r="AQ354" s="752" t="s">
        <v>3739</v>
      </c>
      <c r="AR354" s="752" t="s">
        <v>193</v>
      </c>
      <c r="AS354" s="752" t="s">
        <v>193</v>
      </c>
    </row>
    <row r="355" spans="1:45" x14ac:dyDescent="0.15">
      <c r="A355" s="14" t="s">
        <v>166</v>
      </c>
      <c r="B355" s="14" t="s">
        <v>13</v>
      </c>
      <c r="C355" s="14" t="s">
        <v>22</v>
      </c>
      <c r="D355" s="14" t="s">
        <v>544</v>
      </c>
      <c r="E355" s="14" t="s">
        <v>1722</v>
      </c>
      <c r="F355" s="14" t="s">
        <v>2894</v>
      </c>
      <c r="G355" s="14" t="s">
        <v>193</v>
      </c>
      <c r="H355" s="14" t="s">
        <v>3728</v>
      </c>
      <c r="I355" s="17">
        <v>3748025.2514404091</v>
      </c>
      <c r="J355" s="14" t="s">
        <v>114</v>
      </c>
      <c r="K355" s="17">
        <v>3748025.2514404091</v>
      </c>
      <c r="L355" s="14" t="s">
        <v>3728</v>
      </c>
      <c r="M355" s="17">
        <v>3748025.2514404091</v>
      </c>
      <c r="N355" s="14" t="s">
        <v>114</v>
      </c>
      <c r="O355" s="17">
        <v>3748025.2514404091</v>
      </c>
      <c r="P355" s="17">
        <v>3614342.2126540844</v>
      </c>
      <c r="Q355" s="17">
        <v>133683.03878632394</v>
      </c>
      <c r="R355" s="17">
        <v>0</v>
      </c>
      <c r="S355" s="18">
        <v>0</v>
      </c>
      <c r="T355" s="14" t="s">
        <v>161</v>
      </c>
      <c r="U355" s="14" t="s">
        <v>193</v>
      </c>
      <c r="V355" s="14" t="s">
        <v>3742</v>
      </c>
      <c r="W355" s="18">
        <v>4.0849009014299877</v>
      </c>
      <c r="X355" s="18">
        <v>1</v>
      </c>
      <c r="Y355" s="14" t="s">
        <v>193</v>
      </c>
      <c r="Z355" s="14" t="s">
        <v>193</v>
      </c>
      <c r="AA355" s="18" t="s">
        <v>193</v>
      </c>
      <c r="AB355" s="18" t="s">
        <v>193</v>
      </c>
      <c r="AC355" s="14" t="s">
        <v>193</v>
      </c>
      <c r="AD355" s="748">
        <v>395.41840725842286</v>
      </c>
      <c r="AE355" s="749">
        <v>54.33</v>
      </c>
      <c r="AF355" s="748">
        <v>4164240.3793761199</v>
      </c>
      <c r="AG355" s="749">
        <v>47.16</v>
      </c>
      <c r="AH355" s="750">
        <v>193.82</v>
      </c>
      <c r="AI355" s="748">
        <v>133683.03878632397</v>
      </c>
      <c r="AJ355" s="748">
        <v>0</v>
      </c>
      <c r="AK355" s="748">
        <v>133683.03878632397</v>
      </c>
      <c r="AL355" s="751" t="s">
        <v>193</v>
      </c>
      <c r="AM355" s="748">
        <v>3748025.2514404086</v>
      </c>
      <c r="AN355" s="748">
        <v>0</v>
      </c>
      <c r="AO355" s="752" t="s">
        <v>193</v>
      </c>
      <c r="AP355" s="753">
        <v>0</v>
      </c>
      <c r="AQ355" s="752" t="s">
        <v>3739</v>
      </c>
      <c r="AR355" s="752" t="s">
        <v>193</v>
      </c>
      <c r="AS355" s="752" t="s">
        <v>193</v>
      </c>
    </row>
    <row r="356" spans="1:45" x14ac:dyDescent="0.15">
      <c r="A356" s="14" t="s">
        <v>166</v>
      </c>
      <c r="B356" s="14" t="s">
        <v>13</v>
      </c>
      <c r="C356" s="14" t="s">
        <v>22</v>
      </c>
      <c r="D356" s="14" t="s">
        <v>545</v>
      </c>
      <c r="E356" s="14" t="s">
        <v>1723</v>
      </c>
      <c r="F356" s="14" t="s">
        <v>2895</v>
      </c>
      <c r="G356" s="14" t="s">
        <v>193</v>
      </c>
      <c r="H356" s="14" t="s">
        <v>3728</v>
      </c>
      <c r="I356" s="17">
        <v>1144374.4893402944</v>
      </c>
      <c r="J356" s="14" t="s">
        <v>114</v>
      </c>
      <c r="K356" s="17">
        <v>1144374.4893402944</v>
      </c>
      <c r="L356" s="14" t="s">
        <v>3728</v>
      </c>
      <c r="M356" s="17">
        <v>1144374.4893402944</v>
      </c>
      <c r="N356" s="14" t="s">
        <v>114</v>
      </c>
      <c r="O356" s="17">
        <v>1144374.4893402944</v>
      </c>
      <c r="P356" s="17">
        <v>1144374.4893402942</v>
      </c>
      <c r="Q356" s="17">
        <v>0</v>
      </c>
      <c r="R356" s="17">
        <v>0</v>
      </c>
      <c r="S356" s="18">
        <v>0</v>
      </c>
      <c r="T356" s="14" t="s">
        <v>161</v>
      </c>
      <c r="U356" s="14" t="s">
        <v>193</v>
      </c>
      <c r="V356" s="14" t="s">
        <v>3742</v>
      </c>
      <c r="W356" s="18">
        <v>4.0849009014299877</v>
      </c>
      <c r="X356" s="18">
        <v>1</v>
      </c>
      <c r="Y356" s="14" t="s">
        <v>193</v>
      </c>
      <c r="Z356" s="14" t="s">
        <v>193</v>
      </c>
      <c r="AA356" s="18" t="s">
        <v>193</v>
      </c>
      <c r="AB356" s="18" t="s">
        <v>193</v>
      </c>
      <c r="AC356" s="14" t="s">
        <v>193</v>
      </c>
      <c r="AD356" s="748">
        <v>367.64108112869889</v>
      </c>
      <c r="AE356" s="749">
        <v>18.09</v>
      </c>
      <c r="AF356" s="748">
        <v>1289024.5475197507</v>
      </c>
      <c r="AG356" s="749">
        <v>16.059999999999999</v>
      </c>
      <c r="AH356" s="750">
        <v>193.82</v>
      </c>
      <c r="AI356" s="748">
        <v>0</v>
      </c>
      <c r="AJ356" s="748">
        <v>0</v>
      </c>
      <c r="AK356" s="748">
        <v>0</v>
      </c>
      <c r="AL356" s="751" t="s">
        <v>193</v>
      </c>
      <c r="AM356" s="748">
        <v>1144374.4893402944</v>
      </c>
      <c r="AN356" s="748">
        <v>0</v>
      </c>
      <c r="AO356" s="752" t="s">
        <v>193</v>
      </c>
      <c r="AP356" s="753">
        <v>0</v>
      </c>
      <c r="AQ356" s="752" t="s">
        <v>3739</v>
      </c>
      <c r="AR356" s="752" t="s">
        <v>193</v>
      </c>
      <c r="AS356" s="752" t="s">
        <v>193</v>
      </c>
    </row>
    <row r="357" spans="1:45" x14ac:dyDescent="0.15">
      <c r="A357" s="14" t="s">
        <v>166</v>
      </c>
      <c r="B357" s="14" t="s">
        <v>13</v>
      </c>
      <c r="C357" s="14" t="s">
        <v>22</v>
      </c>
      <c r="D357" s="14" t="s">
        <v>546</v>
      </c>
      <c r="E357" s="14" t="s">
        <v>1724</v>
      </c>
      <c r="F357" s="14" t="s">
        <v>2896</v>
      </c>
      <c r="G357" s="14" t="s">
        <v>193</v>
      </c>
      <c r="H357" s="14" t="s">
        <v>3728</v>
      </c>
      <c r="I357" s="17">
        <v>4692738.9757458335</v>
      </c>
      <c r="J357" s="14" t="s">
        <v>114</v>
      </c>
      <c r="K357" s="17">
        <v>4692738.9757458335</v>
      </c>
      <c r="L357" s="14" t="s">
        <v>3728</v>
      </c>
      <c r="M357" s="17">
        <v>4692738.9757458335</v>
      </c>
      <c r="N357" s="14" t="s">
        <v>114</v>
      </c>
      <c r="O357" s="17">
        <v>4692738.9757458335</v>
      </c>
      <c r="P357" s="17">
        <v>4692738.9757458325</v>
      </c>
      <c r="Q357" s="17">
        <v>0</v>
      </c>
      <c r="R357" s="17">
        <v>0</v>
      </c>
      <c r="S357" s="18">
        <v>0</v>
      </c>
      <c r="T357" s="14" t="s">
        <v>161</v>
      </c>
      <c r="U357" s="14" t="s">
        <v>193</v>
      </c>
      <c r="V357" s="14" t="s">
        <v>3742</v>
      </c>
      <c r="W357" s="18">
        <v>4.0849009014299877</v>
      </c>
      <c r="X357" s="18">
        <v>1</v>
      </c>
      <c r="Y357" s="14" t="s">
        <v>193</v>
      </c>
      <c r="Z357" s="14" t="s">
        <v>193</v>
      </c>
      <c r="AA357" s="18" t="s">
        <v>193</v>
      </c>
      <c r="AB357" s="18" t="s">
        <v>193</v>
      </c>
      <c r="AC357" s="14" t="s">
        <v>193</v>
      </c>
      <c r="AD357" s="748">
        <v>5559.550126846214</v>
      </c>
      <c r="AE357" s="749">
        <v>4.8899999999999997</v>
      </c>
      <c r="AF357" s="748">
        <v>5269229.3162990613</v>
      </c>
      <c r="AG357" s="749">
        <v>4.3550000000000004</v>
      </c>
      <c r="AH357" s="750">
        <v>193.82</v>
      </c>
      <c r="AI357" s="748">
        <v>0</v>
      </c>
      <c r="AJ357" s="748">
        <v>0</v>
      </c>
      <c r="AK357" s="748">
        <v>0</v>
      </c>
      <c r="AL357" s="751" t="s">
        <v>193</v>
      </c>
      <c r="AM357" s="748">
        <v>4692738.9757458335</v>
      </c>
      <c r="AN357" s="748">
        <v>0</v>
      </c>
      <c r="AO357" s="752" t="s">
        <v>193</v>
      </c>
      <c r="AP357" s="753">
        <v>0</v>
      </c>
      <c r="AQ357" s="752" t="s">
        <v>3739</v>
      </c>
      <c r="AR357" s="752" t="s">
        <v>193</v>
      </c>
      <c r="AS357" s="752" t="s">
        <v>193</v>
      </c>
    </row>
    <row r="358" spans="1:45" x14ac:dyDescent="0.15">
      <c r="A358" s="14" t="s">
        <v>166</v>
      </c>
      <c r="B358" s="14" t="s">
        <v>13</v>
      </c>
      <c r="C358" s="14" t="s">
        <v>22</v>
      </c>
      <c r="D358" s="14" t="s">
        <v>547</v>
      </c>
      <c r="E358" s="14" t="s">
        <v>1725</v>
      </c>
      <c r="F358" s="14" t="s">
        <v>2897</v>
      </c>
      <c r="G358" s="14" t="s">
        <v>193</v>
      </c>
      <c r="H358" s="14" t="s">
        <v>3728</v>
      </c>
      <c r="I358" s="17">
        <v>2946348.6213445016</v>
      </c>
      <c r="J358" s="14" t="s">
        <v>114</v>
      </c>
      <c r="K358" s="17">
        <v>2946348.6213445016</v>
      </c>
      <c r="L358" s="14" t="s">
        <v>3728</v>
      </c>
      <c r="M358" s="17">
        <v>2946348.6213445016</v>
      </c>
      <c r="N358" s="14" t="s">
        <v>114</v>
      </c>
      <c r="O358" s="17">
        <v>2946348.6213445016</v>
      </c>
      <c r="P358" s="17">
        <v>2946348.6213445012</v>
      </c>
      <c r="Q358" s="17">
        <v>0</v>
      </c>
      <c r="R358" s="17">
        <v>0</v>
      </c>
      <c r="S358" s="18">
        <v>0</v>
      </c>
      <c r="T358" s="14" t="s">
        <v>3739</v>
      </c>
      <c r="U358" s="14" t="s">
        <v>3739</v>
      </c>
      <c r="V358" s="14" t="s">
        <v>3739</v>
      </c>
      <c r="W358" s="18">
        <v>4.0849009014299877</v>
      </c>
      <c r="X358" s="18">
        <v>1</v>
      </c>
      <c r="Y358" s="14" t="s">
        <v>193</v>
      </c>
      <c r="Z358" s="14" t="s">
        <v>193</v>
      </c>
      <c r="AA358" s="18" t="s">
        <v>193</v>
      </c>
      <c r="AB358" s="18" t="s">
        <v>193</v>
      </c>
      <c r="AC358" s="14" t="s">
        <v>193</v>
      </c>
      <c r="AD358" s="748">
        <v>20710.447570250039</v>
      </c>
      <c r="AE358" s="749">
        <v>0.54</v>
      </c>
      <c r="AF358" s="748">
        <v>2167613.4074461604</v>
      </c>
      <c r="AG358" s="749">
        <v>0.73399999999999999</v>
      </c>
      <c r="AH358" s="750">
        <v>193.82</v>
      </c>
      <c r="AI358" s="748">
        <v>0</v>
      </c>
      <c r="AJ358" s="748">
        <v>0</v>
      </c>
      <c r="AK358" s="748">
        <v>0</v>
      </c>
      <c r="AL358" s="751" t="s">
        <v>193</v>
      </c>
      <c r="AM358" s="748">
        <v>2946348.6213445016</v>
      </c>
      <c r="AN358" s="748">
        <v>0</v>
      </c>
      <c r="AO358" s="752" t="s">
        <v>193</v>
      </c>
      <c r="AP358" s="753">
        <v>0</v>
      </c>
      <c r="AQ358" s="752" t="s">
        <v>3739</v>
      </c>
      <c r="AR358" s="752" t="s">
        <v>193</v>
      </c>
      <c r="AS358" s="752" t="s">
        <v>193</v>
      </c>
    </row>
    <row r="359" spans="1:45" x14ac:dyDescent="0.15">
      <c r="A359" s="14" t="s">
        <v>166</v>
      </c>
      <c r="B359" s="14" t="s">
        <v>13</v>
      </c>
      <c r="C359" s="14" t="s">
        <v>22</v>
      </c>
      <c r="D359" s="14" t="s">
        <v>548</v>
      </c>
      <c r="E359" s="14" t="s">
        <v>1726</v>
      </c>
      <c r="F359" s="14" t="s">
        <v>2898</v>
      </c>
      <c r="G359" s="14" t="s">
        <v>193</v>
      </c>
      <c r="H359" s="14" t="s">
        <v>3728</v>
      </c>
      <c r="I359" s="17">
        <v>534524.56048148521</v>
      </c>
      <c r="J359" s="14" t="s">
        <v>114</v>
      </c>
      <c r="K359" s="17">
        <v>534524.56048148521</v>
      </c>
      <c r="L359" s="14" t="s">
        <v>3728</v>
      </c>
      <c r="M359" s="17">
        <v>534524.56048148521</v>
      </c>
      <c r="N359" s="14" t="s">
        <v>114</v>
      </c>
      <c r="O359" s="17">
        <v>534524.56048148521</v>
      </c>
      <c r="P359" s="17">
        <v>525728.21657836379</v>
      </c>
      <c r="Q359" s="17">
        <v>8796.3439031213056</v>
      </c>
      <c r="R359" s="17">
        <v>0</v>
      </c>
      <c r="S359" s="18">
        <v>0</v>
      </c>
      <c r="T359" s="14" t="s">
        <v>161</v>
      </c>
      <c r="U359" s="14" t="s">
        <v>193</v>
      </c>
      <c r="V359" s="14" t="s">
        <v>3742</v>
      </c>
      <c r="W359" s="18">
        <v>4.0849009014299877</v>
      </c>
      <c r="X359" s="18">
        <v>1</v>
      </c>
      <c r="Y359" s="14" t="s">
        <v>193</v>
      </c>
      <c r="Z359" s="14" t="s">
        <v>193</v>
      </c>
      <c r="AA359" s="18" t="s">
        <v>193</v>
      </c>
      <c r="AB359" s="18" t="s">
        <v>193</v>
      </c>
      <c r="AC359" s="14" t="s">
        <v>193</v>
      </c>
      <c r="AD359" s="748">
        <v>253.26385588865926</v>
      </c>
      <c r="AE359" s="749">
        <v>10.01</v>
      </c>
      <c r="AF359" s="748">
        <v>491366.88802472421</v>
      </c>
      <c r="AG359" s="749">
        <v>10.71</v>
      </c>
      <c r="AH359" s="750">
        <v>193.82</v>
      </c>
      <c r="AI359" s="748">
        <v>8796.3439031213074</v>
      </c>
      <c r="AJ359" s="748">
        <v>0</v>
      </c>
      <c r="AK359" s="748">
        <v>8796.3439031213074</v>
      </c>
      <c r="AL359" s="751" t="s">
        <v>193</v>
      </c>
      <c r="AM359" s="748">
        <v>534524.56048148521</v>
      </c>
      <c r="AN359" s="748">
        <v>0</v>
      </c>
      <c r="AO359" s="752" t="s">
        <v>193</v>
      </c>
      <c r="AP359" s="753">
        <v>0</v>
      </c>
      <c r="AQ359" s="752" t="s">
        <v>3739</v>
      </c>
      <c r="AR359" s="752" t="s">
        <v>193</v>
      </c>
      <c r="AS359" s="752" t="s">
        <v>193</v>
      </c>
    </row>
    <row r="360" spans="1:45" x14ac:dyDescent="0.15">
      <c r="A360" s="14" t="s">
        <v>166</v>
      </c>
      <c r="B360" s="14" t="s">
        <v>13</v>
      </c>
      <c r="C360" s="14" t="s">
        <v>22</v>
      </c>
      <c r="D360" s="14" t="s">
        <v>549</v>
      </c>
      <c r="E360" s="14" t="s">
        <v>1727</v>
      </c>
      <c r="F360" s="14" t="s">
        <v>2899</v>
      </c>
      <c r="G360" s="14" t="s">
        <v>193</v>
      </c>
      <c r="H360" s="14" t="s">
        <v>3728</v>
      </c>
      <c r="I360" s="17">
        <v>11939795.610499267</v>
      </c>
      <c r="J360" s="14" t="s">
        <v>114</v>
      </c>
      <c r="K360" s="17">
        <v>11939795.610499267</v>
      </c>
      <c r="L360" s="14" t="s">
        <v>3728</v>
      </c>
      <c r="M360" s="17">
        <v>11939795.610499267</v>
      </c>
      <c r="N360" s="14" t="s">
        <v>114</v>
      </c>
      <c r="O360" s="17">
        <v>11939795.610499267</v>
      </c>
      <c r="P360" s="17">
        <v>11939795.610499265</v>
      </c>
      <c r="Q360" s="17">
        <v>0</v>
      </c>
      <c r="R360" s="17">
        <v>0</v>
      </c>
      <c r="S360" s="18">
        <v>0</v>
      </c>
      <c r="T360" s="14" t="s">
        <v>161</v>
      </c>
      <c r="U360" s="14" t="s">
        <v>193</v>
      </c>
      <c r="V360" s="14" t="s">
        <v>3742</v>
      </c>
      <c r="W360" s="18">
        <v>4.0849009014299877</v>
      </c>
      <c r="X360" s="18">
        <v>1</v>
      </c>
      <c r="Y360" s="14" t="s">
        <v>193</v>
      </c>
      <c r="Z360" s="14" t="s">
        <v>193</v>
      </c>
      <c r="AA360" s="18" t="s">
        <v>193</v>
      </c>
      <c r="AB360" s="18" t="s">
        <v>193</v>
      </c>
      <c r="AC360" s="14" t="s">
        <v>193</v>
      </c>
      <c r="AD360" s="748">
        <v>539.61540907890139</v>
      </c>
      <c r="AE360" s="749">
        <v>122.65</v>
      </c>
      <c r="AF360" s="748">
        <v>12827749.922722384</v>
      </c>
      <c r="AG360" s="749">
        <v>114.16</v>
      </c>
      <c r="AH360" s="750">
        <v>193.82</v>
      </c>
      <c r="AI360" s="748">
        <v>0</v>
      </c>
      <c r="AJ360" s="748">
        <v>0</v>
      </c>
      <c r="AK360" s="748">
        <v>0</v>
      </c>
      <c r="AL360" s="751" t="s">
        <v>193</v>
      </c>
      <c r="AM360" s="748">
        <v>11939795.610499267</v>
      </c>
      <c r="AN360" s="748">
        <v>0</v>
      </c>
      <c r="AO360" s="752" t="s">
        <v>193</v>
      </c>
      <c r="AP360" s="753">
        <v>0</v>
      </c>
      <c r="AQ360" s="752" t="s">
        <v>3739</v>
      </c>
      <c r="AR360" s="752" t="s">
        <v>193</v>
      </c>
      <c r="AS360" s="752" t="s">
        <v>193</v>
      </c>
    </row>
    <row r="361" spans="1:45" x14ac:dyDescent="0.15">
      <c r="A361" s="14" t="s">
        <v>166</v>
      </c>
      <c r="B361" s="14" t="s">
        <v>13</v>
      </c>
      <c r="C361" s="14" t="s">
        <v>22</v>
      </c>
      <c r="D361" s="14" t="s">
        <v>550</v>
      </c>
      <c r="E361" s="14" t="s">
        <v>1728</v>
      </c>
      <c r="F361" s="14" t="s">
        <v>2900</v>
      </c>
      <c r="G361" s="14" t="s">
        <v>193</v>
      </c>
      <c r="H361" s="14" t="s">
        <v>3728</v>
      </c>
      <c r="I361" s="17">
        <v>811418.05667158344</v>
      </c>
      <c r="J361" s="14" t="s">
        <v>114</v>
      </c>
      <c r="K361" s="17">
        <v>811418.05667158344</v>
      </c>
      <c r="L361" s="14" t="s">
        <v>3728</v>
      </c>
      <c r="M361" s="17">
        <v>811418.05667158344</v>
      </c>
      <c r="N361" s="14" t="s">
        <v>114</v>
      </c>
      <c r="O361" s="17">
        <v>811418.05667158344</v>
      </c>
      <c r="P361" s="17">
        <v>811418.05667158333</v>
      </c>
      <c r="Q361" s="17">
        <v>0</v>
      </c>
      <c r="R361" s="17">
        <v>0</v>
      </c>
      <c r="S361" s="18">
        <v>0</v>
      </c>
      <c r="T361" s="14" t="s">
        <v>161</v>
      </c>
      <c r="U361" s="14" t="s">
        <v>193</v>
      </c>
      <c r="V361" s="14" t="s">
        <v>3742</v>
      </c>
      <c r="W361" s="18">
        <v>4.0849009014299877</v>
      </c>
      <c r="X361" s="18">
        <v>1</v>
      </c>
      <c r="Y361" s="14" t="s">
        <v>193</v>
      </c>
      <c r="Z361" s="14" t="s">
        <v>193</v>
      </c>
      <c r="AA361" s="18" t="s">
        <v>193</v>
      </c>
      <c r="AB361" s="18" t="s">
        <v>193</v>
      </c>
      <c r="AC361" s="14" t="s">
        <v>193</v>
      </c>
      <c r="AD361" s="748">
        <v>2532.6385588865924</v>
      </c>
      <c r="AE361" s="749">
        <v>1.27</v>
      </c>
      <c r="AF361" s="748">
        <v>626120.8244313671</v>
      </c>
      <c r="AG361" s="749">
        <v>1.653</v>
      </c>
      <c r="AH361" s="750">
        <v>193.82</v>
      </c>
      <c r="AI361" s="748">
        <v>0</v>
      </c>
      <c r="AJ361" s="748">
        <v>0</v>
      </c>
      <c r="AK361" s="748">
        <v>0</v>
      </c>
      <c r="AL361" s="751" t="s">
        <v>193</v>
      </c>
      <c r="AM361" s="748">
        <v>811418.05667158344</v>
      </c>
      <c r="AN361" s="748">
        <v>0</v>
      </c>
      <c r="AO361" s="752" t="s">
        <v>193</v>
      </c>
      <c r="AP361" s="753">
        <v>0</v>
      </c>
      <c r="AQ361" s="752" t="s">
        <v>3739</v>
      </c>
      <c r="AR361" s="752" t="s">
        <v>193</v>
      </c>
      <c r="AS361" s="752" t="s">
        <v>193</v>
      </c>
    </row>
    <row r="362" spans="1:45" x14ac:dyDescent="0.15">
      <c r="A362" s="14" t="s">
        <v>166</v>
      </c>
      <c r="B362" s="14" t="s">
        <v>13</v>
      </c>
      <c r="C362" s="14" t="s">
        <v>22</v>
      </c>
      <c r="D362" s="14" t="s">
        <v>551</v>
      </c>
      <c r="E362" s="14" t="s">
        <v>1729</v>
      </c>
      <c r="F362" s="14" t="s">
        <v>2901</v>
      </c>
      <c r="G362" s="14" t="s">
        <v>193</v>
      </c>
      <c r="H362" s="14" t="s">
        <v>3728</v>
      </c>
      <c r="I362" s="17">
        <v>421124.11674499552</v>
      </c>
      <c r="J362" s="14" t="s">
        <v>114</v>
      </c>
      <c r="K362" s="17">
        <v>421124.11674499552</v>
      </c>
      <c r="L362" s="14" t="s">
        <v>3728</v>
      </c>
      <c r="M362" s="17">
        <v>421124.11674499552</v>
      </c>
      <c r="N362" s="14" t="s">
        <v>114</v>
      </c>
      <c r="O362" s="17">
        <v>421124.11674499552</v>
      </c>
      <c r="P362" s="17">
        <v>421124.11674499547</v>
      </c>
      <c r="Q362" s="17">
        <v>0</v>
      </c>
      <c r="R362" s="17">
        <v>0</v>
      </c>
      <c r="S362" s="18">
        <v>0</v>
      </c>
      <c r="T362" s="14" t="s">
        <v>161</v>
      </c>
      <c r="U362" s="14" t="s">
        <v>193</v>
      </c>
      <c r="V362" s="14" t="s">
        <v>3742</v>
      </c>
      <c r="W362" s="18">
        <v>4.0849009014299877</v>
      </c>
      <c r="X362" s="18">
        <v>1</v>
      </c>
      <c r="Y362" s="14" t="s">
        <v>193</v>
      </c>
      <c r="Z362" s="14" t="s">
        <v>193</v>
      </c>
      <c r="AA362" s="18" t="s">
        <v>193</v>
      </c>
      <c r="AB362" s="18" t="s">
        <v>193</v>
      </c>
      <c r="AC362" s="14" t="s">
        <v>193</v>
      </c>
      <c r="AD362" s="748">
        <v>612.7351352144982</v>
      </c>
      <c r="AE362" s="749">
        <v>3.81</v>
      </c>
      <c r="AF362" s="748">
        <v>452603.30261862237</v>
      </c>
      <c r="AG362" s="749">
        <v>3.5459999999999998</v>
      </c>
      <c r="AH362" s="750">
        <v>193.82</v>
      </c>
      <c r="AI362" s="748">
        <v>0</v>
      </c>
      <c r="AJ362" s="748">
        <v>0</v>
      </c>
      <c r="AK362" s="748">
        <v>0</v>
      </c>
      <c r="AL362" s="751" t="s">
        <v>193</v>
      </c>
      <c r="AM362" s="748">
        <v>421124.11674499552</v>
      </c>
      <c r="AN362" s="748">
        <v>0</v>
      </c>
      <c r="AO362" s="752" t="s">
        <v>193</v>
      </c>
      <c r="AP362" s="753">
        <v>0</v>
      </c>
      <c r="AQ362" s="752" t="s">
        <v>3739</v>
      </c>
      <c r="AR362" s="752" t="s">
        <v>193</v>
      </c>
      <c r="AS362" s="752" t="s">
        <v>193</v>
      </c>
    </row>
    <row r="363" spans="1:45" x14ac:dyDescent="0.15">
      <c r="A363" s="14" t="s">
        <v>166</v>
      </c>
      <c r="B363" s="14" t="s">
        <v>13</v>
      </c>
      <c r="C363" s="14" t="s">
        <v>22</v>
      </c>
      <c r="D363" s="14" t="s">
        <v>552</v>
      </c>
      <c r="E363" s="14" t="s">
        <v>1730</v>
      </c>
      <c r="F363" s="14" t="s">
        <v>2902</v>
      </c>
      <c r="G363" s="14" t="s">
        <v>193</v>
      </c>
      <c r="H363" s="14" t="s">
        <v>3728</v>
      </c>
      <c r="I363" s="17">
        <v>2970947.8537239041</v>
      </c>
      <c r="J363" s="14" t="s">
        <v>114</v>
      </c>
      <c r="K363" s="17">
        <v>2970947.8537239041</v>
      </c>
      <c r="L363" s="14" t="s">
        <v>3728</v>
      </c>
      <c r="M363" s="17">
        <v>2970947.8537239041</v>
      </c>
      <c r="N363" s="14" t="s">
        <v>114</v>
      </c>
      <c r="O363" s="17">
        <v>2970947.8537239041</v>
      </c>
      <c r="P363" s="17">
        <v>2916298.2929571858</v>
      </c>
      <c r="Q363" s="17">
        <v>54649.560766717987</v>
      </c>
      <c r="R363" s="17">
        <v>0</v>
      </c>
      <c r="S363" s="18">
        <v>0</v>
      </c>
      <c r="T363" s="14" t="s">
        <v>3739</v>
      </c>
      <c r="U363" s="14" t="s">
        <v>3739</v>
      </c>
      <c r="V363" s="14" t="s">
        <v>3739</v>
      </c>
      <c r="W363" s="18">
        <v>4.0849009014299877</v>
      </c>
      <c r="X363" s="18">
        <v>1</v>
      </c>
      <c r="Y363" s="14" t="s">
        <v>193</v>
      </c>
      <c r="Z363" s="14" t="s">
        <v>193</v>
      </c>
      <c r="AA363" s="18" t="s">
        <v>193</v>
      </c>
      <c r="AB363" s="18" t="s">
        <v>193</v>
      </c>
      <c r="AC363" s="14" t="s">
        <v>193</v>
      </c>
      <c r="AD363" s="748">
        <v>5126.5506312946345</v>
      </c>
      <c r="AE363" s="749">
        <v>2.2200000000000002</v>
      </c>
      <c r="AF363" s="748">
        <v>2212297.85246384</v>
      </c>
      <c r="AG363" s="749">
        <v>2.9350000000000001</v>
      </c>
      <c r="AH363" s="750">
        <v>193.82</v>
      </c>
      <c r="AI363" s="748">
        <v>54649.560766717994</v>
      </c>
      <c r="AJ363" s="748">
        <v>0</v>
      </c>
      <c r="AK363" s="748">
        <v>54649.560766717994</v>
      </c>
      <c r="AL363" s="751" t="s">
        <v>193</v>
      </c>
      <c r="AM363" s="748">
        <v>2970947.8537239041</v>
      </c>
      <c r="AN363" s="748">
        <v>0</v>
      </c>
      <c r="AO363" s="752" t="s">
        <v>193</v>
      </c>
      <c r="AP363" s="753">
        <v>0</v>
      </c>
      <c r="AQ363" s="752" t="s">
        <v>3739</v>
      </c>
      <c r="AR363" s="752" t="s">
        <v>193</v>
      </c>
      <c r="AS363" s="752" t="s">
        <v>193</v>
      </c>
    </row>
    <row r="364" spans="1:45" x14ac:dyDescent="0.15">
      <c r="A364" s="14" t="s">
        <v>166</v>
      </c>
      <c r="B364" s="14" t="s">
        <v>13</v>
      </c>
      <c r="C364" s="14" t="s">
        <v>22</v>
      </c>
      <c r="D364" s="14" t="s">
        <v>553</v>
      </c>
      <c r="E364" s="14" t="s">
        <v>1731</v>
      </c>
      <c r="F364" s="14" t="s">
        <v>2903</v>
      </c>
      <c r="G364" s="14" t="s">
        <v>193</v>
      </c>
      <c r="H364" s="14" t="s">
        <v>3728</v>
      </c>
      <c r="I364" s="17">
        <v>564380.73352895596</v>
      </c>
      <c r="J364" s="14" t="s">
        <v>114</v>
      </c>
      <c r="K364" s="17">
        <v>564380.73352895596</v>
      </c>
      <c r="L364" s="14" t="s">
        <v>3728</v>
      </c>
      <c r="M364" s="17">
        <v>564380.73352895596</v>
      </c>
      <c r="N364" s="14" t="s">
        <v>114</v>
      </c>
      <c r="O364" s="17">
        <v>564380.73352895596</v>
      </c>
      <c r="P364" s="17">
        <v>564380.73352895584</v>
      </c>
      <c r="Q364" s="17">
        <v>0</v>
      </c>
      <c r="R364" s="17">
        <v>0</v>
      </c>
      <c r="S364" s="18">
        <v>0</v>
      </c>
      <c r="T364" s="14" t="s">
        <v>161</v>
      </c>
      <c r="U364" s="14" t="s">
        <v>193</v>
      </c>
      <c r="V364" s="14" t="s">
        <v>3742</v>
      </c>
      <c r="W364" s="18">
        <v>4.0849009014299877</v>
      </c>
      <c r="X364" s="18">
        <v>1</v>
      </c>
      <c r="Y364" s="14" t="s">
        <v>193</v>
      </c>
      <c r="Z364" s="14" t="s">
        <v>193</v>
      </c>
      <c r="AA364" s="18" t="s">
        <v>193</v>
      </c>
      <c r="AB364" s="18" t="s">
        <v>193</v>
      </c>
      <c r="AC364" s="14" t="s">
        <v>193</v>
      </c>
      <c r="AD364" s="748">
        <v>58.005592800305827</v>
      </c>
      <c r="AE364" s="749">
        <v>50.55</v>
      </c>
      <c r="AF364" s="748">
        <v>568315.67771829444</v>
      </c>
      <c r="AG364" s="749">
        <v>50.2</v>
      </c>
      <c r="AH364" s="750">
        <v>193.82</v>
      </c>
      <c r="AI364" s="748">
        <v>0</v>
      </c>
      <c r="AJ364" s="748">
        <v>0</v>
      </c>
      <c r="AK364" s="748">
        <v>0</v>
      </c>
      <c r="AL364" s="751" t="s">
        <v>193</v>
      </c>
      <c r="AM364" s="748">
        <v>564380.73352895596</v>
      </c>
      <c r="AN364" s="748">
        <v>0</v>
      </c>
      <c r="AO364" s="752" t="s">
        <v>193</v>
      </c>
      <c r="AP364" s="753">
        <v>0</v>
      </c>
      <c r="AQ364" s="752" t="s">
        <v>3739</v>
      </c>
      <c r="AR364" s="752" t="s">
        <v>193</v>
      </c>
      <c r="AS364" s="752" t="s">
        <v>193</v>
      </c>
    </row>
    <row r="365" spans="1:45" x14ac:dyDescent="0.15">
      <c r="A365" s="14" t="s">
        <v>166</v>
      </c>
      <c r="B365" s="14" t="s">
        <v>13</v>
      </c>
      <c r="C365" s="14" t="s">
        <v>22</v>
      </c>
      <c r="D365" s="14" t="s">
        <v>554</v>
      </c>
      <c r="E365" s="14" t="s">
        <v>1732</v>
      </c>
      <c r="F365" s="14" t="s">
        <v>2904</v>
      </c>
      <c r="G365" s="14" t="s">
        <v>193</v>
      </c>
      <c r="H365" s="14" t="s">
        <v>3728</v>
      </c>
      <c r="I365" s="17">
        <v>887519.63791819708</v>
      </c>
      <c r="J365" s="14" t="s">
        <v>114</v>
      </c>
      <c r="K365" s="17">
        <v>887519.63791819708</v>
      </c>
      <c r="L365" s="14" t="s">
        <v>3728</v>
      </c>
      <c r="M365" s="17">
        <v>887519.63791819708</v>
      </c>
      <c r="N365" s="14" t="s">
        <v>114</v>
      </c>
      <c r="O365" s="17">
        <v>887519.63791819708</v>
      </c>
      <c r="P365" s="17">
        <v>887519.63791819697</v>
      </c>
      <c r="Q365" s="17">
        <v>0</v>
      </c>
      <c r="R365" s="17">
        <v>0</v>
      </c>
      <c r="S365" s="18">
        <v>0</v>
      </c>
      <c r="T365" s="14" t="s">
        <v>161</v>
      </c>
      <c r="U365" s="14" t="s">
        <v>193</v>
      </c>
      <c r="V365" s="14" t="s">
        <v>3742</v>
      </c>
      <c r="W365" s="18">
        <v>4.0849009014299877</v>
      </c>
      <c r="X365" s="18">
        <v>1</v>
      </c>
      <c r="Y365" s="14" t="s">
        <v>193</v>
      </c>
      <c r="Z365" s="14" t="s">
        <v>193</v>
      </c>
      <c r="AA365" s="18" t="s">
        <v>193</v>
      </c>
      <c r="AB365" s="18" t="s">
        <v>193</v>
      </c>
      <c r="AC365" s="14" t="s">
        <v>193</v>
      </c>
      <c r="AD365" s="748">
        <v>41.665989194585876</v>
      </c>
      <c r="AE365" s="749">
        <v>94.03</v>
      </c>
      <c r="AF365" s="748">
        <v>759358.24137835403</v>
      </c>
      <c r="AG365" s="749">
        <v>109.9</v>
      </c>
      <c r="AH365" s="750">
        <v>193.82</v>
      </c>
      <c r="AI365" s="748">
        <v>0</v>
      </c>
      <c r="AJ365" s="748">
        <v>0</v>
      </c>
      <c r="AK365" s="748">
        <v>0</v>
      </c>
      <c r="AL365" s="751" t="s">
        <v>193</v>
      </c>
      <c r="AM365" s="748">
        <v>887519.63791819708</v>
      </c>
      <c r="AN365" s="748">
        <v>0</v>
      </c>
      <c r="AO365" s="752" t="s">
        <v>193</v>
      </c>
      <c r="AP365" s="753">
        <v>0</v>
      </c>
      <c r="AQ365" s="752" t="s">
        <v>3739</v>
      </c>
      <c r="AR365" s="752" t="s">
        <v>193</v>
      </c>
      <c r="AS365" s="752" t="s">
        <v>193</v>
      </c>
    </row>
    <row r="366" spans="1:45" x14ac:dyDescent="0.15">
      <c r="A366" s="14" t="s">
        <v>166</v>
      </c>
      <c r="B366" s="14" t="s">
        <v>13</v>
      </c>
      <c r="C366" s="14" t="s">
        <v>22</v>
      </c>
      <c r="D366" s="14" t="s">
        <v>555</v>
      </c>
      <c r="E366" s="14" t="s">
        <v>1733</v>
      </c>
      <c r="F366" s="14" t="s">
        <v>2905</v>
      </c>
      <c r="G366" s="14" t="s">
        <v>193</v>
      </c>
      <c r="H366" s="14" t="s">
        <v>3728</v>
      </c>
      <c r="I366" s="17">
        <v>318594.37043838232</v>
      </c>
      <c r="J366" s="14" t="s">
        <v>114</v>
      </c>
      <c r="K366" s="17">
        <v>318594.37043838232</v>
      </c>
      <c r="L366" s="14" t="s">
        <v>3728</v>
      </c>
      <c r="M366" s="17">
        <v>318594.37043838232</v>
      </c>
      <c r="N366" s="14" t="s">
        <v>114</v>
      </c>
      <c r="O366" s="17">
        <v>318594.37043838232</v>
      </c>
      <c r="P366" s="17">
        <v>318594.37043838226</v>
      </c>
      <c r="Q366" s="17">
        <v>0</v>
      </c>
      <c r="R366" s="17">
        <v>0</v>
      </c>
      <c r="S366" s="18">
        <v>0</v>
      </c>
      <c r="T366" s="14" t="s">
        <v>161</v>
      </c>
      <c r="U366" s="14" t="s">
        <v>193</v>
      </c>
      <c r="V366" s="14" t="s">
        <v>3742</v>
      </c>
      <c r="W366" s="18">
        <v>4.0849009014299877</v>
      </c>
      <c r="X366" s="18">
        <v>1</v>
      </c>
      <c r="Y366" s="14" t="s">
        <v>193</v>
      </c>
      <c r="Z366" s="14" t="s">
        <v>193</v>
      </c>
      <c r="AA366" s="18" t="s">
        <v>193</v>
      </c>
      <c r="AB366" s="18" t="s">
        <v>193</v>
      </c>
      <c r="AC366" s="14" t="s">
        <v>193</v>
      </c>
      <c r="AD366" s="748">
        <v>653.5841442287981</v>
      </c>
      <c r="AE366" s="749">
        <v>2.57</v>
      </c>
      <c r="AF366" s="748">
        <v>326701.75495546841</v>
      </c>
      <c r="AG366" s="749">
        <v>2.5150000000000001</v>
      </c>
      <c r="AH366" s="750">
        <v>193.82</v>
      </c>
      <c r="AI366" s="748">
        <v>0</v>
      </c>
      <c r="AJ366" s="748">
        <v>0</v>
      </c>
      <c r="AK366" s="748">
        <v>0</v>
      </c>
      <c r="AL366" s="751" t="s">
        <v>193</v>
      </c>
      <c r="AM366" s="748">
        <v>318594.37043838232</v>
      </c>
      <c r="AN366" s="748">
        <v>0</v>
      </c>
      <c r="AO366" s="752" t="s">
        <v>193</v>
      </c>
      <c r="AP366" s="753">
        <v>0</v>
      </c>
      <c r="AQ366" s="752" t="s">
        <v>3739</v>
      </c>
      <c r="AR366" s="752" t="s">
        <v>193</v>
      </c>
      <c r="AS366" s="752" t="s">
        <v>193</v>
      </c>
    </row>
    <row r="367" spans="1:45" x14ac:dyDescent="0.15">
      <c r="A367" s="14" t="s">
        <v>166</v>
      </c>
      <c r="B367" s="14" t="s">
        <v>13</v>
      </c>
      <c r="C367" s="14" t="s">
        <v>22</v>
      </c>
      <c r="D367" s="14" t="s">
        <v>556</v>
      </c>
      <c r="E367" s="14" t="s">
        <v>1734</v>
      </c>
      <c r="F367" s="14" t="s">
        <v>2906</v>
      </c>
      <c r="G367" s="14" t="s">
        <v>193</v>
      </c>
      <c r="H367" s="14" t="s">
        <v>3728</v>
      </c>
      <c r="I367" s="17">
        <v>265579.75040845264</v>
      </c>
      <c r="J367" s="14" t="s">
        <v>114</v>
      </c>
      <c r="K367" s="17">
        <v>265579.75040845264</v>
      </c>
      <c r="L367" s="14" t="s">
        <v>3728</v>
      </c>
      <c r="M367" s="17">
        <v>265579.75040845264</v>
      </c>
      <c r="N367" s="14" t="s">
        <v>114</v>
      </c>
      <c r="O367" s="17">
        <v>265579.75040845264</v>
      </c>
      <c r="P367" s="17">
        <v>265579.75040845259</v>
      </c>
      <c r="Q367" s="17">
        <v>0</v>
      </c>
      <c r="R367" s="17">
        <v>0</v>
      </c>
      <c r="S367" s="18">
        <v>0</v>
      </c>
      <c r="T367" s="14" t="s">
        <v>161</v>
      </c>
      <c r="U367" s="14" t="s">
        <v>193</v>
      </c>
      <c r="V367" s="14" t="s">
        <v>3742</v>
      </c>
      <c r="W367" s="18">
        <v>4.0849009014299877</v>
      </c>
      <c r="X367" s="18">
        <v>1</v>
      </c>
      <c r="Y367" s="14" t="s">
        <v>193</v>
      </c>
      <c r="Z367" s="14" t="s">
        <v>193</v>
      </c>
      <c r="AA367" s="18" t="s">
        <v>193</v>
      </c>
      <c r="AB367" s="18" t="s">
        <v>193</v>
      </c>
      <c r="AC367" s="14" t="s">
        <v>193</v>
      </c>
      <c r="AD367" s="748">
        <v>571.88612620019831</v>
      </c>
      <c r="AE367" s="749">
        <v>2.74</v>
      </c>
      <c r="AF367" s="748">
        <v>303931.41440765426</v>
      </c>
      <c r="AG367" s="749">
        <v>2.3959999999999999</v>
      </c>
      <c r="AH367" s="750">
        <v>193.82</v>
      </c>
      <c r="AI367" s="748">
        <v>0</v>
      </c>
      <c r="AJ367" s="748">
        <v>0</v>
      </c>
      <c r="AK367" s="748">
        <v>0</v>
      </c>
      <c r="AL367" s="751" t="s">
        <v>193</v>
      </c>
      <c r="AM367" s="748">
        <v>265579.75040845264</v>
      </c>
      <c r="AN367" s="748">
        <v>0</v>
      </c>
      <c r="AO367" s="752" t="s">
        <v>193</v>
      </c>
      <c r="AP367" s="753">
        <v>0</v>
      </c>
      <c r="AQ367" s="752" t="s">
        <v>3739</v>
      </c>
      <c r="AR367" s="752" t="s">
        <v>193</v>
      </c>
      <c r="AS367" s="752" t="s">
        <v>193</v>
      </c>
    </row>
    <row r="368" spans="1:45" x14ac:dyDescent="0.15">
      <c r="A368" s="14" t="s">
        <v>166</v>
      </c>
      <c r="B368" s="14" t="s">
        <v>13</v>
      </c>
      <c r="C368" s="14" t="s">
        <v>22</v>
      </c>
      <c r="D368" s="14" t="s">
        <v>557</v>
      </c>
      <c r="E368" s="14" t="s">
        <v>1735</v>
      </c>
      <c r="F368" s="14" t="s">
        <v>2907</v>
      </c>
      <c r="G368" s="14" t="s">
        <v>193</v>
      </c>
      <c r="H368" s="14" t="s">
        <v>3728</v>
      </c>
      <c r="I368" s="17">
        <v>581343.65216322511</v>
      </c>
      <c r="J368" s="14" t="s">
        <v>114</v>
      </c>
      <c r="K368" s="17">
        <v>581343.65216322511</v>
      </c>
      <c r="L368" s="14" t="s">
        <v>3728</v>
      </c>
      <c r="M368" s="17">
        <v>581343.65216322511</v>
      </c>
      <c r="N368" s="14" t="s">
        <v>114</v>
      </c>
      <c r="O368" s="17">
        <v>581343.65216322511</v>
      </c>
      <c r="P368" s="17">
        <v>581343.65216322499</v>
      </c>
      <c r="Q368" s="17">
        <v>0</v>
      </c>
      <c r="R368" s="17">
        <v>0</v>
      </c>
      <c r="S368" s="18">
        <v>0</v>
      </c>
      <c r="T368" s="14" t="s">
        <v>3739</v>
      </c>
      <c r="U368" s="14" t="s">
        <v>3739</v>
      </c>
      <c r="V368" s="14" t="s">
        <v>3739</v>
      </c>
      <c r="W368" s="18">
        <v>4.0849009014299877</v>
      </c>
      <c r="X368" s="18">
        <v>1</v>
      </c>
      <c r="Y368" s="14" t="s">
        <v>193</v>
      </c>
      <c r="Z368" s="14" t="s">
        <v>193</v>
      </c>
      <c r="AA368" s="18" t="s">
        <v>193</v>
      </c>
      <c r="AB368" s="18" t="s">
        <v>193</v>
      </c>
      <c r="AC368" s="14" t="s">
        <v>193</v>
      </c>
      <c r="AD368" s="748">
        <v>105.79893334703669</v>
      </c>
      <c r="AE368" s="749">
        <v>27.89</v>
      </c>
      <c r="AF368" s="748">
        <v>571915.41493966151</v>
      </c>
      <c r="AG368" s="749">
        <v>28.35</v>
      </c>
      <c r="AH368" s="750">
        <v>193.82</v>
      </c>
      <c r="AI368" s="748">
        <v>0</v>
      </c>
      <c r="AJ368" s="748">
        <v>0</v>
      </c>
      <c r="AK368" s="748">
        <v>0</v>
      </c>
      <c r="AL368" s="751" t="s">
        <v>193</v>
      </c>
      <c r="AM368" s="748">
        <v>581343.65216322511</v>
      </c>
      <c r="AN368" s="748">
        <v>0</v>
      </c>
      <c r="AO368" s="752" t="s">
        <v>193</v>
      </c>
      <c r="AP368" s="753">
        <v>0</v>
      </c>
      <c r="AQ368" s="752" t="s">
        <v>3739</v>
      </c>
      <c r="AR368" s="752" t="s">
        <v>193</v>
      </c>
      <c r="AS368" s="752" t="s">
        <v>193</v>
      </c>
    </row>
    <row r="369" spans="1:45" x14ac:dyDescent="0.15">
      <c r="A369" s="14" t="s">
        <v>166</v>
      </c>
      <c r="B369" s="14" t="s">
        <v>13</v>
      </c>
      <c r="C369" s="14" t="s">
        <v>22</v>
      </c>
      <c r="D369" s="14" t="s">
        <v>558</v>
      </c>
      <c r="E369" s="14" t="s">
        <v>1736</v>
      </c>
      <c r="F369" s="14" t="s">
        <v>2908</v>
      </c>
      <c r="G369" s="14" t="s">
        <v>193</v>
      </c>
      <c r="H369" s="14" t="s">
        <v>3728</v>
      </c>
      <c r="I369" s="17">
        <v>604264.39876222983</v>
      </c>
      <c r="J369" s="14" t="s">
        <v>114</v>
      </c>
      <c r="K369" s="17">
        <v>604264.39876222983</v>
      </c>
      <c r="L369" s="14" t="s">
        <v>3728</v>
      </c>
      <c r="M369" s="17">
        <v>604264.39876222983</v>
      </c>
      <c r="N369" s="14" t="s">
        <v>114</v>
      </c>
      <c r="O369" s="17">
        <v>604264.39876222983</v>
      </c>
      <c r="P369" s="17">
        <v>604264.39876222971</v>
      </c>
      <c r="Q369" s="17">
        <v>0</v>
      </c>
      <c r="R369" s="17">
        <v>0</v>
      </c>
      <c r="S369" s="18">
        <v>0</v>
      </c>
      <c r="T369" s="14" t="s">
        <v>161</v>
      </c>
      <c r="U369" s="14" t="s">
        <v>193</v>
      </c>
      <c r="V369" s="14" t="s">
        <v>3742</v>
      </c>
      <c r="W369" s="18">
        <v>4.0849009014299877</v>
      </c>
      <c r="X369" s="18">
        <v>1</v>
      </c>
      <c r="Y369" s="14" t="s">
        <v>193</v>
      </c>
      <c r="Z369" s="14" t="s">
        <v>193</v>
      </c>
      <c r="AA369" s="18" t="s">
        <v>193</v>
      </c>
      <c r="AB369" s="18" t="s">
        <v>193</v>
      </c>
      <c r="AC369" s="14" t="s">
        <v>193</v>
      </c>
      <c r="AD369" s="748">
        <v>2083.2994597292936</v>
      </c>
      <c r="AE369" s="749">
        <v>1.4</v>
      </c>
      <c r="AF369" s="748">
        <v>566085.32182611362</v>
      </c>
      <c r="AG369" s="749">
        <v>1.4964999999999999</v>
      </c>
      <c r="AH369" s="750">
        <v>193.82</v>
      </c>
      <c r="AI369" s="748">
        <v>0</v>
      </c>
      <c r="AJ369" s="748">
        <v>0</v>
      </c>
      <c r="AK369" s="748">
        <v>0</v>
      </c>
      <c r="AL369" s="751" t="s">
        <v>193</v>
      </c>
      <c r="AM369" s="748">
        <v>604264.39876222983</v>
      </c>
      <c r="AN369" s="748">
        <v>0</v>
      </c>
      <c r="AO369" s="752" t="s">
        <v>193</v>
      </c>
      <c r="AP369" s="753">
        <v>0</v>
      </c>
      <c r="AQ369" s="752" t="s">
        <v>3739</v>
      </c>
      <c r="AR369" s="752" t="s">
        <v>193</v>
      </c>
      <c r="AS369" s="752" t="s">
        <v>193</v>
      </c>
    </row>
    <row r="370" spans="1:45" x14ac:dyDescent="0.15">
      <c r="A370" s="14" t="s">
        <v>166</v>
      </c>
      <c r="B370" s="14" t="s">
        <v>13</v>
      </c>
      <c r="C370" s="14" t="s">
        <v>22</v>
      </c>
      <c r="D370" s="14" t="s">
        <v>559</v>
      </c>
      <c r="E370" s="14" t="s">
        <v>1737</v>
      </c>
      <c r="F370" s="14" t="s">
        <v>2909</v>
      </c>
      <c r="G370" s="14" t="s">
        <v>193</v>
      </c>
      <c r="H370" s="14" t="s">
        <v>3728</v>
      </c>
      <c r="I370" s="17">
        <v>678130.96732963505</v>
      </c>
      <c r="J370" s="14" t="s">
        <v>114</v>
      </c>
      <c r="K370" s="17">
        <v>678130.96732963505</v>
      </c>
      <c r="L370" s="14" t="s">
        <v>3728</v>
      </c>
      <c r="M370" s="17">
        <v>678130.96732963505</v>
      </c>
      <c r="N370" s="14" t="s">
        <v>114</v>
      </c>
      <c r="O370" s="17">
        <v>678130.96732963505</v>
      </c>
      <c r="P370" s="17">
        <v>678130.96732963494</v>
      </c>
      <c r="Q370" s="17">
        <v>0</v>
      </c>
      <c r="R370" s="17">
        <v>0</v>
      </c>
      <c r="S370" s="18">
        <v>0</v>
      </c>
      <c r="T370" s="14" t="s">
        <v>161</v>
      </c>
      <c r="U370" s="14" t="s">
        <v>193</v>
      </c>
      <c r="V370" s="14" t="s">
        <v>3742</v>
      </c>
      <c r="W370" s="18">
        <v>4.0849009014299877</v>
      </c>
      <c r="X370" s="18">
        <v>1</v>
      </c>
      <c r="Y370" s="14" t="s">
        <v>193</v>
      </c>
      <c r="Z370" s="14" t="s">
        <v>193</v>
      </c>
      <c r="AA370" s="18" t="s">
        <v>193</v>
      </c>
      <c r="AB370" s="18" t="s">
        <v>193</v>
      </c>
      <c r="AC370" s="14" t="s">
        <v>193</v>
      </c>
      <c r="AD370" s="748">
        <v>117.64514596118366</v>
      </c>
      <c r="AE370" s="749">
        <v>32.56</v>
      </c>
      <c r="AF370" s="748">
        <v>742432.57704030594</v>
      </c>
      <c r="AG370" s="749">
        <v>29.74</v>
      </c>
      <c r="AH370" s="750">
        <v>193.82</v>
      </c>
      <c r="AI370" s="748">
        <v>0</v>
      </c>
      <c r="AJ370" s="748">
        <v>0</v>
      </c>
      <c r="AK370" s="748">
        <v>0</v>
      </c>
      <c r="AL370" s="751" t="s">
        <v>193</v>
      </c>
      <c r="AM370" s="748">
        <v>678130.96732963505</v>
      </c>
      <c r="AN370" s="748">
        <v>0</v>
      </c>
      <c r="AO370" s="752" t="s">
        <v>193</v>
      </c>
      <c r="AP370" s="753">
        <v>0</v>
      </c>
      <c r="AQ370" s="752" t="s">
        <v>3739</v>
      </c>
      <c r="AR370" s="752" t="s">
        <v>193</v>
      </c>
      <c r="AS370" s="752" t="s">
        <v>193</v>
      </c>
    </row>
    <row r="371" spans="1:45" x14ac:dyDescent="0.15">
      <c r="A371" s="14" t="s">
        <v>166</v>
      </c>
      <c r="B371" s="14" t="s">
        <v>13</v>
      </c>
      <c r="C371" s="14" t="s">
        <v>22</v>
      </c>
      <c r="D371" s="14" t="s">
        <v>560</v>
      </c>
      <c r="E371" s="14" t="s">
        <v>1738</v>
      </c>
      <c r="F371" s="14" t="s">
        <v>2910</v>
      </c>
      <c r="G371" s="14" t="s">
        <v>193</v>
      </c>
      <c r="H371" s="14" t="s">
        <v>3728</v>
      </c>
      <c r="I371" s="17">
        <v>673371.03655424376</v>
      </c>
      <c r="J371" s="14" t="s">
        <v>114</v>
      </c>
      <c r="K371" s="17">
        <v>673371.03655424376</v>
      </c>
      <c r="L371" s="14" t="s">
        <v>3728</v>
      </c>
      <c r="M371" s="17">
        <v>673371.03655424376</v>
      </c>
      <c r="N371" s="14" t="s">
        <v>114</v>
      </c>
      <c r="O371" s="17">
        <v>673371.03655424376</v>
      </c>
      <c r="P371" s="17">
        <v>673371.03655424365</v>
      </c>
      <c r="Q371" s="17">
        <v>0</v>
      </c>
      <c r="R371" s="17">
        <v>0</v>
      </c>
      <c r="S371" s="18">
        <v>0</v>
      </c>
      <c r="T371" s="14" t="s">
        <v>161</v>
      </c>
      <c r="U371" s="14" t="s">
        <v>193</v>
      </c>
      <c r="V371" s="14" t="s">
        <v>3742</v>
      </c>
      <c r="W371" s="18">
        <v>4.0849009014299877</v>
      </c>
      <c r="X371" s="18">
        <v>1</v>
      </c>
      <c r="Y371" s="14" t="s">
        <v>193</v>
      </c>
      <c r="Z371" s="14" t="s">
        <v>193</v>
      </c>
      <c r="AA371" s="18" t="s">
        <v>193</v>
      </c>
      <c r="AB371" s="18" t="s">
        <v>193</v>
      </c>
      <c r="AC371" s="14" t="s">
        <v>193</v>
      </c>
      <c r="AD371" s="748">
        <v>992.63091904748705</v>
      </c>
      <c r="AE371" s="749">
        <v>4.1500000000000004</v>
      </c>
      <c r="AF371" s="748">
        <v>798557.2363715393</v>
      </c>
      <c r="AG371" s="749">
        <v>3.5</v>
      </c>
      <c r="AH371" s="750">
        <v>193.82</v>
      </c>
      <c r="AI371" s="748">
        <v>0</v>
      </c>
      <c r="AJ371" s="748">
        <v>0</v>
      </c>
      <c r="AK371" s="748">
        <v>0</v>
      </c>
      <c r="AL371" s="751" t="s">
        <v>193</v>
      </c>
      <c r="AM371" s="748">
        <v>673371.03655424376</v>
      </c>
      <c r="AN371" s="748">
        <v>0</v>
      </c>
      <c r="AO371" s="752" t="s">
        <v>193</v>
      </c>
      <c r="AP371" s="753">
        <v>0</v>
      </c>
      <c r="AQ371" s="752" t="s">
        <v>3739</v>
      </c>
      <c r="AR371" s="752" t="s">
        <v>193</v>
      </c>
      <c r="AS371" s="752" t="s">
        <v>193</v>
      </c>
    </row>
    <row r="372" spans="1:45" x14ac:dyDescent="0.15">
      <c r="A372" s="14" t="s">
        <v>166</v>
      </c>
      <c r="B372" s="14" t="s">
        <v>13</v>
      </c>
      <c r="C372" s="14" t="s">
        <v>22</v>
      </c>
      <c r="D372" s="14" t="s">
        <v>561</v>
      </c>
      <c r="E372" s="14" t="s">
        <v>1739</v>
      </c>
      <c r="F372" s="14" t="s">
        <v>2911</v>
      </c>
      <c r="G372" s="14" t="s">
        <v>193</v>
      </c>
      <c r="H372" s="14" t="s">
        <v>3728</v>
      </c>
      <c r="I372" s="17">
        <v>205843.26254918388</v>
      </c>
      <c r="J372" s="14" t="s">
        <v>114</v>
      </c>
      <c r="K372" s="17">
        <v>205843.26254918388</v>
      </c>
      <c r="L372" s="14" t="s">
        <v>3728</v>
      </c>
      <c r="M372" s="17">
        <v>205843.26254918388</v>
      </c>
      <c r="N372" s="14" t="s">
        <v>114</v>
      </c>
      <c r="O372" s="17">
        <v>205843.26254918388</v>
      </c>
      <c r="P372" s="17">
        <v>202042.99754256551</v>
      </c>
      <c r="Q372" s="17">
        <v>3800.265006618346</v>
      </c>
      <c r="R372" s="17">
        <v>0</v>
      </c>
      <c r="S372" s="18">
        <v>0</v>
      </c>
      <c r="T372" s="14" t="s">
        <v>161</v>
      </c>
      <c r="U372" s="14" t="s">
        <v>193</v>
      </c>
      <c r="V372" s="14" t="s">
        <v>3742</v>
      </c>
      <c r="W372" s="18">
        <v>4.0849009014299877</v>
      </c>
      <c r="X372" s="18">
        <v>1</v>
      </c>
      <c r="Y372" s="14" t="s">
        <v>193</v>
      </c>
      <c r="Z372" s="14" t="s">
        <v>193</v>
      </c>
      <c r="AA372" s="18" t="s">
        <v>193</v>
      </c>
      <c r="AB372" s="18" t="s">
        <v>193</v>
      </c>
      <c r="AC372" s="14" t="s">
        <v>193</v>
      </c>
      <c r="AD372" s="748">
        <v>53.103711718589842</v>
      </c>
      <c r="AE372" s="749">
        <v>19.809999999999999</v>
      </c>
      <c r="AF372" s="748">
        <v>203895.66349740009</v>
      </c>
      <c r="AG372" s="749">
        <v>19.63</v>
      </c>
      <c r="AH372" s="750">
        <v>193.82</v>
      </c>
      <c r="AI372" s="748">
        <v>3800.2650066183464</v>
      </c>
      <c r="AJ372" s="748">
        <v>0</v>
      </c>
      <c r="AK372" s="748">
        <v>3800.2650066183464</v>
      </c>
      <c r="AL372" s="751" t="s">
        <v>193</v>
      </c>
      <c r="AM372" s="748">
        <v>205843.26254918388</v>
      </c>
      <c r="AN372" s="748">
        <v>0</v>
      </c>
      <c r="AO372" s="752" t="s">
        <v>193</v>
      </c>
      <c r="AP372" s="753">
        <v>0</v>
      </c>
      <c r="AQ372" s="752" t="s">
        <v>3739</v>
      </c>
      <c r="AR372" s="752" t="s">
        <v>193</v>
      </c>
      <c r="AS372" s="752" t="s">
        <v>193</v>
      </c>
    </row>
    <row r="373" spans="1:45" x14ac:dyDescent="0.15">
      <c r="A373" s="14" t="s">
        <v>166</v>
      </c>
      <c r="B373" s="14" t="s">
        <v>13</v>
      </c>
      <c r="C373" s="14" t="s">
        <v>22</v>
      </c>
      <c r="D373" s="14" t="s">
        <v>562</v>
      </c>
      <c r="E373" s="14" t="s">
        <v>1740</v>
      </c>
      <c r="F373" s="14" t="s">
        <v>2912</v>
      </c>
      <c r="G373" s="14" t="s">
        <v>193</v>
      </c>
      <c r="H373" s="14" t="s">
        <v>3728</v>
      </c>
      <c r="I373" s="17">
        <v>3669741.5161322514</v>
      </c>
      <c r="J373" s="14" t="s">
        <v>114</v>
      </c>
      <c r="K373" s="17">
        <v>3669741.5161322514</v>
      </c>
      <c r="L373" s="14" t="s">
        <v>3728</v>
      </c>
      <c r="M373" s="17">
        <v>3669741.5161322514</v>
      </c>
      <c r="N373" s="14" t="s">
        <v>114</v>
      </c>
      <c r="O373" s="17">
        <v>3669741.5161322514</v>
      </c>
      <c r="P373" s="17">
        <v>3669741.5161322509</v>
      </c>
      <c r="Q373" s="17">
        <v>0</v>
      </c>
      <c r="R373" s="17">
        <v>0</v>
      </c>
      <c r="S373" s="18">
        <v>0</v>
      </c>
      <c r="T373" s="14" t="s">
        <v>3739</v>
      </c>
      <c r="U373" s="14" t="s">
        <v>3739</v>
      </c>
      <c r="V373" s="14" t="s">
        <v>3739</v>
      </c>
      <c r="W373" s="18">
        <v>4.0849009014299877</v>
      </c>
      <c r="X373" s="18">
        <v>1</v>
      </c>
      <c r="Y373" s="14" t="s">
        <v>193</v>
      </c>
      <c r="Z373" s="14" t="s">
        <v>193</v>
      </c>
      <c r="AA373" s="18" t="s">
        <v>193</v>
      </c>
      <c r="AB373" s="18" t="s">
        <v>193</v>
      </c>
      <c r="AC373" s="14" t="s">
        <v>193</v>
      </c>
      <c r="AD373" s="748">
        <v>164.2130162374855</v>
      </c>
      <c r="AE373" s="749">
        <v>96.06</v>
      </c>
      <c r="AF373" s="748">
        <v>3057375.2883181614</v>
      </c>
      <c r="AG373" s="749">
        <v>115.3</v>
      </c>
      <c r="AH373" s="750">
        <v>193.82</v>
      </c>
      <c r="AI373" s="748">
        <v>0</v>
      </c>
      <c r="AJ373" s="748">
        <v>0</v>
      </c>
      <c r="AK373" s="748">
        <v>0</v>
      </c>
      <c r="AL373" s="751" t="s">
        <v>193</v>
      </c>
      <c r="AM373" s="748">
        <v>3669741.5161322514</v>
      </c>
      <c r="AN373" s="748">
        <v>0</v>
      </c>
      <c r="AO373" s="752" t="s">
        <v>193</v>
      </c>
      <c r="AP373" s="753">
        <v>0</v>
      </c>
      <c r="AQ373" s="752" t="s">
        <v>3739</v>
      </c>
      <c r="AR373" s="752" t="s">
        <v>193</v>
      </c>
      <c r="AS373" s="752" t="s">
        <v>193</v>
      </c>
    </row>
    <row r="374" spans="1:45" x14ac:dyDescent="0.15">
      <c r="A374" s="14" t="s">
        <v>166</v>
      </c>
      <c r="B374" s="14" t="s">
        <v>13</v>
      </c>
      <c r="C374" s="14" t="s">
        <v>22</v>
      </c>
      <c r="D374" s="14" t="s">
        <v>563</v>
      </c>
      <c r="E374" s="14" t="s">
        <v>1741</v>
      </c>
      <c r="F374" s="14" t="s">
        <v>2913</v>
      </c>
      <c r="G374" s="14" t="s">
        <v>193</v>
      </c>
      <c r="H374" s="14" t="s">
        <v>3728</v>
      </c>
      <c r="I374" s="17">
        <v>7641077.2297723945</v>
      </c>
      <c r="J374" s="14" t="s">
        <v>114</v>
      </c>
      <c r="K374" s="17">
        <v>7641077.2297723945</v>
      </c>
      <c r="L374" s="14" t="s">
        <v>3728</v>
      </c>
      <c r="M374" s="17">
        <v>7641077.2297723945</v>
      </c>
      <c r="N374" s="14" t="s">
        <v>114</v>
      </c>
      <c r="O374" s="17">
        <v>7641077.2297723945</v>
      </c>
      <c r="P374" s="17">
        <v>7641077.2297723936</v>
      </c>
      <c r="Q374" s="17">
        <v>0</v>
      </c>
      <c r="R374" s="17">
        <v>0</v>
      </c>
      <c r="S374" s="18">
        <v>0</v>
      </c>
      <c r="T374" s="14" t="s">
        <v>161</v>
      </c>
      <c r="U374" s="14" t="s">
        <v>193</v>
      </c>
      <c r="V374" s="14" t="s">
        <v>3742</v>
      </c>
      <c r="W374" s="18">
        <v>4.0849009014299877</v>
      </c>
      <c r="X374" s="18">
        <v>1</v>
      </c>
      <c r="Y374" s="14" t="s">
        <v>193</v>
      </c>
      <c r="Z374" s="14" t="s">
        <v>193</v>
      </c>
      <c r="AA374" s="18" t="s">
        <v>193</v>
      </c>
      <c r="AB374" s="18" t="s">
        <v>193</v>
      </c>
      <c r="AC374" s="14" t="s">
        <v>193</v>
      </c>
      <c r="AD374" s="748">
        <v>859.46314966086948</v>
      </c>
      <c r="AE374" s="749">
        <v>43.76</v>
      </c>
      <c r="AF374" s="748">
        <v>7289590.9921816448</v>
      </c>
      <c r="AG374" s="749">
        <v>45.87</v>
      </c>
      <c r="AH374" s="750">
        <v>193.82</v>
      </c>
      <c r="AI374" s="748">
        <v>0</v>
      </c>
      <c r="AJ374" s="748">
        <v>0</v>
      </c>
      <c r="AK374" s="748">
        <v>0</v>
      </c>
      <c r="AL374" s="751" t="s">
        <v>193</v>
      </c>
      <c r="AM374" s="748">
        <v>7641077.2297723945</v>
      </c>
      <c r="AN374" s="748">
        <v>0</v>
      </c>
      <c r="AO374" s="752" t="s">
        <v>193</v>
      </c>
      <c r="AP374" s="753">
        <v>0</v>
      </c>
      <c r="AQ374" s="752" t="s">
        <v>3739</v>
      </c>
      <c r="AR374" s="752" t="s">
        <v>193</v>
      </c>
      <c r="AS374" s="752" t="s">
        <v>193</v>
      </c>
    </row>
    <row r="375" spans="1:45" x14ac:dyDescent="0.15">
      <c r="A375" s="14" t="s">
        <v>166</v>
      </c>
      <c r="B375" s="14" t="s">
        <v>13</v>
      </c>
      <c r="C375" s="14" t="s">
        <v>22</v>
      </c>
      <c r="D375" s="14" t="s">
        <v>564</v>
      </c>
      <c r="E375" s="14" t="s">
        <v>1742</v>
      </c>
      <c r="F375" s="14" t="s">
        <v>2914</v>
      </c>
      <c r="G375" s="14" t="s">
        <v>193</v>
      </c>
      <c r="H375" s="14" t="s">
        <v>3728</v>
      </c>
      <c r="I375" s="17">
        <v>2189237.3205559882</v>
      </c>
      <c r="J375" s="14" t="s">
        <v>114</v>
      </c>
      <c r="K375" s="17">
        <v>2189237.3205559882</v>
      </c>
      <c r="L375" s="14" t="s">
        <v>3728</v>
      </c>
      <c r="M375" s="17">
        <v>2189237.3205559882</v>
      </c>
      <c r="N375" s="14" t="s">
        <v>114</v>
      </c>
      <c r="O375" s="17">
        <v>2189237.3205559882</v>
      </c>
      <c r="P375" s="17">
        <v>2189237.3205559878</v>
      </c>
      <c r="Q375" s="17">
        <v>0</v>
      </c>
      <c r="R375" s="17">
        <v>0</v>
      </c>
      <c r="S375" s="18">
        <v>0</v>
      </c>
      <c r="T375" s="14" t="s">
        <v>161</v>
      </c>
      <c r="U375" s="14" t="s">
        <v>193</v>
      </c>
      <c r="V375" s="14" t="s">
        <v>3742</v>
      </c>
      <c r="W375" s="18">
        <v>4.0849009014299877</v>
      </c>
      <c r="X375" s="18">
        <v>1</v>
      </c>
      <c r="Y375" s="14" t="s">
        <v>193</v>
      </c>
      <c r="Z375" s="14" t="s">
        <v>193</v>
      </c>
      <c r="AA375" s="18" t="s">
        <v>193</v>
      </c>
      <c r="AB375" s="18" t="s">
        <v>193</v>
      </c>
      <c r="AC375" s="14" t="s">
        <v>193</v>
      </c>
      <c r="AD375" s="748">
        <v>311.6779387791081</v>
      </c>
      <c r="AE375" s="749">
        <v>34.1</v>
      </c>
      <c r="AF375" s="748">
        <v>2059961.154560145</v>
      </c>
      <c r="AG375" s="749">
        <v>36.24</v>
      </c>
      <c r="AH375" s="750">
        <v>193.82</v>
      </c>
      <c r="AI375" s="748">
        <v>0</v>
      </c>
      <c r="AJ375" s="748">
        <v>0</v>
      </c>
      <c r="AK375" s="748">
        <v>0</v>
      </c>
      <c r="AL375" s="751" t="s">
        <v>193</v>
      </c>
      <c r="AM375" s="748">
        <v>2189237.3205559882</v>
      </c>
      <c r="AN375" s="748">
        <v>0</v>
      </c>
      <c r="AO375" s="752" t="s">
        <v>193</v>
      </c>
      <c r="AP375" s="753">
        <v>0</v>
      </c>
      <c r="AQ375" s="752" t="s">
        <v>3739</v>
      </c>
      <c r="AR375" s="752" t="s">
        <v>193</v>
      </c>
      <c r="AS375" s="752" t="s">
        <v>193</v>
      </c>
    </row>
    <row r="376" spans="1:45" x14ac:dyDescent="0.15">
      <c r="A376" s="14" t="s">
        <v>166</v>
      </c>
      <c r="B376" s="14" t="s">
        <v>13</v>
      </c>
      <c r="C376" s="14" t="s">
        <v>22</v>
      </c>
      <c r="D376" s="14" t="s">
        <v>565</v>
      </c>
      <c r="E376" s="14" t="s">
        <v>1743</v>
      </c>
      <c r="F376" s="14" t="s">
        <v>2915</v>
      </c>
      <c r="G376" s="14" t="s">
        <v>193</v>
      </c>
      <c r="H376" s="14" t="s">
        <v>3728</v>
      </c>
      <c r="I376" s="17">
        <v>395234.34162380442</v>
      </c>
      <c r="J376" s="14" t="s">
        <v>114</v>
      </c>
      <c r="K376" s="17">
        <v>395234.34162380442</v>
      </c>
      <c r="L376" s="14" t="s">
        <v>3728</v>
      </c>
      <c r="M376" s="17">
        <v>395234.34162380442</v>
      </c>
      <c r="N376" s="14" t="s">
        <v>114</v>
      </c>
      <c r="O376" s="17">
        <v>395234.34162380442</v>
      </c>
      <c r="P376" s="17">
        <v>395234.34162380436</v>
      </c>
      <c r="Q376" s="17">
        <v>0</v>
      </c>
      <c r="R376" s="17">
        <v>0</v>
      </c>
      <c r="S376" s="18">
        <v>0</v>
      </c>
      <c r="T376" s="14" t="s">
        <v>161</v>
      </c>
      <c r="U376" s="14" t="s">
        <v>193</v>
      </c>
      <c r="V376" s="14" t="s">
        <v>3742</v>
      </c>
      <c r="W376" s="18">
        <v>4.0849009014299877</v>
      </c>
      <c r="X376" s="18">
        <v>1</v>
      </c>
      <c r="Y376" s="14" t="s">
        <v>193</v>
      </c>
      <c r="Z376" s="14" t="s">
        <v>193</v>
      </c>
      <c r="AA376" s="18" t="s">
        <v>193</v>
      </c>
      <c r="AB376" s="18" t="s">
        <v>193</v>
      </c>
      <c r="AC376" s="14" t="s">
        <v>193</v>
      </c>
      <c r="AD376" s="748">
        <v>81.698018028599762</v>
      </c>
      <c r="AE376" s="749">
        <v>25.99</v>
      </c>
      <c r="AF376" s="748">
        <v>411544.0846039349</v>
      </c>
      <c r="AG376" s="749">
        <v>24.96</v>
      </c>
      <c r="AH376" s="750">
        <v>193.82</v>
      </c>
      <c r="AI376" s="748">
        <v>0</v>
      </c>
      <c r="AJ376" s="748">
        <v>0</v>
      </c>
      <c r="AK376" s="748">
        <v>0</v>
      </c>
      <c r="AL376" s="751" t="s">
        <v>193</v>
      </c>
      <c r="AM376" s="748">
        <v>395234.34162380442</v>
      </c>
      <c r="AN376" s="748">
        <v>0</v>
      </c>
      <c r="AO376" s="752" t="s">
        <v>193</v>
      </c>
      <c r="AP376" s="753">
        <v>0</v>
      </c>
      <c r="AQ376" s="752" t="s">
        <v>3739</v>
      </c>
      <c r="AR376" s="752" t="s">
        <v>193</v>
      </c>
      <c r="AS376" s="752" t="s">
        <v>193</v>
      </c>
    </row>
    <row r="377" spans="1:45" x14ac:dyDescent="0.15">
      <c r="A377" s="14" t="s">
        <v>166</v>
      </c>
      <c r="B377" s="14" t="s">
        <v>13</v>
      </c>
      <c r="C377" s="14" t="s">
        <v>22</v>
      </c>
      <c r="D377" s="14" t="s">
        <v>566</v>
      </c>
      <c r="E377" s="14" t="s">
        <v>1744</v>
      </c>
      <c r="F377" s="14" t="s">
        <v>2916</v>
      </c>
      <c r="G377" s="14" t="s">
        <v>193</v>
      </c>
      <c r="H377" s="14" t="s">
        <v>3728</v>
      </c>
      <c r="I377" s="17">
        <v>366095.31377858878</v>
      </c>
      <c r="J377" s="14" t="s">
        <v>114</v>
      </c>
      <c r="K377" s="17">
        <v>366095.31377858878</v>
      </c>
      <c r="L377" s="14" t="s">
        <v>3728</v>
      </c>
      <c r="M377" s="17">
        <v>366095.31377858878</v>
      </c>
      <c r="N377" s="14" t="s">
        <v>114</v>
      </c>
      <c r="O377" s="17">
        <v>366095.31377858878</v>
      </c>
      <c r="P377" s="17">
        <v>366095.31377858872</v>
      </c>
      <c r="Q377" s="17">
        <v>0</v>
      </c>
      <c r="R377" s="17">
        <v>0</v>
      </c>
      <c r="S377" s="18">
        <v>0</v>
      </c>
      <c r="T377" s="14" t="s">
        <v>161</v>
      </c>
      <c r="U377" s="14" t="s">
        <v>193</v>
      </c>
      <c r="V377" s="14" t="s">
        <v>3742</v>
      </c>
      <c r="W377" s="18">
        <v>4.0849009014299877</v>
      </c>
      <c r="X377" s="18">
        <v>1</v>
      </c>
      <c r="Y377" s="14" t="s">
        <v>193</v>
      </c>
      <c r="Z377" s="14" t="s">
        <v>193</v>
      </c>
      <c r="AA377" s="18" t="s">
        <v>193</v>
      </c>
      <c r="AB377" s="18" t="s">
        <v>193</v>
      </c>
      <c r="AC377" s="14" t="s">
        <v>193</v>
      </c>
      <c r="AD377" s="748">
        <v>75.979156766597782</v>
      </c>
      <c r="AE377" s="749">
        <v>30.63</v>
      </c>
      <c r="AF377" s="748">
        <v>451065.95016436919</v>
      </c>
      <c r="AG377" s="749">
        <v>24.86</v>
      </c>
      <c r="AH377" s="750">
        <v>193.82</v>
      </c>
      <c r="AI377" s="748">
        <v>0</v>
      </c>
      <c r="AJ377" s="748">
        <v>0</v>
      </c>
      <c r="AK377" s="748">
        <v>0</v>
      </c>
      <c r="AL377" s="751" t="s">
        <v>193</v>
      </c>
      <c r="AM377" s="748">
        <v>366095.31377858878</v>
      </c>
      <c r="AN377" s="748">
        <v>0</v>
      </c>
      <c r="AO377" s="752" t="s">
        <v>193</v>
      </c>
      <c r="AP377" s="753">
        <v>0</v>
      </c>
      <c r="AQ377" s="752" t="s">
        <v>3739</v>
      </c>
      <c r="AR377" s="752" t="s">
        <v>193</v>
      </c>
      <c r="AS377" s="752" t="s">
        <v>193</v>
      </c>
    </row>
    <row r="378" spans="1:45" x14ac:dyDescent="0.15">
      <c r="A378" s="14" t="s">
        <v>166</v>
      </c>
      <c r="B378" s="14" t="s">
        <v>13</v>
      </c>
      <c r="C378" s="14" t="s">
        <v>22</v>
      </c>
      <c r="D378" s="14" t="s">
        <v>567</v>
      </c>
      <c r="E378" s="14" t="s">
        <v>1745</v>
      </c>
      <c r="F378" s="14" t="s">
        <v>2917</v>
      </c>
      <c r="G378" s="14" t="s">
        <v>193</v>
      </c>
      <c r="H378" s="14" t="s">
        <v>3728</v>
      </c>
      <c r="I378" s="17">
        <v>523843.85179253429</v>
      </c>
      <c r="J378" s="14" t="s">
        <v>114</v>
      </c>
      <c r="K378" s="17">
        <v>523843.85179253429</v>
      </c>
      <c r="L378" s="14" t="s">
        <v>3728</v>
      </c>
      <c r="M378" s="17">
        <v>523843.85179253429</v>
      </c>
      <c r="N378" s="14" t="s">
        <v>114</v>
      </c>
      <c r="O378" s="17">
        <v>523843.85179253429</v>
      </c>
      <c r="P378" s="17">
        <v>523843.85179253423</v>
      </c>
      <c r="Q378" s="17">
        <v>0</v>
      </c>
      <c r="R378" s="17">
        <v>0</v>
      </c>
      <c r="S378" s="18">
        <v>0</v>
      </c>
      <c r="T378" s="14" t="s">
        <v>161</v>
      </c>
      <c r="U378" s="14" t="s">
        <v>193</v>
      </c>
      <c r="V378" s="14" t="s">
        <v>3742</v>
      </c>
      <c r="W378" s="18">
        <v>4.0849009014299877</v>
      </c>
      <c r="X378" s="18">
        <v>1</v>
      </c>
      <c r="Y378" s="14" t="s">
        <v>193</v>
      </c>
      <c r="Z378" s="14" t="s">
        <v>193</v>
      </c>
      <c r="AA378" s="18" t="s">
        <v>193</v>
      </c>
      <c r="AB378" s="18" t="s">
        <v>193</v>
      </c>
      <c r="AC378" s="14" t="s">
        <v>193</v>
      </c>
      <c r="AD378" s="748">
        <v>138.88663064861959</v>
      </c>
      <c r="AE378" s="749">
        <v>17.02</v>
      </c>
      <c r="AF378" s="748">
        <v>458161.4638791621</v>
      </c>
      <c r="AG378" s="749">
        <v>19.46</v>
      </c>
      <c r="AH378" s="750">
        <v>193.82</v>
      </c>
      <c r="AI378" s="748">
        <v>0</v>
      </c>
      <c r="AJ378" s="748">
        <v>0</v>
      </c>
      <c r="AK378" s="748">
        <v>0</v>
      </c>
      <c r="AL378" s="751" t="s">
        <v>193</v>
      </c>
      <c r="AM378" s="748">
        <v>523843.85179253429</v>
      </c>
      <c r="AN378" s="748">
        <v>0</v>
      </c>
      <c r="AO378" s="752" t="s">
        <v>193</v>
      </c>
      <c r="AP378" s="753">
        <v>0</v>
      </c>
      <c r="AQ378" s="752" t="s">
        <v>3739</v>
      </c>
      <c r="AR378" s="752" t="s">
        <v>193</v>
      </c>
      <c r="AS378" s="752" t="s">
        <v>193</v>
      </c>
    </row>
    <row r="379" spans="1:45" x14ac:dyDescent="0.15">
      <c r="A379" s="14" t="s">
        <v>166</v>
      </c>
      <c r="B379" s="14" t="s">
        <v>13</v>
      </c>
      <c r="C379" s="14" t="s">
        <v>22</v>
      </c>
      <c r="D379" s="14" t="s">
        <v>568</v>
      </c>
      <c r="E379" s="14" t="s">
        <v>1746</v>
      </c>
      <c r="F379" s="14" t="s">
        <v>2918</v>
      </c>
      <c r="G379" s="14" t="s">
        <v>193</v>
      </c>
      <c r="H379" s="14" t="s">
        <v>3728</v>
      </c>
      <c r="I379" s="17">
        <v>1892573.1490970228</v>
      </c>
      <c r="J379" s="14" t="s">
        <v>114</v>
      </c>
      <c r="K379" s="17">
        <v>1892573.1490970228</v>
      </c>
      <c r="L379" s="14" t="s">
        <v>3728</v>
      </c>
      <c r="M379" s="17">
        <v>1892573.1490970228</v>
      </c>
      <c r="N379" s="14" t="s">
        <v>114</v>
      </c>
      <c r="O379" s="17">
        <v>1892573.1490970228</v>
      </c>
      <c r="P379" s="17">
        <v>1876953.1007850897</v>
      </c>
      <c r="Q379" s="17">
        <v>15620.048311933058</v>
      </c>
      <c r="R379" s="17">
        <v>0</v>
      </c>
      <c r="S379" s="18">
        <v>0</v>
      </c>
      <c r="T379" s="14" t="s">
        <v>161</v>
      </c>
      <c r="U379" s="14" t="s">
        <v>193</v>
      </c>
      <c r="V379" s="14" t="s">
        <v>3742</v>
      </c>
      <c r="W379" s="18">
        <v>4.0849009014299877</v>
      </c>
      <c r="X379" s="18">
        <v>1</v>
      </c>
      <c r="Y379" s="14" t="s">
        <v>193</v>
      </c>
      <c r="Z379" s="14" t="s">
        <v>193</v>
      </c>
      <c r="AA379" s="18" t="s">
        <v>193</v>
      </c>
      <c r="AB379" s="18" t="s">
        <v>193</v>
      </c>
      <c r="AC379" s="14" t="s">
        <v>193</v>
      </c>
      <c r="AD379" s="748">
        <v>429.73157483043474</v>
      </c>
      <c r="AE379" s="749">
        <v>26.27</v>
      </c>
      <c r="AF379" s="748">
        <v>2188043.3857205184</v>
      </c>
      <c r="AG379" s="749">
        <v>22.535</v>
      </c>
      <c r="AH379" s="750">
        <v>193.82</v>
      </c>
      <c r="AI379" s="748">
        <v>15620.04831193306</v>
      </c>
      <c r="AJ379" s="748">
        <v>0</v>
      </c>
      <c r="AK379" s="748">
        <v>15620.04831193306</v>
      </c>
      <c r="AL379" s="751" t="s">
        <v>193</v>
      </c>
      <c r="AM379" s="748">
        <v>1892573.1490970231</v>
      </c>
      <c r="AN379" s="748">
        <v>0</v>
      </c>
      <c r="AO379" s="752" t="s">
        <v>193</v>
      </c>
      <c r="AP379" s="753">
        <v>0</v>
      </c>
      <c r="AQ379" s="752" t="s">
        <v>3739</v>
      </c>
      <c r="AR379" s="752" t="s">
        <v>193</v>
      </c>
      <c r="AS379" s="752" t="s">
        <v>193</v>
      </c>
    </row>
    <row r="380" spans="1:45" x14ac:dyDescent="0.15">
      <c r="A380" s="14" t="s">
        <v>166</v>
      </c>
      <c r="B380" s="14" t="s">
        <v>13</v>
      </c>
      <c r="C380" s="14" t="s">
        <v>22</v>
      </c>
      <c r="D380" s="14" t="s">
        <v>569</v>
      </c>
      <c r="E380" s="14" t="s">
        <v>1747</v>
      </c>
      <c r="F380" s="14" t="s">
        <v>2919</v>
      </c>
      <c r="G380" s="14" t="s">
        <v>193</v>
      </c>
      <c r="H380" s="14" t="s">
        <v>3728</v>
      </c>
      <c r="I380" s="17">
        <v>2562740.1119312122</v>
      </c>
      <c r="J380" s="14" t="s">
        <v>114</v>
      </c>
      <c r="K380" s="17">
        <v>2562740.1119312122</v>
      </c>
      <c r="L380" s="14" t="s">
        <v>3728</v>
      </c>
      <c r="M380" s="17">
        <v>2562740.1119312122</v>
      </c>
      <c r="N380" s="14" t="s">
        <v>114</v>
      </c>
      <c r="O380" s="17">
        <v>2562740.1119312122</v>
      </c>
      <c r="P380" s="17">
        <v>2562740.1119312118</v>
      </c>
      <c r="Q380" s="17">
        <v>0</v>
      </c>
      <c r="R380" s="17">
        <v>0</v>
      </c>
      <c r="S380" s="18">
        <v>0</v>
      </c>
      <c r="T380" s="14" t="s">
        <v>3739</v>
      </c>
      <c r="U380" s="14" t="s">
        <v>3739</v>
      </c>
      <c r="V380" s="14" t="s">
        <v>3739</v>
      </c>
      <c r="W380" s="18">
        <v>4.0849009014299877</v>
      </c>
      <c r="X380" s="18">
        <v>1</v>
      </c>
      <c r="Y380" s="14" t="s">
        <v>193</v>
      </c>
      <c r="Z380" s="14" t="s">
        <v>193</v>
      </c>
      <c r="AA380" s="18" t="s">
        <v>193</v>
      </c>
      <c r="AB380" s="18" t="s">
        <v>193</v>
      </c>
      <c r="AC380" s="14" t="s">
        <v>193</v>
      </c>
      <c r="AD380" s="748">
        <v>356.20335860469493</v>
      </c>
      <c r="AE380" s="749">
        <v>30.42</v>
      </c>
      <c r="AF380" s="748">
        <v>2100795.6213272358</v>
      </c>
      <c r="AG380" s="749">
        <v>37.119999999999997</v>
      </c>
      <c r="AH380" s="750">
        <v>193.82</v>
      </c>
      <c r="AI380" s="748">
        <v>0</v>
      </c>
      <c r="AJ380" s="748">
        <v>0</v>
      </c>
      <c r="AK380" s="748">
        <v>0</v>
      </c>
      <c r="AL380" s="751" t="s">
        <v>193</v>
      </c>
      <c r="AM380" s="748">
        <v>2562740.1119312122</v>
      </c>
      <c r="AN380" s="748">
        <v>0</v>
      </c>
      <c r="AO380" s="752" t="s">
        <v>193</v>
      </c>
      <c r="AP380" s="753">
        <v>0</v>
      </c>
      <c r="AQ380" s="752" t="s">
        <v>3739</v>
      </c>
      <c r="AR380" s="752" t="s">
        <v>193</v>
      </c>
      <c r="AS380" s="752" t="s">
        <v>193</v>
      </c>
    </row>
    <row r="381" spans="1:45" x14ac:dyDescent="0.15">
      <c r="A381" s="14" t="s">
        <v>166</v>
      </c>
      <c r="B381" s="14" t="s">
        <v>13</v>
      </c>
      <c r="C381" s="14" t="s">
        <v>22</v>
      </c>
      <c r="D381" s="14" t="s">
        <v>570</v>
      </c>
      <c r="E381" s="14" t="s">
        <v>1748</v>
      </c>
      <c r="F381" s="14" t="s">
        <v>2920</v>
      </c>
      <c r="G381" s="14" t="s">
        <v>193</v>
      </c>
      <c r="H381" s="14" t="s">
        <v>3728</v>
      </c>
      <c r="I381" s="17">
        <v>2551693.8046115832</v>
      </c>
      <c r="J381" s="14" t="s">
        <v>114</v>
      </c>
      <c r="K381" s="17">
        <v>2551693.8046115832</v>
      </c>
      <c r="L381" s="14" t="s">
        <v>3728</v>
      </c>
      <c r="M381" s="17">
        <v>2551693.8046115832</v>
      </c>
      <c r="N381" s="14" t="s">
        <v>114</v>
      </c>
      <c r="O381" s="17">
        <v>2551693.8046115832</v>
      </c>
      <c r="P381" s="17">
        <v>2551693.8046115828</v>
      </c>
      <c r="Q381" s="17">
        <v>0</v>
      </c>
      <c r="R381" s="17">
        <v>0</v>
      </c>
      <c r="S381" s="18">
        <v>0</v>
      </c>
      <c r="T381" s="14" t="s">
        <v>161</v>
      </c>
      <c r="U381" s="14" t="s">
        <v>193</v>
      </c>
      <c r="V381" s="14" t="s">
        <v>3742</v>
      </c>
      <c r="W381" s="18">
        <v>4.0849009014299877</v>
      </c>
      <c r="X381" s="18">
        <v>1</v>
      </c>
      <c r="Y381" s="14" t="s">
        <v>193</v>
      </c>
      <c r="Z381" s="14" t="s">
        <v>193</v>
      </c>
      <c r="AA381" s="18" t="s">
        <v>193</v>
      </c>
      <c r="AB381" s="18" t="s">
        <v>193</v>
      </c>
      <c r="AC381" s="14" t="s">
        <v>193</v>
      </c>
      <c r="AD381" s="748">
        <v>251.62989552808725</v>
      </c>
      <c r="AE381" s="749">
        <v>46.3</v>
      </c>
      <c r="AF381" s="748">
        <v>2258168.7160993307</v>
      </c>
      <c r="AG381" s="749">
        <v>52.32</v>
      </c>
      <c r="AH381" s="750">
        <v>193.82</v>
      </c>
      <c r="AI381" s="748">
        <v>0</v>
      </c>
      <c r="AJ381" s="748">
        <v>0</v>
      </c>
      <c r="AK381" s="748">
        <v>0</v>
      </c>
      <c r="AL381" s="751" t="s">
        <v>193</v>
      </c>
      <c r="AM381" s="748">
        <v>2551693.8046115832</v>
      </c>
      <c r="AN381" s="748">
        <v>0</v>
      </c>
      <c r="AO381" s="752" t="s">
        <v>193</v>
      </c>
      <c r="AP381" s="753">
        <v>0</v>
      </c>
      <c r="AQ381" s="752" t="s">
        <v>3739</v>
      </c>
      <c r="AR381" s="752" t="s">
        <v>193</v>
      </c>
      <c r="AS381" s="752" t="s">
        <v>193</v>
      </c>
    </row>
    <row r="382" spans="1:45" x14ac:dyDescent="0.15">
      <c r="A382" s="14" t="s">
        <v>166</v>
      </c>
      <c r="B382" s="14" t="s">
        <v>13</v>
      </c>
      <c r="C382" s="14" t="s">
        <v>22</v>
      </c>
      <c r="D382" s="14" t="s">
        <v>571</v>
      </c>
      <c r="E382" s="14" t="s">
        <v>1749</v>
      </c>
      <c r="F382" s="14" t="s">
        <v>2921</v>
      </c>
      <c r="G382" s="14" t="s">
        <v>193</v>
      </c>
      <c r="H382" s="14" t="s">
        <v>3728</v>
      </c>
      <c r="I382" s="17">
        <v>4831637.0849659862</v>
      </c>
      <c r="J382" s="14" t="s">
        <v>114</v>
      </c>
      <c r="K382" s="17">
        <v>4831637.0849659862</v>
      </c>
      <c r="L382" s="14" t="s">
        <v>3728</v>
      </c>
      <c r="M382" s="17">
        <v>4831637.0849659862</v>
      </c>
      <c r="N382" s="14" t="s">
        <v>114</v>
      </c>
      <c r="O382" s="17">
        <v>4831637.0849659862</v>
      </c>
      <c r="P382" s="17">
        <v>4831637.0849659853</v>
      </c>
      <c r="Q382" s="17">
        <v>0</v>
      </c>
      <c r="R382" s="17">
        <v>0</v>
      </c>
      <c r="S382" s="18">
        <v>0</v>
      </c>
      <c r="T382" s="14" t="s">
        <v>161</v>
      </c>
      <c r="U382" s="14" t="s">
        <v>193</v>
      </c>
      <c r="V382" s="14" t="s">
        <v>3742</v>
      </c>
      <c r="W382" s="18">
        <v>4.0849009014299877</v>
      </c>
      <c r="X382" s="18">
        <v>1</v>
      </c>
      <c r="Y382" s="14" t="s">
        <v>193</v>
      </c>
      <c r="Z382" s="14" t="s">
        <v>193</v>
      </c>
      <c r="AA382" s="18" t="s">
        <v>193</v>
      </c>
      <c r="AB382" s="18" t="s">
        <v>193</v>
      </c>
      <c r="AC382" s="14" t="s">
        <v>193</v>
      </c>
      <c r="AD382" s="748">
        <v>641.32944152450807</v>
      </c>
      <c r="AE382" s="749">
        <v>35.049999999999997</v>
      </c>
      <c r="AF382" s="748">
        <v>4356801.6274933135</v>
      </c>
      <c r="AG382" s="749">
        <v>38.869999999999997</v>
      </c>
      <c r="AH382" s="750">
        <v>193.82</v>
      </c>
      <c r="AI382" s="748">
        <v>0</v>
      </c>
      <c r="AJ382" s="748">
        <v>0</v>
      </c>
      <c r="AK382" s="748">
        <v>0</v>
      </c>
      <c r="AL382" s="751" t="s">
        <v>193</v>
      </c>
      <c r="AM382" s="748">
        <v>4831637.0849659862</v>
      </c>
      <c r="AN382" s="748">
        <v>0</v>
      </c>
      <c r="AO382" s="752" t="s">
        <v>193</v>
      </c>
      <c r="AP382" s="753">
        <v>0</v>
      </c>
      <c r="AQ382" s="752" t="s">
        <v>3739</v>
      </c>
      <c r="AR382" s="752" t="s">
        <v>193</v>
      </c>
      <c r="AS382" s="752" t="s">
        <v>193</v>
      </c>
    </row>
    <row r="383" spans="1:45" x14ac:dyDescent="0.15">
      <c r="A383" s="14" t="s">
        <v>166</v>
      </c>
      <c r="B383" s="14" t="s">
        <v>13</v>
      </c>
      <c r="C383" s="14" t="s">
        <v>22</v>
      </c>
      <c r="D383" s="14" t="s">
        <v>572</v>
      </c>
      <c r="E383" s="14" t="s">
        <v>1750</v>
      </c>
      <c r="F383" s="14" t="s">
        <v>2922</v>
      </c>
      <c r="G383" s="14" t="s">
        <v>193</v>
      </c>
      <c r="H383" s="14" t="s">
        <v>3728</v>
      </c>
      <c r="I383" s="17">
        <v>540802.8489219381</v>
      </c>
      <c r="J383" s="14" t="s">
        <v>114</v>
      </c>
      <c r="K383" s="17">
        <v>540802.8489219381</v>
      </c>
      <c r="L383" s="14" t="s">
        <v>3728</v>
      </c>
      <c r="M383" s="17">
        <v>540802.8489219381</v>
      </c>
      <c r="N383" s="14" t="s">
        <v>114</v>
      </c>
      <c r="O383" s="17">
        <v>540802.8489219381</v>
      </c>
      <c r="P383" s="17">
        <v>540802.84892193798</v>
      </c>
      <c r="Q383" s="17">
        <v>0</v>
      </c>
      <c r="R383" s="17">
        <v>0</v>
      </c>
      <c r="S383" s="18">
        <v>0</v>
      </c>
      <c r="T383" s="14" t="s">
        <v>161</v>
      </c>
      <c r="U383" s="14" t="s">
        <v>193</v>
      </c>
      <c r="V383" s="14" t="s">
        <v>3742</v>
      </c>
      <c r="W383" s="18">
        <v>4.0849009014299877</v>
      </c>
      <c r="X383" s="18">
        <v>1</v>
      </c>
      <c r="Y383" s="14" t="s">
        <v>193</v>
      </c>
      <c r="Z383" s="14" t="s">
        <v>193</v>
      </c>
      <c r="AA383" s="18" t="s">
        <v>193</v>
      </c>
      <c r="AB383" s="18" t="s">
        <v>193</v>
      </c>
      <c r="AC383" s="14" t="s">
        <v>193</v>
      </c>
      <c r="AD383" s="748">
        <v>277.77326129723917</v>
      </c>
      <c r="AE383" s="749">
        <v>11.02</v>
      </c>
      <c r="AF383" s="748">
        <v>593294.92842855677</v>
      </c>
      <c r="AG383" s="749">
        <v>10.045</v>
      </c>
      <c r="AH383" s="750">
        <v>193.82</v>
      </c>
      <c r="AI383" s="748">
        <v>0</v>
      </c>
      <c r="AJ383" s="748">
        <v>0</v>
      </c>
      <c r="AK383" s="748">
        <v>0</v>
      </c>
      <c r="AL383" s="751" t="s">
        <v>193</v>
      </c>
      <c r="AM383" s="748">
        <v>540802.8489219381</v>
      </c>
      <c r="AN383" s="748">
        <v>0</v>
      </c>
      <c r="AO383" s="752" t="s">
        <v>193</v>
      </c>
      <c r="AP383" s="753">
        <v>0</v>
      </c>
      <c r="AQ383" s="752" t="s">
        <v>3739</v>
      </c>
      <c r="AR383" s="752" t="s">
        <v>193</v>
      </c>
      <c r="AS383" s="752" t="s">
        <v>193</v>
      </c>
    </row>
    <row r="384" spans="1:45" x14ac:dyDescent="0.15">
      <c r="A384" s="14" t="s">
        <v>166</v>
      </c>
      <c r="B384" s="14" t="s">
        <v>13</v>
      </c>
      <c r="C384" s="14" t="s">
        <v>22</v>
      </c>
      <c r="D384" s="14" t="s">
        <v>573</v>
      </c>
      <c r="E384" s="14" t="s">
        <v>1751</v>
      </c>
      <c r="F384" s="14" t="s">
        <v>2923</v>
      </c>
      <c r="G384" s="14" t="s">
        <v>193</v>
      </c>
      <c r="H384" s="14" t="s">
        <v>3728</v>
      </c>
      <c r="I384" s="17">
        <v>4384010.4579645852</v>
      </c>
      <c r="J384" s="14" t="s">
        <v>114</v>
      </c>
      <c r="K384" s="17">
        <v>4384010.4579645852</v>
      </c>
      <c r="L384" s="14" t="s">
        <v>3728</v>
      </c>
      <c r="M384" s="17">
        <v>4384010.4579645852</v>
      </c>
      <c r="N384" s="14" t="s">
        <v>114</v>
      </c>
      <c r="O384" s="17">
        <v>4384010.4579645852</v>
      </c>
      <c r="P384" s="17">
        <v>4384010.4579645842</v>
      </c>
      <c r="Q384" s="17">
        <v>0</v>
      </c>
      <c r="R384" s="17">
        <v>0</v>
      </c>
      <c r="S384" s="18">
        <v>0</v>
      </c>
      <c r="T384" s="14" t="s">
        <v>161</v>
      </c>
      <c r="U384" s="14" t="s">
        <v>193</v>
      </c>
      <c r="V384" s="14" t="s">
        <v>3742</v>
      </c>
      <c r="W384" s="18">
        <v>4.0849009014299877</v>
      </c>
      <c r="X384" s="18">
        <v>1</v>
      </c>
      <c r="Y384" s="14" t="s">
        <v>193</v>
      </c>
      <c r="Z384" s="14" t="s">
        <v>193</v>
      </c>
      <c r="AA384" s="18" t="s">
        <v>193</v>
      </c>
      <c r="AB384" s="18" t="s">
        <v>193</v>
      </c>
      <c r="AC384" s="14" t="s">
        <v>193</v>
      </c>
      <c r="AD384" s="748">
        <v>2932.9588472267315</v>
      </c>
      <c r="AE384" s="749">
        <v>4.63</v>
      </c>
      <c r="AF384" s="748">
        <v>2631997.9727545967</v>
      </c>
      <c r="AG384" s="749">
        <v>7.7119999999999997</v>
      </c>
      <c r="AH384" s="750">
        <v>193.82</v>
      </c>
      <c r="AI384" s="748">
        <v>0</v>
      </c>
      <c r="AJ384" s="748">
        <v>0</v>
      </c>
      <c r="AK384" s="748">
        <v>0</v>
      </c>
      <c r="AL384" s="751" t="s">
        <v>193</v>
      </c>
      <c r="AM384" s="748">
        <v>4384010.4579645852</v>
      </c>
      <c r="AN384" s="748">
        <v>0</v>
      </c>
      <c r="AO384" s="752" t="s">
        <v>193</v>
      </c>
      <c r="AP384" s="753">
        <v>0</v>
      </c>
      <c r="AQ384" s="752" t="s">
        <v>3739</v>
      </c>
      <c r="AR384" s="752" t="s">
        <v>193</v>
      </c>
      <c r="AS384" s="752" t="s">
        <v>193</v>
      </c>
    </row>
    <row r="385" spans="1:45" x14ac:dyDescent="0.15">
      <c r="A385" s="14" t="s">
        <v>166</v>
      </c>
      <c r="B385" s="14" t="s">
        <v>13</v>
      </c>
      <c r="C385" s="14" t="s">
        <v>22</v>
      </c>
      <c r="D385" s="14" t="s">
        <v>574</v>
      </c>
      <c r="E385" s="14" t="s">
        <v>1752</v>
      </c>
      <c r="F385" s="14" t="s">
        <v>2924</v>
      </c>
      <c r="G385" s="14" t="s">
        <v>193</v>
      </c>
      <c r="H385" s="14" t="s">
        <v>3728</v>
      </c>
      <c r="I385" s="17">
        <v>0</v>
      </c>
      <c r="J385" s="14" t="s">
        <v>114</v>
      </c>
      <c r="K385" s="17">
        <v>0</v>
      </c>
      <c r="L385" s="14" t="s">
        <v>3728</v>
      </c>
      <c r="M385" s="17">
        <v>0</v>
      </c>
      <c r="N385" s="14" t="s">
        <v>114</v>
      </c>
      <c r="O385" s="17">
        <v>0</v>
      </c>
      <c r="P385" s="17">
        <v>0</v>
      </c>
      <c r="Q385" s="17">
        <v>0</v>
      </c>
      <c r="R385" s="17">
        <v>0</v>
      </c>
      <c r="S385" s="18">
        <v>0</v>
      </c>
      <c r="T385" s="14" t="s">
        <v>161</v>
      </c>
      <c r="U385" s="14" t="s">
        <v>193</v>
      </c>
      <c r="V385" s="14" t="s">
        <v>3742</v>
      </c>
      <c r="W385" s="18">
        <v>4.0849009014299877</v>
      </c>
      <c r="X385" s="18">
        <v>1</v>
      </c>
      <c r="Y385" s="14" t="s">
        <v>193</v>
      </c>
      <c r="Z385" s="14" t="s">
        <v>193</v>
      </c>
      <c r="AA385" s="18" t="s">
        <v>193</v>
      </c>
      <c r="AB385" s="18" t="s">
        <v>193</v>
      </c>
      <c r="AC385" s="14" t="s">
        <v>193</v>
      </c>
      <c r="AD385" s="748">
        <v>32.679207211439902</v>
      </c>
      <c r="AE385" s="749">
        <v>0</v>
      </c>
      <c r="AF385" s="748">
        <v>0</v>
      </c>
      <c r="AG385" s="749">
        <v>0</v>
      </c>
      <c r="AH385" s="750">
        <v>193.82</v>
      </c>
      <c r="AI385" s="748">
        <v>0</v>
      </c>
      <c r="AJ385" s="748">
        <v>0</v>
      </c>
      <c r="AK385" s="748">
        <v>0</v>
      </c>
      <c r="AL385" s="751" t="s">
        <v>193</v>
      </c>
      <c r="AM385" s="748">
        <v>0</v>
      </c>
      <c r="AN385" s="748">
        <v>0</v>
      </c>
      <c r="AO385" s="752" t="s">
        <v>193</v>
      </c>
      <c r="AP385" s="753">
        <v>0</v>
      </c>
      <c r="AQ385" s="752" t="s">
        <v>3739</v>
      </c>
      <c r="AR385" s="752" t="s">
        <v>193</v>
      </c>
      <c r="AS385" s="752" t="s">
        <v>193</v>
      </c>
    </row>
    <row r="386" spans="1:45" x14ac:dyDescent="0.15">
      <c r="A386" s="14" t="s">
        <v>166</v>
      </c>
      <c r="B386" s="14" t="s">
        <v>13</v>
      </c>
      <c r="C386" s="14" t="s">
        <v>22</v>
      </c>
      <c r="D386" s="14" t="s">
        <v>575</v>
      </c>
      <c r="E386" s="14" t="s">
        <v>1753</v>
      </c>
      <c r="F386" s="14" t="s">
        <v>2925</v>
      </c>
      <c r="G386" s="14" t="s">
        <v>193</v>
      </c>
      <c r="H386" s="14" t="s">
        <v>3728</v>
      </c>
      <c r="I386" s="17">
        <v>854381.57378849958</v>
      </c>
      <c r="J386" s="14" t="s">
        <v>114</v>
      </c>
      <c r="K386" s="17">
        <v>854381.57378849958</v>
      </c>
      <c r="L386" s="14" t="s">
        <v>3728</v>
      </c>
      <c r="M386" s="17">
        <v>854381.57378849958</v>
      </c>
      <c r="N386" s="14" t="s">
        <v>114</v>
      </c>
      <c r="O386" s="17">
        <v>854381.57378849958</v>
      </c>
      <c r="P386" s="17">
        <v>854381.57378849946</v>
      </c>
      <c r="Q386" s="17">
        <v>0</v>
      </c>
      <c r="R386" s="17">
        <v>0</v>
      </c>
      <c r="S386" s="18">
        <v>0</v>
      </c>
      <c r="T386" s="14" t="s">
        <v>161</v>
      </c>
      <c r="U386" s="14" t="s">
        <v>193</v>
      </c>
      <c r="V386" s="14" t="s">
        <v>3742</v>
      </c>
      <c r="W386" s="18">
        <v>4.0849009014299877</v>
      </c>
      <c r="X386" s="18">
        <v>1</v>
      </c>
      <c r="Y386" s="14" t="s">
        <v>193</v>
      </c>
      <c r="Z386" s="14" t="s">
        <v>193</v>
      </c>
      <c r="AA386" s="18" t="s">
        <v>193</v>
      </c>
      <c r="AB386" s="18" t="s">
        <v>193</v>
      </c>
      <c r="AC386" s="14" t="s">
        <v>193</v>
      </c>
      <c r="AD386" s="748">
        <v>363.55618022726895</v>
      </c>
      <c r="AE386" s="749">
        <v>12.06</v>
      </c>
      <c r="AF386" s="748">
        <v>849801.37865277124</v>
      </c>
      <c r="AG386" s="749">
        <v>12.125</v>
      </c>
      <c r="AH386" s="750">
        <v>193.82</v>
      </c>
      <c r="AI386" s="748">
        <v>0</v>
      </c>
      <c r="AJ386" s="748">
        <v>0</v>
      </c>
      <c r="AK386" s="748">
        <v>0</v>
      </c>
      <c r="AL386" s="751" t="s">
        <v>193</v>
      </c>
      <c r="AM386" s="748">
        <v>854381.57378849958</v>
      </c>
      <c r="AN386" s="748">
        <v>0</v>
      </c>
      <c r="AO386" s="752" t="s">
        <v>193</v>
      </c>
      <c r="AP386" s="753">
        <v>0</v>
      </c>
      <c r="AQ386" s="752" t="s">
        <v>3739</v>
      </c>
      <c r="AR386" s="752" t="s">
        <v>193</v>
      </c>
      <c r="AS386" s="752" t="s">
        <v>193</v>
      </c>
    </row>
    <row r="387" spans="1:45" x14ac:dyDescent="0.15">
      <c r="A387" s="14" t="s">
        <v>166</v>
      </c>
      <c r="B387" s="14" t="s">
        <v>13</v>
      </c>
      <c r="C387" s="14" t="s">
        <v>22</v>
      </c>
      <c r="D387" s="14" t="s">
        <v>576</v>
      </c>
      <c r="E387" s="14" t="s">
        <v>1754</v>
      </c>
      <c r="F387" s="14" t="s">
        <v>2926</v>
      </c>
      <c r="G387" s="14" t="s">
        <v>193</v>
      </c>
      <c r="H387" s="14" t="s">
        <v>3728</v>
      </c>
      <c r="I387" s="17">
        <v>382089.94750318298</v>
      </c>
      <c r="J387" s="14" t="s">
        <v>114</v>
      </c>
      <c r="K387" s="17">
        <v>382089.94750318298</v>
      </c>
      <c r="L387" s="14" t="s">
        <v>3728</v>
      </c>
      <c r="M387" s="17">
        <v>382089.94750318298</v>
      </c>
      <c r="N387" s="14" t="s">
        <v>114</v>
      </c>
      <c r="O387" s="17">
        <v>382089.94750318298</v>
      </c>
      <c r="P387" s="17">
        <v>382089.94750318292</v>
      </c>
      <c r="Q387" s="17">
        <v>0</v>
      </c>
      <c r="R387" s="17">
        <v>0</v>
      </c>
      <c r="S387" s="18">
        <v>0</v>
      </c>
      <c r="T387" s="14" t="s">
        <v>161</v>
      </c>
      <c r="U387" s="14" t="s">
        <v>193</v>
      </c>
      <c r="V387" s="14" t="s">
        <v>3742</v>
      </c>
      <c r="W387" s="18">
        <v>4.0849009014299877</v>
      </c>
      <c r="X387" s="18">
        <v>1</v>
      </c>
      <c r="Y387" s="14" t="s">
        <v>193</v>
      </c>
      <c r="Z387" s="14" t="s">
        <v>193</v>
      </c>
      <c r="AA387" s="18" t="s">
        <v>193</v>
      </c>
      <c r="AB387" s="18" t="s">
        <v>193</v>
      </c>
      <c r="AC387" s="14" t="s">
        <v>193</v>
      </c>
      <c r="AD387" s="748">
        <v>330.87697301582904</v>
      </c>
      <c r="AE387" s="749">
        <v>8.31</v>
      </c>
      <c r="AF387" s="748">
        <v>532925.07668452139</v>
      </c>
      <c r="AG387" s="749">
        <v>5.9580000000000002</v>
      </c>
      <c r="AH387" s="750">
        <v>193.82</v>
      </c>
      <c r="AI387" s="748">
        <v>0</v>
      </c>
      <c r="AJ387" s="748">
        <v>0</v>
      </c>
      <c r="AK387" s="748">
        <v>0</v>
      </c>
      <c r="AL387" s="751" t="s">
        <v>193</v>
      </c>
      <c r="AM387" s="748">
        <v>382089.94750318298</v>
      </c>
      <c r="AN387" s="748">
        <v>0</v>
      </c>
      <c r="AO387" s="752" t="s">
        <v>193</v>
      </c>
      <c r="AP387" s="753">
        <v>0</v>
      </c>
      <c r="AQ387" s="752" t="s">
        <v>3739</v>
      </c>
      <c r="AR387" s="752" t="s">
        <v>193</v>
      </c>
      <c r="AS387" s="752" t="s">
        <v>193</v>
      </c>
    </row>
    <row r="388" spans="1:45" x14ac:dyDescent="0.15">
      <c r="A388" s="14" t="s">
        <v>166</v>
      </c>
      <c r="B388" s="14" t="s">
        <v>13</v>
      </c>
      <c r="C388" s="14" t="s">
        <v>22</v>
      </c>
      <c r="D388" s="14" t="s">
        <v>577</v>
      </c>
      <c r="E388" s="14" t="s">
        <v>1755</v>
      </c>
      <c r="F388" s="14" t="s">
        <v>2927</v>
      </c>
      <c r="G388" s="14" t="s">
        <v>193</v>
      </c>
      <c r="H388" s="14" t="s">
        <v>3728</v>
      </c>
      <c r="I388" s="17">
        <v>2965559.2975487919</v>
      </c>
      <c r="J388" s="14" t="s">
        <v>114</v>
      </c>
      <c r="K388" s="17">
        <v>2965559.2975487919</v>
      </c>
      <c r="L388" s="14" t="s">
        <v>3728</v>
      </c>
      <c r="M388" s="17">
        <v>2965559.2975487919</v>
      </c>
      <c r="N388" s="14" t="s">
        <v>114</v>
      </c>
      <c r="O388" s="17">
        <v>2965559.2975487919</v>
      </c>
      <c r="P388" s="17">
        <v>2965559.2975487914</v>
      </c>
      <c r="Q388" s="17">
        <v>0</v>
      </c>
      <c r="R388" s="17">
        <v>0</v>
      </c>
      <c r="S388" s="18">
        <v>0</v>
      </c>
      <c r="T388" s="14" t="s">
        <v>161</v>
      </c>
      <c r="U388" s="14" t="s">
        <v>193</v>
      </c>
      <c r="V388" s="14" t="s">
        <v>3742</v>
      </c>
      <c r="W388" s="18">
        <v>4.0849009014299877</v>
      </c>
      <c r="X388" s="18">
        <v>1</v>
      </c>
      <c r="Y388" s="14" t="s">
        <v>193</v>
      </c>
      <c r="Z388" s="14" t="s">
        <v>193</v>
      </c>
      <c r="AA388" s="18" t="s">
        <v>193</v>
      </c>
      <c r="AB388" s="18" t="s">
        <v>193</v>
      </c>
      <c r="AC388" s="14" t="s">
        <v>193</v>
      </c>
      <c r="AD388" s="748">
        <v>597.21251178906425</v>
      </c>
      <c r="AE388" s="749">
        <v>23.41</v>
      </c>
      <c r="AF388" s="748">
        <v>2710695.4676750605</v>
      </c>
      <c r="AG388" s="749">
        <v>25.62</v>
      </c>
      <c r="AH388" s="750">
        <v>193.82</v>
      </c>
      <c r="AI388" s="748">
        <v>0</v>
      </c>
      <c r="AJ388" s="748">
        <v>0</v>
      </c>
      <c r="AK388" s="748">
        <v>0</v>
      </c>
      <c r="AL388" s="751" t="s">
        <v>193</v>
      </c>
      <c r="AM388" s="748">
        <v>2965559.2975487919</v>
      </c>
      <c r="AN388" s="748">
        <v>0</v>
      </c>
      <c r="AO388" s="752" t="s">
        <v>193</v>
      </c>
      <c r="AP388" s="753">
        <v>0</v>
      </c>
      <c r="AQ388" s="752" t="s">
        <v>3739</v>
      </c>
      <c r="AR388" s="752" t="s">
        <v>193</v>
      </c>
      <c r="AS388" s="752" t="s">
        <v>193</v>
      </c>
    </row>
    <row r="389" spans="1:45" x14ac:dyDescent="0.15">
      <c r="A389" s="14" t="s">
        <v>166</v>
      </c>
      <c r="B389" s="14" t="s">
        <v>13</v>
      </c>
      <c r="C389" s="14" t="s">
        <v>22</v>
      </c>
      <c r="D389" s="14" t="s">
        <v>578</v>
      </c>
      <c r="E389" s="14" t="s">
        <v>1756</v>
      </c>
      <c r="F389" s="14" t="s">
        <v>2928</v>
      </c>
      <c r="G389" s="14" t="s">
        <v>193</v>
      </c>
      <c r="H389" s="14" t="s">
        <v>3728</v>
      </c>
      <c r="I389" s="17">
        <v>3276953.6216583136</v>
      </c>
      <c r="J389" s="14" t="s">
        <v>114</v>
      </c>
      <c r="K389" s="17">
        <v>3276953.6216583136</v>
      </c>
      <c r="L389" s="14" t="s">
        <v>3728</v>
      </c>
      <c r="M389" s="17">
        <v>3276953.6216583136</v>
      </c>
      <c r="N389" s="14" t="s">
        <v>114</v>
      </c>
      <c r="O389" s="17">
        <v>3276953.6216583136</v>
      </c>
      <c r="P389" s="17">
        <v>3276953.6216583131</v>
      </c>
      <c r="Q389" s="17">
        <v>0</v>
      </c>
      <c r="R389" s="17">
        <v>0</v>
      </c>
      <c r="S389" s="18">
        <v>0</v>
      </c>
      <c r="T389" s="14" t="s">
        <v>161</v>
      </c>
      <c r="U389" s="14" t="s">
        <v>193</v>
      </c>
      <c r="V389" s="14" t="s">
        <v>3742</v>
      </c>
      <c r="W389" s="18">
        <v>4.0849009014299877</v>
      </c>
      <c r="X389" s="18">
        <v>1</v>
      </c>
      <c r="Y389" s="14" t="s">
        <v>193</v>
      </c>
      <c r="Z389" s="14" t="s">
        <v>193</v>
      </c>
      <c r="AA389" s="18" t="s">
        <v>193</v>
      </c>
      <c r="AB389" s="18" t="s">
        <v>193</v>
      </c>
      <c r="AC389" s="14" t="s">
        <v>193</v>
      </c>
      <c r="AD389" s="748">
        <v>1674.8093695862951</v>
      </c>
      <c r="AE389" s="749">
        <v>9.99</v>
      </c>
      <c r="AF389" s="748">
        <v>3242869.4127818267</v>
      </c>
      <c r="AG389" s="749">
        <v>10.095000000000001</v>
      </c>
      <c r="AH389" s="750">
        <v>193.82</v>
      </c>
      <c r="AI389" s="748">
        <v>0</v>
      </c>
      <c r="AJ389" s="748">
        <v>0</v>
      </c>
      <c r="AK389" s="748">
        <v>0</v>
      </c>
      <c r="AL389" s="751" t="s">
        <v>193</v>
      </c>
      <c r="AM389" s="748">
        <v>3276953.6216583136</v>
      </c>
      <c r="AN389" s="748">
        <v>0</v>
      </c>
      <c r="AO389" s="752" t="s">
        <v>193</v>
      </c>
      <c r="AP389" s="753">
        <v>0</v>
      </c>
      <c r="AQ389" s="752" t="s">
        <v>3739</v>
      </c>
      <c r="AR389" s="752" t="s">
        <v>193</v>
      </c>
      <c r="AS389" s="752" t="s">
        <v>193</v>
      </c>
    </row>
    <row r="390" spans="1:45" x14ac:dyDescent="0.15">
      <c r="A390" s="14" t="s">
        <v>166</v>
      </c>
      <c r="B390" s="14" t="s">
        <v>13</v>
      </c>
      <c r="C390" s="14" t="s">
        <v>22</v>
      </c>
      <c r="D390" s="14" t="s">
        <v>579</v>
      </c>
      <c r="E390" s="14" t="s">
        <v>1757</v>
      </c>
      <c r="F390" s="14" t="s">
        <v>2929</v>
      </c>
      <c r="G390" s="14" t="s">
        <v>193</v>
      </c>
      <c r="H390" s="14" t="s">
        <v>3728</v>
      </c>
      <c r="I390" s="17">
        <v>230561.28384679984</v>
      </c>
      <c r="J390" s="14" t="s">
        <v>114</v>
      </c>
      <c r="K390" s="17">
        <v>230561.28384679984</v>
      </c>
      <c r="L390" s="14" t="s">
        <v>3728</v>
      </c>
      <c r="M390" s="17">
        <v>230561.28384679984</v>
      </c>
      <c r="N390" s="14" t="s">
        <v>114</v>
      </c>
      <c r="O390" s="17">
        <v>230561.28384679984</v>
      </c>
      <c r="P390" s="17">
        <v>230561.28384679981</v>
      </c>
      <c r="Q390" s="17">
        <v>0</v>
      </c>
      <c r="R390" s="17">
        <v>0</v>
      </c>
      <c r="S390" s="18">
        <v>0</v>
      </c>
      <c r="T390" s="14" t="s">
        <v>3739</v>
      </c>
      <c r="U390" s="14" t="s">
        <v>3739</v>
      </c>
      <c r="V390" s="14" t="s">
        <v>3739</v>
      </c>
      <c r="W390" s="18">
        <v>4.0849009014299877</v>
      </c>
      <c r="X390" s="18">
        <v>1</v>
      </c>
      <c r="Y390" s="14" t="s">
        <v>193</v>
      </c>
      <c r="Z390" s="14" t="s">
        <v>193</v>
      </c>
      <c r="AA390" s="18" t="s">
        <v>193</v>
      </c>
      <c r="AB390" s="18" t="s">
        <v>193</v>
      </c>
      <c r="AC390" s="14" t="s">
        <v>193</v>
      </c>
      <c r="AD390" s="748">
        <v>208.32994597292938</v>
      </c>
      <c r="AE390" s="749">
        <v>5.16</v>
      </c>
      <c r="AF390" s="748">
        <v>208353.10736104049</v>
      </c>
      <c r="AG390" s="749">
        <v>5.71</v>
      </c>
      <c r="AH390" s="750">
        <v>193.82</v>
      </c>
      <c r="AI390" s="748">
        <v>0</v>
      </c>
      <c r="AJ390" s="748">
        <v>0</v>
      </c>
      <c r="AK390" s="748">
        <v>0</v>
      </c>
      <c r="AL390" s="751" t="s">
        <v>193</v>
      </c>
      <c r="AM390" s="748">
        <v>230561.28384679984</v>
      </c>
      <c r="AN390" s="748">
        <v>0</v>
      </c>
      <c r="AO390" s="752" t="s">
        <v>193</v>
      </c>
      <c r="AP390" s="753">
        <v>0</v>
      </c>
      <c r="AQ390" s="752" t="s">
        <v>3739</v>
      </c>
      <c r="AR390" s="752" t="s">
        <v>193</v>
      </c>
      <c r="AS390" s="752" t="s">
        <v>193</v>
      </c>
    </row>
    <row r="391" spans="1:45" x14ac:dyDescent="0.15">
      <c r="A391" s="14" t="s">
        <v>166</v>
      </c>
      <c r="B391" s="14" t="s">
        <v>13</v>
      </c>
      <c r="C391" s="14" t="s">
        <v>22</v>
      </c>
      <c r="D391" s="14" t="s">
        <v>580</v>
      </c>
      <c r="E391" s="14" t="s">
        <v>1758</v>
      </c>
      <c r="F391" s="14" t="s">
        <v>2930</v>
      </c>
      <c r="G391" s="14" t="s">
        <v>193</v>
      </c>
      <c r="H391" s="14" t="s">
        <v>3728</v>
      </c>
      <c r="I391" s="17">
        <v>1066955.4050059426</v>
      </c>
      <c r="J391" s="14" t="s">
        <v>114</v>
      </c>
      <c r="K391" s="17">
        <v>1066955.4050059426</v>
      </c>
      <c r="L391" s="14" t="s">
        <v>3728</v>
      </c>
      <c r="M391" s="17">
        <v>1066955.4050059426</v>
      </c>
      <c r="N391" s="14" t="s">
        <v>114</v>
      </c>
      <c r="O391" s="17">
        <v>1066955.4050059426</v>
      </c>
      <c r="P391" s="17">
        <v>1066955.4050059423</v>
      </c>
      <c r="Q391" s="17">
        <v>0</v>
      </c>
      <c r="R391" s="17">
        <v>0</v>
      </c>
      <c r="S391" s="18">
        <v>0</v>
      </c>
      <c r="T391" s="14" t="s">
        <v>161</v>
      </c>
      <c r="U391" s="14" t="s">
        <v>193</v>
      </c>
      <c r="V391" s="14" t="s">
        <v>3742</v>
      </c>
      <c r="W391" s="18">
        <v>4.0849009014299877</v>
      </c>
      <c r="X391" s="18">
        <v>1</v>
      </c>
      <c r="Y391" s="14" t="s">
        <v>193</v>
      </c>
      <c r="Z391" s="14" t="s">
        <v>193</v>
      </c>
      <c r="AA391" s="18" t="s">
        <v>193</v>
      </c>
      <c r="AB391" s="18" t="s">
        <v>193</v>
      </c>
      <c r="AC391" s="14" t="s">
        <v>193</v>
      </c>
      <c r="AD391" s="748">
        <v>7516.217658631178</v>
      </c>
      <c r="AE391" s="749">
        <v>0.68</v>
      </c>
      <c r="AF391" s="748">
        <v>990619.43214560486</v>
      </c>
      <c r="AG391" s="749">
        <v>0.73240000000000005</v>
      </c>
      <c r="AH391" s="750">
        <v>193.82</v>
      </c>
      <c r="AI391" s="748">
        <v>0</v>
      </c>
      <c r="AJ391" s="748">
        <v>0</v>
      </c>
      <c r="AK391" s="748">
        <v>0</v>
      </c>
      <c r="AL391" s="751" t="s">
        <v>193</v>
      </c>
      <c r="AM391" s="748">
        <v>1066955.4050059426</v>
      </c>
      <c r="AN391" s="748">
        <v>0</v>
      </c>
      <c r="AO391" s="752" t="s">
        <v>193</v>
      </c>
      <c r="AP391" s="753">
        <v>0</v>
      </c>
      <c r="AQ391" s="752" t="s">
        <v>3739</v>
      </c>
      <c r="AR391" s="752" t="s">
        <v>193</v>
      </c>
      <c r="AS391" s="752" t="s">
        <v>193</v>
      </c>
    </row>
    <row r="392" spans="1:45" x14ac:dyDescent="0.15">
      <c r="A392" s="14" t="s">
        <v>166</v>
      </c>
      <c r="B392" s="14" t="s">
        <v>13</v>
      </c>
      <c r="C392" s="14" t="s">
        <v>22</v>
      </c>
      <c r="D392" s="14" t="s">
        <v>581</v>
      </c>
      <c r="E392" s="14" t="s">
        <v>1759</v>
      </c>
      <c r="F392" s="14" t="s">
        <v>2931</v>
      </c>
      <c r="G392" s="14" t="s">
        <v>193</v>
      </c>
      <c r="H392" s="14" t="s">
        <v>3728</v>
      </c>
      <c r="I392" s="17">
        <v>946051.08001154405</v>
      </c>
      <c r="J392" s="14" t="s">
        <v>114</v>
      </c>
      <c r="K392" s="17">
        <v>946051.08001154405</v>
      </c>
      <c r="L392" s="14" t="s">
        <v>3728</v>
      </c>
      <c r="M392" s="17">
        <v>946051.08001154405</v>
      </c>
      <c r="N392" s="14" t="s">
        <v>114</v>
      </c>
      <c r="O392" s="17">
        <v>946051.08001154405</v>
      </c>
      <c r="P392" s="17">
        <v>946051.08001154393</v>
      </c>
      <c r="Q392" s="17">
        <v>0</v>
      </c>
      <c r="R392" s="17">
        <v>0</v>
      </c>
      <c r="S392" s="18">
        <v>0</v>
      </c>
      <c r="T392" s="14" t="s">
        <v>161</v>
      </c>
      <c r="U392" s="14" t="s">
        <v>193</v>
      </c>
      <c r="V392" s="14" t="s">
        <v>3742</v>
      </c>
      <c r="W392" s="18">
        <v>4.0849009014299877</v>
      </c>
      <c r="X392" s="18">
        <v>1</v>
      </c>
      <c r="Y392" s="14" t="s">
        <v>193</v>
      </c>
      <c r="Z392" s="14" t="s">
        <v>193</v>
      </c>
      <c r="AA392" s="18" t="s">
        <v>193</v>
      </c>
      <c r="AB392" s="18" t="s">
        <v>193</v>
      </c>
      <c r="AC392" s="14" t="s">
        <v>193</v>
      </c>
      <c r="AD392" s="748">
        <v>58.414082890448825</v>
      </c>
      <c r="AE392" s="749">
        <v>85.3</v>
      </c>
      <c r="AF392" s="748">
        <v>965802.43369914731</v>
      </c>
      <c r="AG392" s="749">
        <v>83.56</v>
      </c>
      <c r="AH392" s="750">
        <v>193.82</v>
      </c>
      <c r="AI392" s="748">
        <v>0</v>
      </c>
      <c r="AJ392" s="748">
        <v>0</v>
      </c>
      <c r="AK392" s="748">
        <v>0</v>
      </c>
      <c r="AL392" s="751" t="s">
        <v>193</v>
      </c>
      <c r="AM392" s="748">
        <v>946051.08001154405</v>
      </c>
      <c r="AN392" s="748">
        <v>0</v>
      </c>
      <c r="AO392" s="752" t="s">
        <v>193</v>
      </c>
      <c r="AP392" s="753">
        <v>0</v>
      </c>
      <c r="AQ392" s="752" t="s">
        <v>3739</v>
      </c>
      <c r="AR392" s="752" t="s">
        <v>193</v>
      </c>
      <c r="AS392" s="752" t="s">
        <v>193</v>
      </c>
    </row>
    <row r="393" spans="1:45" x14ac:dyDescent="0.15">
      <c r="A393" s="14" t="s">
        <v>166</v>
      </c>
      <c r="B393" s="14" t="s">
        <v>13</v>
      </c>
      <c r="C393" s="14" t="s">
        <v>22</v>
      </c>
      <c r="D393" s="14" t="s">
        <v>582</v>
      </c>
      <c r="E393" s="14" t="s">
        <v>1760</v>
      </c>
      <c r="F393" s="14" t="s">
        <v>2932</v>
      </c>
      <c r="G393" s="14" t="s">
        <v>193</v>
      </c>
      <c r="H393" s="14" t="s">
        <v>3728</v>
      </c>
      <c r="I393" s="17">
        <v>304659.83393639728</v>
      </c>
      <c r="J393" s="14" t="s">
        <v>114</v>
      </c>
      <c r="K393" s="17">
        <v>304659.83393639728</v>
      </c>
      <c r="L393" s="14" t="s">
        <v>3728</v>
      </c>
      <c r="M393" s="17">
        <v>304659.83393639728</v>
      </c>
      <c r="N393" s="14" t="s">
        <v>114</v>
      </c>
      <c r="O393" s="17">
        <v>304659.83393639728</v>
      </c>
      <c r="P393" s="17">
        <v>304659.83393639722</v>
      </c>
      <c r="Q393" s="17">
        <v>0</v>
      </c>
      <c r="R393" s="17">
        <v>0</v>
      </c>
      <c r="S393" s="18">
        <v>0</v>
      </c>
      <c r="T393" s="14" t="s">
        <v>161</v>
      </c>
      <c r="U393" s="14" t="s">
        <v>193</v>
      </c>
      <c r="V393" s="14" t="s">
        <v>3742</v>
      </c>
      <c r="W393" s="18">
        <v>4.0849009014299877</v>
      </c>
      <c r="X393" s="18">
        <v>1</v>
      </c>
      <c r="Y393" s="14" t="s">
        <v>193</v>
      </c>
      <c r="Z393" s="14" t="s">
        <v>193</v>
      </c>
      <c r="AA393" s="18" t="s">
        <v>193</v>
      </c>
      <c r="AB393" s="18" t="s">
        <v>193</v>
      </c>
      <c r="AC393" s="14" t="s">
        <v>193</v>
      </c>
      <c r="AD393" s="748">
        <v>53.103711718589842</v>
      </c>
      <c r="AE393" s="749">
        <v>48.77</v>
      </c>
      <c r="AF393" s="748">
        <v>501968.22708916035</v>
      </c>
      <c r="AG393" s="749">
        <v>29.6</v>
      </c>
      <c r="AH393" s="750">
        <v>193.82</v>
      </c>
      <c r="AI393" s="748">
        <v>0</v>
      </c>
      <c r="AJ393" s="748">
        <v>0</v>
      </c>
      <c r="AK393" s="748">
        <v>0</v>
      </c>
      <c r="AL393" s="751" t="s">
        <v>193</v>
      </c>
      <c r="AM393" s="748">
        <v>304659.83393639728</v>
      </c>
      <c r="AN393" s="748">
        <v>0</v>
      </c>
      <c r="AO393" s="752" t="s">
        <v>193</v>
      </c>
      <c r="AP393" s="753">
        <v>0</v>
      </c>
      <c r="AQ393" s="752" t="s">
        <v>3739</v>
      </c>
      <c r="AR393" s="752" t="s">
        <v>193</v>
      </c>
      <c r="AS393" s="752" t="s">
        <v>193</v>
      </c>
    </row>
    <row r="394" spans="1:45" x14ac:dyDescent="0.15">
      <c r="A394" s="14" t="s">
        <v>166</v>
      </c>
      <c r="B394" s="14" t="s">
        <v>13</v>
      </c>
      <c r="C394" s="14" t="s">
        <v>22</v>
      </c>
      <c r="D394" s="14" t="s">
        <v>583</v>
      </c>
      <c r="E394" s="14" t="s">
        <v>1761</v>
      </c>
      <c r="F394" s="14" t="s">
        <v>2933</v>
      </c>
      <c r="G394" s="14" t="s">
        <v>193</v>
      </c>
      <c r="H394" s="14" t="s">
        <v>3728</v>
      </c>
      <c r="I394" s="17">
        <v>326282.11308586452</v>
      </c>
      <c r="J394" s="14" t="s">
        <v>114</v>
      </c>
      <c r="K394" s="17">
        <v>326282.11308586452</v>
      </c>
      <c r="L394" s="14" t="s">
        <v>3728</v>
      </c>
      <c r="M394" s="17">
        <v>326282.11308586452</v>
      </c>
      <c r="N394" s="14" t="s">
        <v>114</v>
      </c>
      <c r="O394" s="17">
        <v>326282.11308586452</v>
      </c>
      <c r="P394" s="17">
        <v>305974.10995242331</v>
      </c>
      <c r="Q394" s="17">
        <v>20308.003133441154</v>
      </c>
      <c r="R394" s="17">
        <v>0</v>
      </c>
      <c r="S394" s="18">
        <v>0</v>
      </c>
      <c r="T394" s="14" t="s">
        <v>3739</v>
      </c>
      <c r="U394" s="14" t="s">
        <v>3739</v>
      </c>
      <c r="V394" s="14" t="s">
        <v>3739</v>
      </c>
      <c r="W394" s="18">
        <v>4.0849009014299877</v>
      </c>
      <c r="X394" s="18">
        <v>1</v>
      </c>
      <c r="Y394" s="14" t="s">
        <v>193</v>
      </c>
      <c r="Z394" s="14" t="s">
        <v>193</v>
      </c>
      <c r="AA394" s="18" t="s">
        <v>193</v>
      </c>
      <c r="AB394" s="18" t="s">
        <v>193</v>
      </c>
      <c r="AC394" s="14" t="s">
        <v>193</v>
      </c>
      <c r="AD394" s="748">
        <v>776.13117127169767</v>
      </c>
      <c r="AE394" s="749">
        <v>2.06</v>
      </c>
      <c r="AF394" s="748">
        <v>310486.98592129617</v>
      </c>
      <c r="AG394" s="749">
        <v>2.0339999999999998</v>
      </c>
      <c r="AH394" s="750">
        <v>193.82</v>
      </c>
      <c r="AI394" s="748">
        <v>20308.003133441158</v>
      </c>
      <c r="AJ394" s="748">
        <v>0</v>
      </c>
      <c r="AK394" s="748">
        <v>20308.003133441158</v>
      </c>
      <c r="AL394" s="751" t="s">
        <v>193</v>
      </c>
      <c r="AM394" s="748">
        <v>326282.11308586452</v>
      </c>
      <c r="AN394" s="748">
        <v>0</v>
      </c>
      <c r="AO394" s="752" t="s">
        <v>193</v>
      </c>
      <c r="AP394" s="753">
        <v>0</v>
      </c>
      <c r="AQ394" s="752" t="s">
        <v>3739</v>
      </c>
      <c r="AR394" s="752" t="s">
        <v>193</v>
      </c>
      <c r="AS394" s="752" t="s">
        <v>193</v>
      </c>
    </row>
    <row r="395" spans="1:45" x14ac:dyDescent="0.15">
      <c r="A395" s="14" t="s">
        <v>166</v>
      </c>
      <c r="B395" s="14" t="s">
        <v>13</v>
      </c>
      <c r="C395" s="14" t="s">
        <v>22</v>
      </c>
      <c r="D395" s="14" t="s">
        <v>584</v>
      </c>
      <c r="E395" s="14" t="s">
        <v>1762</v>
      </c>
      <c r="F395" s="14" t="s">
        <v>2934</v>
      </c>
      <c r="G395" s="14" t="s">
        <v>193</v>
      </c>
      <c r="H395" s="14" t="s">
        <v>3728</v>
      </c>
      <c r="I395" s="17">
        <v>398638.82058208319</v>
      </c>
      <c r="J395" s="14" t="s">
        <v>114</v>
      </c>
      <c r="K395" s="17">
        <v>398638.82058208319</v>
      </c>
      <c r="L395" s="14" t="s">
        <v>3728</v>
      </c>
      <c r="M395" s="17">
        <v>398638.82058208319</v>
      </c>
      <c r="N395" s="14" t="s">
        <v>114</v>
      </c>
      <c r="O395" s="17">
        <v>398638.82058208319</v>
      </c>
      <c r="P395" s="17">
        <v>398638.82058208314</v>
      </c>
      <c r="Q395" s="17">
        <v>0</v>
      </c>
      <c r="R395" s="17">
        <v>0</v>
      </c>
      <c r="S395" s="18">
        <v>0</v>
      </c>
      <c r="T395" s="14" t="s">
        <v>3739</v>
      </c>
      <c r="U395" s="14" t="s">
        <v>3739</v>
      </c>
      <c r="V395" s="14" t="s">
        <v>3739</v>
      </c>
      <c r="W395" s="18">
        <v>4.0849009014299877</v>
      </c>
      <c r="X395" s="18">
        <v>1</v>
      </c>
      <c r="Y395" s="14" t="s">
        <v>193</v>
      </c>
      <c r="Z395" s="14" t="s">
        <v>193</v>
      </c>
      <c r="AA395" s="18" t="s">
        <v>193</v>
      </c>
      <c r="AB395" s="18" t="s">
        <v>193</v>
      </c>
      <c r="AC395" s="14" t="s">
        <v>193</v>
      </c>
      <c r="AD395" s="748">
        <v>216.49974777578936</v>
      </c>
      <c r="AE395" s="749">
        <v>7.9</v>
      </c>
      <c r="AF395" s="748">
        <v>331709.47581954044</v>
      </c>
      <c r="AG395" s="749">
        <v>9.5</v>
      </c>
      <c r="AH395" s="750">
        <v>193.82</v>
      </c>
      <c r="AI395" s="748">
        <v>0</v>
      </c>
      <c r="AJ395" s="748">
        <v>0</v>
      </c>
      <c r="AK395" s="748">
        <v>0</v>
      </c>
      <c r="AL395" s="751" t="s">
        <v>193</v>
      </c>
      <c r="AM395" s="748">
        <v>398638.82058208319</v>
      </c>
      <c r="AN395" s="748">
        <v>0</v>
      </c>
      <c r="AO395" s="752" t="s">
        <v>193</v>
      </c>
      <c r="AP395" s="753">
        <v>0</v>
      </c>
      <c r="AQ395" s="752" t="s">
        <v>3739</v>
      </c>
      <c r="AR395" s="752" t="s">
        <v>193</v>
      </c>
      <c r="AS395" s="752" t="s">
        <v>193</v>
      </c>
    </row>
    <row r="396" spans="1:45" x14ac:dyDescent="0.15">
      <c r="A396" s="14" t="s">
        <v>166</v>
      </c>
      <c r="B396" s="14" t="s">
        <v>13</v>
      </c>
      <c r="C396" s="14" t="s">
        <v>22</v>
      </c>
      <c r="D396" s="14" t="s">
        <v>585</v>
      </c>
      <c r="E396" s="14" t="s">
        <v>1763</v>
      </c>
      <c r="F396" s="14" t="s">
        <v>2935</v>
      </c>
      <c r="G396" s="14" t="s">
        <v>193</v>
      </c>
      <c r="H396" s="14" t="s">
        <v>3728</v>
      </c>
      <c r="I396" s="17">
        <v>1502265.034564307</v>
      </c>
      <c r="J396" s="14" t="s">
        <v>114</v>
      </c>
      <c r="K396" s="17">
        <v>1502265.034564307</v>
      </c>
      <c r="L396" s="14" t="s">
        <v>3728</v>
      </c>
      <c r="M396" s="17">
        <v>1502265.034564307</v>
      </c>
      <c r="N396" s="14" t="s">
        <v>114</v>
      </c>
      <c r="O396" s="17">
        <v>1502265.034564307</v>
      </c>
      <c r="P396" s="17">
        <v>1502265.0345643067</v>
      </c>
      <c r="Q396" s="17">
        <v>0</v>
      </c>
      <c r="R396" s="17">
        <v>0</v>
      </c>
      <c r="S396" s="18">
        <v>0</v>
      </c>
      <c r="T396" s="14" t="s">
        <v>161</v>
      </c>
      <c r="U396" s="14" t="s">
        <v>193</v>
      </c>
      <c r="V396" s="14" t="s">
        <v>3742</v>
      </c>
      <c r="W396" s="18">
        <v>4.0849009014299877</v>
      </c>
      <c r="X396" s="18">
        <v>1</v>
      </c>
      <c r="Y396" s="14" t="s">
        <v>193</v>
      </c>
      <c r="Z396" s="14" t="s">
        <v>193</v>
      </c>
      <c r="AA396" s="18" t="s">
        <v>193</v>
      </c>
      <c r="AB396" s="18" t="s">
        <v>193</v>
      </c>
      <c r="AC396" s="14" t="s">
        <v>193</v>
      </c>
      <c r="AD396" s="748">
        <v>2332.4784147165233</v>
      </c>
      <c r="AE396" s="749">
        <v>3.16</v>
      </c>
      <c r="AF396" s="748">
        <v>1428575.8323940418</v>
      </c>
      <c r="AG396" s="749">
        <v>3.323</v>
      </c>
      <c r="AH396" s="750">
        <v>193.82</v>
      </c>
      <c r="AI396" s="748">
        <v>0</v>
      </c>
      <c r="AJ396" s="748">
        <v>0</v>
      </c>
      <c r="AK396" s="748">
        <v>0</v>
      </c>
      <c r="AL396" s="751" t="s">
        <v>193</v>
      </c>
      <c r="AM396" s="748">
        <v>1502265.034564307</v>
      </c>
      <c r="AN396" s="748">
        <v>0</v>
      </c>
      <c r="AO396" s="752" t="s">
        <v>193</v>
      </c>
      <c r="AP396" s="753">
        <v>0</v>
      </c>
      <c r="AQ396" s="752" t="s">
        <v>3739</v>
      </c>
      <c r="AR396" s="752" t="s">
        <v>193</v>
      </c>
      <c r="AS396" s="752" t="s">
        <v>193</v>
      </c>
    </row>
    <row r="397" spans="1:45" x14ac:dyDescent="0.15">
      <c r="A397" s="14" t="s">
        <v>166</v>
      </c>
      <c r="B397" s="14" t="s">
        <v>13</v>
      </c>
      <c r="C397" s="14" t="s">
        <v>22</v>
      </c>
      <c r="D397" s="14" t="s">
        <v>586</v>
      </c>
      <c r="E397" s="14" t="s">
        <v>1764</v>
      </c>
      <c r="F397" s="14" t="s">
        <v>2936</v>
      </c>
      <c r="G397" s="14" t="s">
        <v>193</v>
      </c>
      <c r="H397" s="14" t="s">
        <v>3728</v>
      </c>
      <c r="I397" s="17">
        <v>2465139.6972403722</v>
      </c>
      <c r="J397" s="14" t="s">
        <v>114</v>
      </c>
      <c r="K397" s="17">
        <v>2465139.6972403722</v>
      </c>
      <c r="L397" s="14" t="s">
        <v>3728</v>
      </c>
      <c r="M397" s="17">
        <v>2465139.6972403722</v>
      </c>
      <c r="N397" s="14" t="s">
        <v>114</v>
      </c>
      <c r="O397" s="17">
        <v>2465139.6972403722</v>
      </c>
      <c r="P397" s="17">
        <v>2380831.7543278304</v>
      </c>
      <c r="Q397" s="17">
        <v>84307.942912541388</v>
      </c>
      <c r="R397" s="17">
        <v>0</v>
      </c>
      <c r="S397" s="18">
        <v>0</v>
      </c>
      <c r="T397" s="14" t="s">
        <v>3739</v>
      </c>
      <c r="U397" s="14" t="s">
        <v>3739</v>
      </c>
      <c r="V397" s="14" t="s">
        <v>3739</v>
      </c>
      <c r="W397" s="18">
        <v>4.0849009014299877</v>
      </c>
      <c r="X397" s="18">
        <v>1</v>
      </c>
      <c r="Y397" s="14" t="s">
        <v>193</v>
      </c>
      <c r="Z397" s="14" t="s">
        <v>193</v>
      </c>
      <c r="AA397" s="18" t="s">
        <v>193</v>
      </c>
      <c r="AB397" s="18" t="s">
        <v>193</v>
      </c>
      <c r="AC397" s="14" t="s">
        <v>193</v>
      </c>
      <c r="AD397" s="748">
        <v>2675.6100904366422</v>
      </c>
      <c r="AE397" s="749">
        <v>3.56</v>
      </c>
      <c r="AF397" s="748">
        <v>1846168.8382528143</v>
      </c>
      <c r="AG397" s="749">
        <v>4.5910000000000002</v>
      </c>
      <c r="AH397" s="750">
        <v>193.82</v>
      </c>
      <c r="AI397" s="748">
        <v>84307.942912541403</v>
      </c>
      <c r="AJ397" s="748">
        <v>0</v>
      </c>
      <c r="AK397" s="748">
        <v>84307.942912541403</v>
      </c>
      <c r="AL397" s="751" t="s">
        <v>193</v>
      </c>
      <c r="AM397" s="748">
        <v>2465139.6972403722</v>
      </c>
      <c r="AN397" s="748">
        <v>0</v>
      </c>
      <c r="AO397" s="752" t="s">
        <v>193</v>
      </c>
      <c r="AP397" s="753">
        <v>0</v>
      </c>
      <c r="AQ397" s="752" t="s">
        <v>3739</v>
      </c>
      <c r="AR397" s="752" t="s">
        <v>193</v>
      </c>
      <c r="AS397" s="752" t="s">
        <v>193</v>
      </c>
    </row>
    <row r="398" spans="1:45" x14ac:dyDescent="0.15">
      <c r="A398" s="14" t="s">
        <v>166</v>
      </c>
      <c r="B398" s="14" t="s">
        <v>13</v>
      </c>
      <c r="C398" s="14" t="s">
        <v>22</v>
      </c>
      <c r="D398" s="14" t="s">
        <v>587</v>
      </c>
      <c r="E398" s="14" t="s">
        <v>1765</v>
      </c>
      <c r="F398" s="14" t="s">
        <v>2937</v>
      </c>
      <c r="G398" s="14" t="s">
        <v>193</v>
      </c>
      <c r="H398" s="14" t="s">
        <v>3728</v>
      </c>
      <c r="I398" s="17">
        <v>96854.593484256577</v>
      </c>
      <c r="J398" s="14" t="s">
        <v>114</v>
      </c>
      <c r="K398" s="17">
        <v>96854.593484256577</v>
      </c>
      <c r="L398" s="14" t="s">
        <v>3728</v>
      </c>
      <c r="M398" s="17">
        <v>96854.593484256577</v>
      </c>
      <c r="N398" s="14" t="s">
        <v>114</v>
      </c>
      <c r="O398" s="17">
        <v>96854.593484256577</v>
      </c>
      <c r="P398" s="17">
        <v>96854.593484256562</v>
      </c>
      <c r="Q398" s="17">
        <v>0</v>
      </c>
      <c r="R398" s="17">
        <v>0</v>
      </c>
      <c r="S398" s="18">
        <v>0</v>
      </c>
      <c r="T398" s="14" t="s">
        <v>161</v>
      </c>
      <c r="U398" s="14" t="s">
        <v>193</v>
      </c>
      <c r="V398" s="14" t="s">
        <v>3742</v>
      </c>
      <c r="W398" s="18">
        <v>4.0849009014299877</v>
      </c>
      <c r="X398" s="18">
        <v>1</v>
      </c>
      <c r="Y398" s="14" t="s">
        <v>193</v>
      </c>
      <c r="Z398" s="14" t="s">
        <v>193</v>
      </c>
      <c r="AA398" s="18" t="s">
        <v>193</v>
      </c>
      <c r="AB398" s="18" t="s">
        <v>193</v>
      </c>
      <c r="AC398" s="14" t="s">
        <v>193</v>
      </c>
      <c r="AD398" s="748">
        <v>694.43315324309799</v>
      </c>
      <c r="AE398" s="749">
        <v>1.2</v>
      </c>
      <c r="AF398" s="748">
        <v>161783.23548329694</v>
      </c>
      <c r="AG398" s="749">
        <v>0.71960000000000002</v>
      </c>
      <c r="AH398" s="750">
        <v>193.82</v>
      </c>
      <c r="AI398" s="748">
        <v>0</v>
      </c>
      <c r="AJ398" s="748">
        <v>0</v>
      </c>
      <c r="AK398" s="748">
        <v>0</v>
      </c>
      <c r="AL398" s="751" t="s">
        <v>193</v>
      </c>
      <c r="AM398" s="748">
        <v>96854.593484256577</v>
      </c>
      <c r="AN398" s="748">
        <v>0</v>
      </c>
      <c r="AO398" s="752" t="s">
        <v>193</v>
      </c>
      <c r="AP398" s="753">
        <v>0</v>
      </c>
      <c r="AQ398" s="752" t="s">
        <v>3739</v>
      </c>
      <c r="AR398" s="752" t="s">
        <v>193</v>
      </c>
      <c r="AS398" s="752" t="s">
        <v>193</v>
      </c>
    </row>
    <row r="399" spans="1:45" x14ac:dyDescent="0.15">
      <c r="A399" s="14" t="s">
        <v>166</v>
      </c>
      <c r="B399" s="14" t="s">
        <v>13</v>
      </c>
      <c r="C399" s="14" t="s">
        <v>22</v>
      </c>
      <c r="D399" s="14" t="s">
        <v>588</v>
      </c>
      <c r="E399" s="14" t="s">
        <v>1766</v>
      </c>
      <c r="F399" s="14" t="s">
        <v>2938</v>
      </c>
      <c r="G399" s="14" t="s">
        <v>193</v>
      </c>
      <c r="H399" s="14" t="s">
        <v>3728</v>
      </c>
      <c r="I399" s="17">
        <v>705529.74569282355</v>
      </c>
      <c r="J399" s="14" t="s">
        <v>114</v>
      </c>
      <c r="K399" s="17">
        <v>705529.74569282355</v>
      </c>
      <c r="L399" s="14" t="s">
        <v>3728</v>
      </c>
      <c r="M399" s="17">
        <v>705529.74569282355</v>
      </c>
      <c r="N399" s="14" t="s">
        <v>114</v>
      </c>
      <c r="O399" s="17">
        <v>705529.74569282355</v>
      </c>
      <c r="P399" s="17">
        <v>705529.74569282343</v>
      </c>
      <c r="Q399" s="17">
        <v>0</v>
      </c>
      <c r="R399" s="17">
        <v>0</v>
      </c>
      <c r="S399" s="18">
        <v>0</v>
      </c>
      <c r="T399" s="14" t="s">
        <v>161</v>
      </c>
      <c r="U399" s="14" t="s">
        <v>193</v>
      </c>
      <c r="V399" s="14" t="s">
        <v>3742</v>
      </c>
      <c r="W399" s="18">
        <v>4.0849009014299877</v>
      </c>
      <c r="X399" s="18">
        <v>1</v>
      </c>
      <c r="Y399" s="14" t="s">
        <v>193</v>
      </c>
      <c r="Z399" s="14" t="s">
        <v>193</v>
      </c>
      <c r="AA399" s="18" t="s">
        <v>193</v>
      </c>
      <c r="AB399" s="18" t="s">
        <v>193</v>
      </c>
      <c r="AC399" s="14" t="s">
        <v>193</v>
      </c>
      <c r="AD399" s="748">
        <v>461.59380186158864</v>
      </c>
      <c r="AE399" s="749">
        <v>8.49</v>
      </c>
      <c r="AF399" s="748">
        <v>759567.26575748029</v>
      </c>
      <c r="AG399" s="749">
        <v>7.8860000000000001</v>
      </c>
      <c r="AH399" s="750">
        <v>193.82</v>
      </c>
      <c r="AI399" s="748">
        <v>0</v>
      </c>
      <c r="AJ399" s="748">
        <v>0</v>
      </c>
      <c r="AK399" s="748">
        <v>0</v>
      </c>
      <c r="AL399" s="751" t="s">
        <v>193</v>
      </c>
      <c r="AM399" s="748">
        <v>705529.74569282355</v>
      </c>
      <c r="AN399" s="748">
        <v>0</v>
      </c>
      <c r="AO399" s="752" t="s">
        <v>193</v>
      </c>
      <c r="AP399" s="753">
        <v>0</v>
      </c>
      <c r="AQ399" s="752" t="s">
        <v>3739</v>
      </c>
      <c r="AR399" s="752" t="s">
        <v>193</v>
      </c>
      <c r="AS399" s="752" t="s">
        <v>193</v>
      </c>
    </row>
    <row r="400" spans="1:45" x14ac:dyDescent="0.15">
      <c r="A400" s="14" t="s">
        <v>166</v>
      </c>
      <c r="B400" s="14" t="s">
        <v>13</v>
      </c>
      <c r="C400" s="14" t="s">
        <v>22</v>
      </c>
      <c r="D400" s="14" t="s">
        <v>589</v>
      </c>
      <c r="E400" s="14" t="s">
        <v>1767</v>
      </c>
      <c r="F400" s="14" t="s">
        <v>2939</v>
      </c>
      <c r="G400" s="14" t="s">
        <v>193</v>
      </c>
      <c r="H400" s="14" t="s">
        <v>3728</v>
      </c>
      <c r="I400" s="17">
        <v>388788.36800134787</v>
      </c>
      <c r="J400" s="14" t="s">
        <v>114</v>
      </c>
      <c r="K400" s="17">
        <v>388788.36800134787</v>
      </c>
      <c r="L400" s="14" t="s">
        <v>3728</v>
      </c>
      <c r="M400" s="17">
        <v>388788.36800134787</v>
      </c>
      <c r="N400" s="14" t="s">
        <v>114</v>
      </c>
      <c r="O400" s="17">
        <v>388788.36800134787</v>
      </c>
      <c r="P400" s="17">
        <v>388788.36800134782</v>
      </c>
      <c r="Q400" s="17">
        <v>0</v>
      </c>
      <c r="R400" s="17">
        <v>0</v>
      </c>
      <c r="S400" s="18">
        <v>0</v>
      </c>
      <c r="T400" s="14" t="s">
        <v>161</v>
      </c>
      <c r="U400" s="14" t="s">
        <v>193</v>
      </c>
      <c r="V400" s="14" t="s">
        <v>3742</v>
      </c>
      <c r="W400" s="18">
        <v>4.0849009014299877</v>
      </c>
      <c r="X400" s="18">
        <v>1</v>
      </c>
      <c r="Y400" s="14" t="s">
        <v>193</v>
      </c>
      <c r="Z400" s="14" t="s">
        <v>193</v>
      </c>
      <c r="AA400" s="18" t="s">
        <v>193</v>
      </c>
      <c r="AB400" s="18" t="s">
        <v>193</v>
      </c>
      <c r="AC400" s="14" t="s">
        <v>193</v>
      </c>
      <c r="AD400" s="748">
        <v>170.78970668878779</v>
      </c>
      <c r="AE400" s="749">
        <v>15.86</v>
      </c>
      <c r="AF400" s="748">
        <v>525005.02572277479</v>
      </c>
      <c r="AG400" s="749">
        <v>11.744999999999999</v>
      </c>
      <c r="AH400" s="750">
        <v>193.82</v>
      </c>
      <c r="AI400" s="748">
        <v>0</v>
      </c>
      <c r="AJ400" s="748">
        <v>0</v>
      </c>
      <c r="AK400" s="748">
        <v>0</v>
      </c>
      <c r="AL400" s="751" t="s">
        <v>193</v>
      </c>
      <c r="AM400" s="748">
        <v>388788.36800134787</v>
      </c>
      <c r="AN400" s="748">
        <v>0</v>
      </c>
      <c r="AO400" s="752" t="s">
        <v>193</v>
      </c>
      <c r="AP400" s="753">
        <v>0</v>
      </c>
      <c r="AQ400" s="752" t="s">
        <v>3739</v>
      </c>
      <c r="AR400" s="752" t="s">
        <v>193</v>
      </c>
      <c r="AS400" s="752" t="s">
        <v>193</v>
      </c>
    </row>
    <row r="401" spans="1:45" x14ac:dyDescent="0.15">
      <c r="A401" s="14" t="s">
        <v>166</v>
      </c>
      <c r="B401" s="14" t="s">
        <v>13</v>
      </c>
      <c r="C401" s="14" t="s">
        <v>22</v>
      </c>
      <c r="D401" s="14" t="s">
        <v>590</v>
      </c>
      <c r="E401" s="14" t="s">
        <v>1768</v>
      </c>
      <c r="F401" s="14" t="s">
        <v>2940</v>
      </c>
      <c r="G401" s="14" t="s">
        <v>193</v>
      </c>
      <c r="H401" s="14" t="s">
        <v>3728</v>
      </c>
      <c r="I401" s="17">
        <v>2312145.5345365922</v>
      </c>
      <c r="J401" s="14" t="s">
        <v>114</v>
      </c>
      <c r="K401" s="17">
        <v>2312145.5345365922</v>
      </c>
      <c r="L401" s="14" t="s">
        <v>3728</v>
      </c>
      <c r="M401" s="17">
        <v>2312145.5345365922</v>
      </c>
      <c r="N401" s="14" t="s">
        <v>114</v>
      </c>
      <c r="O401" s="17">
        <v>2312145.5345365922</v>
      </c>
      <c r="P401" s="17">
        <v>2312145.5345365917</v>
      </c>
      <c r="Q401" s="17">
        <v>0</v>
      </c>
      <c r="R401" s="17">
        <v>0</v>
      </c>
      <c r="S401" s="18">
        <v>0</v>
      </c>
      <c r="T401" s="14" t="s">
        <v>161</v>
      </c>
      <c r="U401" s="14" t="s">
        <v>193</v>
      </c>
      <c r="V401" s="14" t="s">
        <v>3742</v>
      </c>
      <c r="W401" s="18">
        <v>4.0849009014299877</v>
      </c>
      <c r="X401" s="18">
        <v>1</v>
      </c>
      <c r="Y401" s="14" t="s">
        <v>193</v>
      </c>
      <c r="Z401" s="14" t="s">
        <v>193</v>
      </c>
      <c r="AA401" s="18" t="s">
        <v>193</v>
      </c>
      <c r="AB401" s="18" t="s">
        <v>193</v>
      </c>
      <c r="AC401" s="14" t="s">
        <v>193</v>
      </c>
      <c r="AD401" s="748">
        <v>3059.5907751710611</v>
      </c>
      <c r="AE401" s="749">
        <v>3.43</v>
      </c>
      <c r="AF401" s="748">
        <v>2037888.760180349</v>
      </c>
      <c r="AG401" s="749">
        <v>3.899</v>
      </c>
      <c r="AH401" s="750">
        <v>193.82</v>
      </c>
      <c r="AI401" s="748">
        <v>0</v>
      </c>
      <c r="AJ401" s="748">
        <v>0</v>
      </c>
      <c r="AK401" s="748">
        <v>0</v>
      </c>
      <c r="AL401" s="751" t="s">
        <v>193</v>
      </c>
      <c r="AM401" s="748">
        <v>2312145.5345365922</v>
      </c>
      <c r="AN401" s="748">
        <v>0</v>
      </c>
      <c r="AO401" s="752" t="s">
        <v>193</v>
      </c>
      <c r="AP401" s="753">
        <v>0</v>
      </c>
      <c r="AQ401" s="752" t="s">
        <v>3739</v>
      </c>
      <c r="AR401" s="752" t="s">
        <v>193</v>
      </c>
      <c r="AS401" s="752" t="s">
        <v>193</v>
      </c>
    </row>
    <row r="402" spans="1:45" x14ac:dyDescent="0.15">
      <c r="A402" s="14" t="s">
        <v>166</v>
      </c>
      <c r="B402" s="14" t="s">
        <v>13</v>
      </c>
      <c r="C402" s="14" t="s">
        <v>22</v>
      </c>
      <c r="D402" s="14" t="s">
        <v>591</v>
      </c>
      <c r="E402" s="14" t="s">
        <v>1769</v>
      </c>
      <c r="F402" s="14" t="s">
        <v>2941</v>
      </c>
      <c r="G402" s="14" t="s">
        <v>193</v>
      </c>
      <c r="H402" s="14" t="s">
        <v>3728</v>
      </c>
      <c r="I402" s="17">
        <v>4157929.5751244919</v>
      </c>
      <c r="J402" s="14" t="s">
        <v>114</v>
      </c>
      <c r="K402" s="17">
        <v>4157929.5751244919</v>
      </c>
      <c r="L402" s="14" t="s">
        <v>3728</v>
      </c>
      <c r="M402" s="17">
        <v>4157929.5751244919</v>
      </c>
      <c r="N402" s="14" t="s">
        <v>114</v>
      </c>
      <c r="O402" s="17">
        <v>4157929.5751244919</v>
      </c>
      <c r="P402" s="17">
        <v>4112958.9827986667</v>
      </c>
      <c r="Q402" s="17">
        <v>44970.592325824698</v>
      </c>
      <c r="R402" s="17">
        <v>0</v>
      </c>
      <c r="S402" s="18">
        <v>0</v>
      </c>
      <c r="T402" s="14" t="s">
        <v>161</v>
      </c>
      <c r="U402" s="14" t="s">
        <v>193</v>
      </c>
      <c r="V402" s="14" t="s">
        <v>3742</v>
      </c>
      <c r="W402" s="18">
        <v>4.0849009014299877</v>
      </c>
      <c r="X402" s="18">
        <v>1</v>
      </c>
      <c r="Y402" s="14" t="s">
        <v>193</v>
      </c>
      <c r="Z402" s="14" t="s">
        <v>193</v>
      </c>
      <c r="AA402" s="18" t="s">
        <v>193</v>
      </c>
      <c r="AB402" s="18" t="s">
        <v>193</v>
      </c>
      <c r="AC402" s="14" t="s">
        <v>193</v>
      </c>
      <c r="AD402" s="748">
        <v>1425.6304145990657</v>
      </c>
      <c r="AE402" s="749">
        <v>17.100000000000001</v>
      </c>
      <c r="AF402" s="748">
        <v>4724998.2142955977</v>
      </c>
      <c r="AG402" s="749">
        <v>14.885</v>
      </c>
      <c r="AH402" s="750">
        <v>193.82</v>
      </c>
      <c r="AI402" s="748">
        <v>44970.592325824706</v>
      </c>
      <c r="AJ402" s="748">
        <v>0</v>
      </c>
      <c r="AK402" s="748">
        <v>44970.592325824706</v>
      </c>
      <c r="AL402" s="751" t="s">
        <v>193</v>
      </c>
      <c r="AM402" s="748">
        <v>4157929.5751244919</v>
      </c>
      <c r="AN402" s="748">
        <v>0</v>
      </c>
      <c r="AO402" s="752" t="s">
        <v>193</v>
      </c>
      <c r="AP402" s="753">
        <v>0</v>
      </c>
      <c r="AQ402" s="752" t="s">
        <v>3739</v>
      </c>
      <c r="AR402" s="752" t="s">
        <v>193</v>
      </c>
      <c r="AS402" s="752" t="s">
        <v>193</v>
      </c>
    </row>
    <row r="403" spans="1:45" x14ac:dyDescent="0.15">
      <c r="A403" s="14" t="s">
        <v>166</v>
      </c>
      <c r="B403" s="14" t="s">
        <v>13</v>
      </c>
      <c r="C403" s="14" t="s">
        <v>22</v>
      </c>
      <c r="D403" s="14" t="s">
        <v>592</v>
      </c>
      <c r="E403" s="14" t="s">
        <v>1770</v>
      </c>
      <c r="F403" s="14" t="s">
        <v>2942</v>
      </c>
      <c r="G403" s="14" t="s">
        <v>193</v>
      </c>
      <c r="H403" s="14" t="s">
        <v>3728</v>
      </c>
      <c r="I403" s="17">
        <v>471906.05248923058</v>
      </c>
      <c r="J403" s="14" t="s">
        <v>114</v>
      </c>
      <c r="K403" s="17">
        <v>471906.05248923058</v>
      </c>
      <c r="L403" s="14" t="s">
        <v>3728</v>
      </c>
      <c r="M403" s="17">
        <v>471906.05248923058</v>
      </c>
      <c r="N403" s="14" t="s">
        <v>114</v>
      </c>
      <c r="O403" s="17">
        <v>471906.05248923058</v>
      </c>
      <c r="P403" s="17">
        <v>468105.70578459417</v>
      </c>
      <c r="Q403" s="17">
        <v>3800.3467046363744</v>
      </c>
      <c r="R403" s="17">
        <v>0</v>
      </c>
      <c r="S403" s="18">
        <v>0</v>
      </c>
      <c r="T403" s="14" t="s">
        <v>161</v>
      </c>
      <c r="U403" s="14" t="s">
        <v>193</v>
      </c>
      <c r="V403" s="14" t="s">
        <v>3742</v>
      </c>
      <c r="W403" s="18">
        <v>4.0849009014299877</v>
      </c>
      <c r="X403" s="18">
        <v>1</v>
      </c>
      <c r="Y403" s="14" t="s">
        <v>193</v>
      </c>
      <c r="Z403" s="14" t="s">
        <v>193</v>
      </c>
      <c r="AA403" s="18" t="s">
        <v>193</v>
      </c>
      <c r="AB403" s="18" t="s">
        <v>193</v>
      </c>
      <c r="AC403" s="14" t="s">
        <v>193</v>
      </c>
      <c r="AD403" s="748">
        <v>490.18810817159857</v>
      </c>
      <c r="AE403" s="749">
        <v>5.95</v>
      </c>
      <c r="AF403" s="748">
        <v>565869.189719419</v>
      </c>
      <c r="AG403" s="749">
        <v>4.9269999999999996</v>
      </c>
      <c r="AH403" s="750">
        <v>193.82</v>
      </c>
      <c r="AI403" s="748">
        <v>3800.3467046363749</v>
      </c>
      <c r="AJ403" s="748">
        <v>0</v>
      </c>
      <c r="AK403" s="748">
        <v>3800.3467046363749</v>
      </c>
      <c r="AL403" s="751" t="s">
        <v>193</v>
      </c>
      <c r="AM403" s="748">
        <v>471906.05248923058</v>
      </c>
      <c r="AN403" s="748">
        <v>0</v>
      </c>
      <c r="AO403" s="752" t="s">
        <v>193</v>
      </c>
      <c r="AP403" s="753">
        <v>0</v>
      </c>
      <c r="AQ403" s="752" t="s">
        <v>3739</v>
      </c>
      <c r="AR403" s="752" t="s">
        <v>193</v>
      </c>
      <c r="AS403" s="752" t="s">
        <v>193</v>
      </c>
    </row>
    <row r="404" spans="1:45" x14ac:dyDescent="0.15">
      <c r="A404" s="14" t="s">
        <v>166</v>
      </c>
      <c r="B404" s="14" t="s">
        <v>13</v>
      </c>
      <c r="C404" s="14" t="s">
        <v>22</v>
      </c>
      <c r="D404" s="14" t="s">
        <v>593</v>
      </c>
      <c r="E404" s="14" t="s">
        <v>1771</v>
      </c>
      <c r="F404" s="14" t="s">
        <v>2943</v>
      </c>
      <c r="G404" s="14" t="s">
        <v>193</v>
      </c>
      <c r="H404" s="14" t="s">
        <v>3728</v>
      </c>
      <c r="I404" s="17">
        <v>11488904.208150415</v>
      </c>
      <c r="J404" s="14" t="s">
        <v>114</v>
      </c>
      <c r="K404" s="17">
        <v>11488904.208150415</v>
      </c>
      <c r="L404" s="14" t="s">
        <v>3728</v>
      </c>
      <c r="M404" s="17">
        <v>11488904.208150415</v>
      </c>
      <c r="N404" s="14" t="s">
        <v>114</v>
      </c>
      <c r="O404" s="17">
        <v>11488904.208150415</v>
      </c>
      <c r="P404" s="17">
        <v>11488904.208150413</v>
      </c>
      <c r="Q404" s="17">
        <v>0</v>
      </c>
      <c r="R404" s="17">
        <v>0</v>
      </c>
      <c r="S404" s="18">
        <v>0</v>
      </c>
      <c r="T404" s="14" t="s">
        <v>161</v>
      </c>
      <c r="U404" s="14" t="s">
        <v>193</v>
      </c>
      <c r="V404" s="14" t="s">
        <v>3742</v>
      </c>
      <c r="W404" s="18">
        <v>4.0849009014299877</v>
      </c>
      <c r="X404" s="18">
        <v>1</v>
      </c>
      <c r="Y404" s="14" t="s">
        <v>193</v>
      </c>
      <c r="Z404" s="14" t="s">
        <v>193</v>
      </c>
      <c r="AA404" s="18" t="s">
        <v>193</v>
      </c>
      <c r="AB404" s="18" t="s">
        <v>193</v>
      </c>
      <c r="AC404" s="14" t="s">
        <v>193</v>
      </c>
      <c r="AD404" s="748">
        <v>2119.6550777520206</v>
      </c>
      <c r="AE404" s="749">
        <v>28.57</v>
      </c>
      <c r="AF404" s="748">
        <v>11737457.315470537</v>
      </c>
      <c r="AG404" s="749">
        <v>27.965</v>
      </c>
      <c r="AH404" s="750">
        <v>193.82</v>
      </c>
      <c r="AI404" s="748">
        <v>0</v>
      </c>
      <c r="AJ404" s="748">
        <v>0</v>
      </c>
      <c r="AK404" s="748">
        <v>0</v>
      </c>
      <c r="AL404" s="751" t="s">
        <v>193</v>
      </c>
      <c r="AM404" s="748">
        <v>11488904.208150415</v>
      </c>
      <c r="AN404" s="748">
        <v>0</v>
      </c>
      <c r="AO404" s="752" t="s">
        <v>193</v>
      </c>
      <c r="AP404" s="753">
        <v>0</v>
      </c>
      <c r="AQ404" s="752" t="s">
        <v>3739</v>
      </c>
      <c r="AR404" s="752" t="s">
        <v>193</v>
      </c>
      <c r="AS404" s="752" t="s">
        <v>193</v>
      </c>
    </row>
    <row r="405" spans="1:45" x14ac:dyDescent="0.15">
      <c r="A405" s="14" t="s">
        <v>166</v>
      </c>
      <c r="B405" s="14" t="s">
        <v>13</v>
      </c>
      <c r="C405" s="14" t="s">
        <v>22</v>
      </c>
      <c r="D405" s="14" t="s">
        <v>594</v>
      </c>
      <c r="E405" s="14" t="s">
        <v>1772</v>
      </c>
      <c r="F405" s="14" t="s">
        <v>2944</v>
      </c>
      <c r="G405" s="14" t="s">
        <v>193</v>
      </c>
      <c r="H405" s="14" t="s">
        <v>3728</v>
      </c>
      <c r="I405" s="17">
        <v>153647.37920692784</v>
      </c>
      <c r="J405" s="14" t="s">
        <v>114</v>
      </c>
      <c r="K405" s="17">
        <v>153647.37920692784</v>
      </c>
      <c r="L405" s="14" t="s">
        <v>3728</v>
      </c>
      <c r="M405" s="17">
        <v>153647.37920692784</v>
      </c>
      <c r="N405" s="14" t="s">
        <v>114</v>
      </c>
      <c r="O405" s="17">
        <v>153647.37920692784</v>
      </c>
      <c r="P405" s="17">
        <v>147471.82602414596</v>
      </c>
      <c r="Q405" s="17">
        <v>6175.553182781855</v>
      </c>
      <c r="R405" s="17">
        <v>0</v>
      </c>
      <c r="S405" s="18">
        <v>0</v>
      </c>
      <c r="T405" s="14" t="s">
        <v>3739</v>
      </c>
      <c r="U405" s="14" t="s">
        <v>3739</v>
      </c>
      <c r="V405" s="14" t="s">
        <v>3739</v>
      </c>
      <c r="W405" s="18">
        <v>4.0849009014299877</v>
      </c>
      <c r="X405" s="18">
        <v>1</v>
      </c>
      <c r="Y405" s="14" t="s">
        <v>193</v>
      </c>
      <c r="Z405" s="14" t="s">
        <v>193</v>
      </c>
      <c r="AA405" s="18" t="s">
        <v>193</v>
      </c>
      <c r="AB405" s="18" t="s">
        <v>193</v>
      </c>
      <c r="AC405" s="14" t="s">
        <v>193</v>
      </c>
      <c r="AD405" s="748">
        <v>212.41484687435937</v>
      </c>
      <c r="AE405" s="749">
        <v>3.68</v>
      </c>
      <c r="AF405" s="748">
        <v>151506.5234934974</v>
      </c>
      <c r="AG405" s="749">
        <v>3.5819999999999999</v>
      </c>
      <c r="AH405" s="750">
        <v>193.82</v>
      </c>
      <c r="AI405" s="748">
        <v>6175.5531827818559</v>
      </c>
      <c r="AJ405" s="748">
        <v>0</v>
      </c>
      <c r="AK405" s="748">
        <v>6175.5531827818559</v>
      </c>
      <c r="AL405" s="751" t="s">
        <v>193</v>
      </c>
      <c r="AM405" s="748">
        <v>153647.37920692784</v>
      </c>
      <c r="AN405" s="748">
        <v>0</v>
      </c>
      <c r="AO405" s="752" t="s">
        <v>193</v>
      </c>
      <c r="AP405" s="753">
        <v>0</v>
      </c>
      <c r="AQ405" s="752" t="s">
        <v>3739</v>
      </c>
      <c r="AR405" s="752" t="s">
        <v>193</v>
      </c>
      <c r="AS405" s="752" t="s">
        <v>193</v>
      </c>
    </row>
    <row r="406" spans="1:45" x14ac:dyDescent="0.15">
      <c r="A406" s="14" t="s">
        <v>166</v>
      </c>
      <c r="B406" s="14" t="s">
        <v>13</v>
      </c>
      <c r="C406" s="14" t="s">
        <v>22</v>
      </c>
      <c r="D406" s="14" t="s">
        <v>595</v>
      </c>
      <c r="E406" s="14" t="s">
        <v>1773</v>
      </c>
      <c r="F406" s="14" t="s">
        <v>2945</v>
      </c>
      <c r="G406" s="14" t="s">
        <v>193</v>
      </c>
      <c r="H406" s="14" t="s">
        <v>3728</v>
      </c>
      <c r="I406" s="17">
        <v>1020847.9030612319</v>
      </c>
      <c r="J406" s="14" t="s">
        <v>114</v>
      </c>
      <c r="K406" s="17">
        <v>1020847.9030612319</v>
      </c>
      <c r="L406" s="14" t="s">
        <v>3728</v>
      </c>
      <c r="M406" s="17">
        <v>1020847.9030612319</v>
      </c>
      <c r="N406" s="14" t="s">
        <v>114</v>
      </c>
      <c r="O406" s="17">
        <v>1020847.9030612319</v>
      </c>
      <c r="P406" s="17">
        <v>1020847.9030612318</v>
      </c>
      <c r="Q406" s="17">
        <v>0</v>
      </c>
      <c r="R406" s="17">
        <v>0</v>
      </c>
      <c r="S406" s="18">
        <v>0</v>
      </c>
      <c r="T406" s="14" t="s">
        <v>3739</v>
      </c>
      <c r="U406" s="14" t="s">
        <v>3739</v>
      </c>
      <c r="V406" s="14" t="s">
        <v>3739</v>
      </c>
      <c r="W406" s="18">
        <v>4.0849009014299877</v>
      </c>
      <c r="X406" s="18">
        <v>1</v>
      </c>
      <c r="Y406" s="14" t="s">
        <v>193</v>
      </c>
      <c r="Z406" s="14" t="s">
        <v>193</v>
      </c>
      <c r="AA406" s="18" t="s">
        <v>193</v>
      </c>
      <c r="AB406" s="18" t="s">
        <v>193</v>
      </c>
      <c r="AC406" s="14" t="s">
        <v>193</v>
      </c>
      <c r="AD406" s="748">
        <v>939.52720732889725</v>
      </c>
      <c r="AE406" s="749">
        <v>4.91</v>
      </c>
      <c r="AF406" s="748">
        <v>894106.86741382512</v>
      </c>
      <c r="AG406" s="749">
        <v>5.6059999999999999</v>
      </c>
      <c r="AH406" s="750">
        <v>193.82</v>
      </c>
      <c r="AI406" s="748">
        <v>0</v>
      </c>
      <c r="AJ406" s="748">
        <v>0</v>
      </c>
      <c r="AK406" s="748">
        <v>0</v>
      </c>
      <c r="AL406" s="751" t="s">
        <v>193</v>
      </c>
      <c r="AM406" s="748">
        <v>1020847.9030612319</v>
      </c>
      <c r="AN406" s="748">
        <v>0</v>
      </c>
      <c r="AO406" s="752" t="s">
        <v>193</v>
      </c>
      <c r="AP406" s="753">
        <v>0</v>
      </c>
      <c r="AQ406" s="752" t="s">
        <v>3739</v>
      </c>
      <c r="AR406" s="752" t="s">
        <v>193</v>
      </c>
      <c r="AS406" s="752" t="s">
        <v>193</v>
      </c>
    </row>
    <row r="407" spans="1:45" x14ac:dyDescent="0.15">
      <c r="A407" s="14" t="s">
        <v>166</v>
      </c>
      <c r="B407" s="14" t="s">
        <v>13</v>
      </c>
      <c r="C407" s="14" t="s">
        <v>22</v>
      </c>
      <c r="D407" s="14" t="s">
        <v>596</v>
      </c>
      <c r="E407" s="14" t="s">
        <v>1774</v>
      </c>
      <c r="F407" s="14" t="s">
        <v>2946</v>
      </c>
      <c r="G407" s="14" t="s">
        <v>193</v>
      </c>
      <c r="H407" s="14" t="s">
        <v>3728</v>
      </c>
      <c r="I407" s="17">
        <v>506584.04256074922</v>
      </c>
      <c r="J407" s="14" t="s">
        <v>114</v>
      </c>
      <c r="K407" s="17">
        <v>506584.04256074922</v>
      </c>
      <c r="L407" s="14" t="s">
        <v>3728</v>
      </c>
      <c r="M407" s="17">
        <v>506584.04256074922</v>
      </c>
      <c r="N407" s="14" t="s">
        <v>114</v>
      </c>
      <c r="O407" s="17">
        <v>506584.04256074922</v>
      </c>
      <c r="P407" s="17">
        <v>506584.04256074916</v>
      </c>
      <c r="Q407" s="17">
        <v>0</v>
      </c>
      <c r="R407" s="17">
        <v>0</v>
      </c>
      <c r="S407" s="18">
        <v>0</v>
      </c>
      <c r="T407" s="14" t="s">
        <v>161</v>
      </c>
      <c r="U407" s="14" t="s">
        <v>193</v>
      </c>
      <c r="V407" s="14" t="s">
        <v>3742</v>
      </c>
      <c r="W407" s="18">
        <v>4.0849009014299877</v>
      </c>
      <c r="X407" s="18">
        <v>1</v>
      </c>
      <c r="Y407" s="14" t="s">
        <v>193</v>
      </c>
      <c r="Z407" s="14" t="s">
        <v>193</v>
      </c>
      <c r="AA407" s="18" t="s">
        <v>193</v>
      </c>
      <c r="AB407" s="18" t="s">
        <v>193</v>
      </c>
      <c r="AC407" s="14" t="s">
        <v>193</v>
      </c>
      <c r="AD407" s="748">
        <v>351.30147752297898</v>
      </c>
      <c r="AE407" s="749">
        <v>7.48</v>
      </c>
      <c r="AF407" s="748">
        <v>509443.79998382233</v>
      </c>
      <c r="AG407" s="749">
        <v>7.44</v>
      </c>
      <c r="AH407" s="750">
        <v>193.82</v>
      </c>
      <c r="AI407" s="748">
        <v>0</v>
      </c>
      <c r="AJ407" s="748">
        <v>0</v>
      </c>
      <c r="AK407" s="748">
        <v>0</v>
      </c>
      <c r="AL407" s="751" t="s">
        <v>193</v>
      </c>
      <c r="AM407" s="748">
        <v>506584.04256074922</v>
      </c>
      <c r="AN407" s="748">
        <v>0</v>
      </c>
      <c r="AO407" s="752" t="s">
        <v>193</v>
      </c>
      <c r="AP407" s="753">
        <v>0</v>
      </c>
      <c r="AQ407" s="752" t="s">
        <v>3739</v>
      </c>
      <c r="AR407" s="752" t="s">
        <v>193</v>
      </c>
      <c r="AS407" s="752" t="s">
        <v>193</v>
      </c>
    </row>
    <row r="408" spans="1:45" x14ac:dyDescent="0.15">
      <c r="A408" s="14" t="s">
        <v>166</v>
      </c>
      <c r="B408" s="14" t="s">
        <v>13</v>
      </c>
      <c r="C408" s="14" t="s">
        <v>22</v>
      </c>
      <c r="D408" s="14" t="s">
        <v>597</v>
      </c>
      <c r="E408" s="14" t="s">
        <v>1775</v>
      </c>
      <c r="F408" s="14" t="s">
        <v>2947</v>
      </c>
      <c r="G408" s="14" t="s">
        <v>193</v>
      </c>
      <c r="H408" s="14" t="s">
        <v>3728</v>
      </c>
      <c r="I408" s="17">
        <v>335212.89107765188</v>
      </c>
      <c r="J408" s="14" t="s">
        <v>114</v>
      </c>
      <c r="K408" s="17">
        <v>335212.89107765188</v>
      </c>
      <c r="L408" s="14" t="s">
        <v>3728</v>
      </c>
      <c r="M408" s="17">
        <v>335212.89107765188</v>
      </c>
      <c r="N408" s="14" t="s">
        <v>114</v>
      </c>
      <c r="O408" s="17">
        <v>335212.89107765188</v>
      </c>
      <c r="P408" s="17">
        <v>335212.89107765182</v>
      </c>
      <c r="Q408" s="17">
        <v>0</v>
      </c>
      <c r="R408" s="17">
        <v>0</v>
      </c>
      <c r="S408" s="18">
        <v>0</v>
      </c>
      <c r="T408" s="14" t="s">
        <v>161</v>
      </c>
      <c r="U408" s="14" t="s">
        <v>193</v>
      </c>
      <c r="V408" s="14" t="s">
        <v>3742</v>
      </c>
      <c r="W408" s="18">
        <v>4.0849009014299877</v>
      </c>
      <c r="X408" s="18">
        <v>1</v>
      </c>
      <c r="Y408" s="14" t="s">
        <v>193</v>
      </c>
      <c r="Z408" s="14" t="s">
        <v>193</v>
      </c>
      <c r="AA408" s="18" t="s">
        <v>193</v>
      </c>
      <c r="AB408" s="18" t="s">
        <v>193</v>
      </c>
      <c r="AC408" s="14" t="s">
        <v>193</v>
      </c>
      <c r="AD408" s="748">
        <v>26.960345949437919</v>
      </c>
      <c r="AE408" s="749">
        <v>90.85</v>
      </c>
      <c r="AF408" s="748">
        <v>474732.51796995709</v>
      </c>
      <c r="AG408" s="749">
        <v>64.150000000000006</v>
      </c>
      <c r="AH408" s="750">
        <v>193.82</v>
      </c>
      <c r="AI408" s="748">
        <v>0</v>
      </c>
      <c r="AJ408" s="748">
        <v>0</v>
      </c>
      <c r="AK408" s="748">
        <v>0</v>
      </c>
      <c r="AL408" s="751" t="s">
        <v>193</v>
      </c>
      <c r="AM408" s="748">
        <v>335212.89107765188</v>
      </c>
      <c r="AN408" s="748">
        <v>0</v>
      </c>
      <c r="AO408" s="752" t="s">
        <v>193</v>
      </c>
      <c r="AP408" s="753">
        <v>0</v>
      </c>
      <c r="AQ408" s="752" t="s">
        <v>3739</v>
      </c>
      <c r="AR408" s="752" t="s">
        <v>193</v>
      </c>
      <c r="AS408" s="752" t="s">
        <v>193</v>
      </c>
    </row>
    <row r="409" spans="1:45" x14ac:dyDescent="0.15">
      <c r="A409" s="14" t="s">
        <v>166</v>
      </c>
      <c r="B409" s="14" t="s">
        <v>13</v>
      </c>
      <c r="C409" s="14" t="s">
        <v>26</v>
      </c>
      <c r="D409" s="14" t="s">
        <v>598</v>
      </c>
      <c r="E409" s="14" t="s">
        <v>1776</v>
      </c>
      <c r="F409" s="14" t="s">
        <v>2948</v>
      </c>
      <c r="G409" s="14" t="s">
        <v>193</v>
      </c>
      <c r="H409" s="14" t="s">
        <v>3728</v>
      </c>
      <c r="I409" s="17">
        <v>812328.0908944041</v>
      </c>
      <c r="J409" s="14" t="s">
        <v>114</v>
      </c>
      <c r="K409" s="17">
        <v>812328.0908944041</v>
      </c>
      <c r="L409" s="14" t="s">
        <v>3728</v>
      </c>
      <c r="M409" s="17">
        <v>812328.0908944041</v>
      </c>
      <c r="N409" s="14" t="s">
        <v>114</v>
      </c>
      <c r="O409" s="17">
        <v>812328.0908944041</v>
      </c>
      <c r="P409" s="17">
        <v>812328.09089440398</v>
      </c>
      <c r="Q409" s="17">
        <v>0</v>
      </c>
      <c r="R409" s="17">
        <v>0</v>
      </c>
      <c r="S409" s="18">
        <v>0</v>
      </c>
      <c r="T409" s="14" t="s">
        <v>161</v>
      </c>
      <c r="U409" s="14" t="s">
        <v>193</v>
      </c>
      <c r="V409" s="14" t="s">
        <v>3742</v>
      </c>
      <c r="W409" s="18">
        <v>4.0849009014299877</v>
      </c>
      <c r="X409" s="18">
        <v>1</v>
      </c>
      <c r="Y409" s="14" t="s">
        <v>193</v>
      </c>
      <c r="Z409" s="14" t="s">
        <v>193</v>
      </c>
      <c r="AA409" s="18" t="s">
        <v>193</v>
      </c>
      <c r="AB409" s="18" t="s">
        <v>193</v>
      </c>
      <c r="AC409" s="14" t="s">
        <v>193</v>
      </c>
      <c r="AD409" s="748">
        <v>936.09589057169603</v>
      </c>
      <c r="AE409" s="749">
        <v>40.270000000000003</v>
      </c>
      <c r="AF409" s="748">
        <v>724528.29299330222</v>
      </c>
      <c r="AG409" s="749">
        <v>45.15</v>
      </c>
      <c r="AH409" s="750">
        <v>19.22</v>
      </c>
      <c r="AI409" s="748">
        <v>0</v>
      </c>
      <c r="AJ409" s="748">
        <v>0</v>
      </c>
      <c r="AK409" s="748">
        <v>0</v>
      </c>
      <c r="AL409" s="751" t="s">
        <v>193</v>
      </c>
      <c r="AM409" s="748">
        <v>812328.0908944041</v>
      </c>
      <c r="AN409" s="748">
        <v>0</v>
      </c>
      <c r="AO409" s="752" t="s">
        <v>193</v>
      </c>
      <c r="AP409" s="753">
        <v>0</v>
      </c>
      <c r="AQ409" s="752" t="s">
        <v>3739</v>
      </c>
      <c r="AR409" s="752" t="s">
        <v>193</v>
      </c>
      <c r="AS409" s="752" t="s">
        <v>193</v>
      </c>
    </row>
    <row r="410" spans="1:45" x14ac:dyDescent="0.15">
      <c r="A410" s="14" t="s">
        <v>166</v>
      </c>
      <c r="B410" s="14" t="s">
        <v>13</v>
      </c>
      <c r="C410" s="14" t="s">
        <v>24</v>
      </c>
      <c r="D410" s="14" t="s">
        <v>599</v>
      </c>
      <c r="E410" s="14" t="s">
        <v>1777</v>
      </c>
      <c r="F410" s="14" t="s">
        <v>2949</v>
      </c>
      <c r="G410" s="14" t="s">
        <v>193</v>
      </c>
      <c r="H410" s="14" t="s">
        <v>3728</v>
      </c>
      <c r="I410" s="17">
        <v>677104.47258211474</v>
      </c>
      <c r="J410" s="14" t="s">
        <v>114</v>
      </c>
      <c r="K410" s="17">
        <v>677104.47258211474</v>
      </c>
      <c r="L410" s="14" t="s">
        <v>3728</v>
      </c>
      <c r="M410" s="17">
        <v>677104.47258211474</v>
      </c>
      <c r="N410" s="14" t="s">
        <v>114</v>
      </c>
      <c r="O410" s="17">
        <v>677104.47258211474</v>
      </c>
      <c r="P410" s="17">
        <v>677104.47258211463</v>
      </c>
      <c r="Q410" s="17">
        <v>0</v>
      </c>
      <c r="R410" s="17">
        <v>0</v>
      </c>
      <c r="S410" s="18">
        <v>0</v>
      </c>
      <c r="T410" s="14" t="s">
        <v>161</v>
      </c>
      <c r="U410" s="14" t="s">
        <v>193</v>
      </c>
      <c r="V410" s="14" t="s">
        <v>3742</v>
      </c>
      <c r="W410" s="18">
        <v>4.0849009014299877</v>
      </c>
      <c r="X410" s="18">
        <v>1</v>
      </c>
      <c r="Y410" s="14" t="s">
        <v>193</v>
      </c>
      <c r="Z410" s="14" t="s">
        <v>193</v>
      </c>
      <c r="AA410" s="18" t="s">
        <v>193</v>
      </c>
      <c r="AB410" s="18" t="s">
        <v>193</v>
      </c>
      <c r="AC410" s="14" t="s">
        <v>193</v>
      </c>
      <c r="AD410" s="748">
        <v>469.76360366444862</v>
      </c>
      <c r="AE410" s="749">
        <v>10.31</v>
      </c>
      <c r="AF410" s="748">
        <v>724164.65511505702</v>
      </c>
      <c r="AG410" s="749">
        <v>9.64</v>
      </c>
      <c r="AH410" s="750">
        <v>149.52000000000001</v>
      </c>
      <c r="AI410" s="748">
        <v>0</v>
      </c>
      <c r="AJ410" s="748">
        <v>0</v>
      </c>
      <c r="AK410" s="748">
        <v>0</v>
      </c>
      <c r="AL410" s="751" t="s">
        <v>193</v>
      </c>
      <c r="AM410" s="748">
        <v>677104.47258211474</v>
      </c>
      <c r="AN410" s="748">
        <v>0</v>
      </c>
      <c r="AO410" s="752" t="s">
        <v>193</v>
      </c>
      <c r="AP410" s="753">
        <v>0</v>
      </c>
      <c r="AQ410" s="752" t="s">
        <v>3739</v>
      </c>
      <c r="AR410" s="752" t="s">
        <v>193</v>
      </c>
      <c r="AS410" s="752" t="s">
        <v>193</v>
      </c>
    </row>
    <row r="411" spans="1:45" x14ac:dyDescent="0.15">
      <c r="A411" s="14" t="s">
        <v>166</v>
      </c>
      <c r="B411" s="14" t="s">
        <v>13</v>
      </c>
      <c r="C411" s="14" t="s">
        <v>24</v>
      </c>
      <c r="D411" s="14" t="s">
        <v>600</v>
      </c>
      <c r="E411" s="14" t="s">
        <v>1778</v>
      </c>
      <c r="F411" s="14" t="s">
        <v>2950</v>
      </c>
      <c r="G411" s="14" t="s">
        <v>193</v>
      </c>
      <c r="H411" s="14" t="s">
        <v>3728</v>
      </c>
      <c r="I411" s="17">
        <v>864441.21414439706</v>
      </c>
      <c r="J411" s="14" t="s">
        <v>114</v>
      </c>
      <c r="K411" s="17">
        <v>864441.21414439706</v>
      </c>
      <c r="L411" s="14" t="s">
        <v>3728</v>
      </c>
      <c r="M411" s="17">
        <v>864441.21414439706</v>
      </c>
      <c r="N411" s="14" t="s">
        <v>114</v>
      </c>
      <c r="O411" s="17">
        <v>864441.21414439706</v>
      </c>
      <c r="P411" s="17">
        <v>864441.21414439694</v>
      </c>
      <c r="Q411" s="17">
        <v>0</v>
      </c>
      <c r="R411" s="17">
        <v>0</v>
      </c>
      <c r="S411" s="18">
        <v>0</v>
      </c>
      <c r="T411" s="14" t="s">
        <v>161</v>
      </c>
      <c r="U411" s="14" t="s">
        <v>193</v>
      </c>
      <c r="V411" s="14" t="s">
        <v>3742</v>
      </c>
      <c r="W411" s="18">
        <v>4.0849009014299877</v>
      </c>
      <c r="X411" s="18">
        <v>1</v>
      </c>
      <c r="Y411" s="14" t="s">
        <v>193</v>
      </c>
      <c r="Z411" s="14" t="s">
        <v>193</v>
      </c>
      <c r="AA411" s="18" t="s">
        <v>193</v>
      </c>
      <c r="AB411" s="18" t="s">
        <v>193</v>
      </c>
      <c r="AC411" s="14" t="s">
        <v>193</v>
      </c>
      <c r="AD411" s="748">
        <v>66.992374783451808</v>
      </c>
      <c r="AE411" s="749">
        <v>73.540000000000006</v>
      </c>
      <c r="AF411" s="748">
        <v>736628.13710441906</v>
      </c>
      <c r="AG411" s="749">
        <v>86.3</v>
      </c>
      <c r="AH411" s="750">
        <v>149.52000000000001</v>
      </c>
      <c r="AI411" s="748">
        <v>0</v>
      </c>
      <c r="AJ411" s="748">
        <v>0</v>
      </c>
      <c r="AK411" s="748">
        <v>0</v>
      </c>
      <c r="AL411" s="751" t="s">
        <v>193</v>
      </c>
      <c r="AM411" s="748">
        <v>864441.21414439706</v>
      </c>
      <c r="AN411" s="748">
        <v>0</v>
      </c>
      <c r="AO411" s="752" t="s">
        <v>193</v>
      </c>
      <c r="AP411" s="753">
        <v>0</v>
      </c>
      <c r="AQ411" s="752" t="s">
        <v>3739</v>
      </c>
      <c r="AR411" s="752" t="s">
        <v>193</v>
      </c>
      <c r="AS411" s="752" t="s">
        <v>193</v>
      </c>
    </row>
    <row r="412" spans="1:45" x14ac:dyDescent="0.15">
      <c r="A412" s="14" t="s">
        <v>166</v>
      </c>
      <c r="B412" s="14" t="s">
        <v>13</v>
      </c>
      <c r="C412" s="14" t="s">
        <v>24</v>
      </c>
      <c r="D412" s="14" t="s">
        <v>601</v>
      </c>
      <c r="E412" s="14" t="s">
        <v>1779</v>
      </c>
      <c r="F412" s="14" t="s">
        <v>2951</v>
      </c>
      <c r="G412" s="14" t="s">
        <v>193</v>
      </c>
      <c r="H412" s="14" t="s">
        <v>3728</v>
      </c>
      <c r="I412" s="17">
        <v>574799.76346616133</v>
      </c>
      <c r="J412" s="14" t="s">
        <v>114</v>
      </c>
      <c r="K412" s="17">
        <v>574799.76346616133</v>
      </c>
      <c r="L412" s="14" t="s">
        <v>3728</v>
      </c>
      <c r="M412" s="17">
        <v>574799.76346616133</v>
      </c>
      <c r="N412" s="14" t="s">
        <v>114</v>
      </c>
      <c r="O412" s="17">
        <v>574799.76346616133</v>
      </c>
      <c r="P412" s="17">
        <v>574799.76346616121</v>
      </c>
      <c r="Q412" s="17">
        <v>0</v>
      </c>
      <c r="R412" s="17">
        <v>0</v>
      </c>
      <c r="S412" s="18">
        <v>0</v>
      </c>
      <c r="T412" s="14" t="s">
        <v>161</v>
      </c>
      <c r="U412" s="14" t="s">
        <v>193</v>
      </c>
      <c r="V412" s="14" t="s">
        <v>3742</v>
      </c>
      <c r="W412" s="18">
        <v>4.0849009014299877</v>
      </c>
      <c r="X412" s="18">
        <v>1</v>
      </c>
      <c r="Y412" s="14" t="s">
        <v>193</v>
      </c>
      <c r="Z412" s="14" t="s">
        <v>193</v>
      </c>
      <c r="AA412" s="18" t="s">
        <v>193</v>
      </c>
      <c r="AB412" s="18" t="s">
        <v>193</v>
      </c>
      <c r="AC412" s="14" t="s">
        <v>193</v>
      </c>
      <c r="AD412" s="748">
        <v>122.54702704289964</v>
      </c>
      <c r="AE412" s="749">
        <v>27.97</v>
      </c>
      <c r="AF412" s="748">
        <v>512500.7764224165</v>
      </c>
      <c r="AG412" s="749">
        <v>31.37</v>
      </c>
      <c r="AH412" s="750">
        <v>149.52000000000001</v>
      </c>
      <c r="AI412" s="748">
        <v>0</v>
      </c>
      <c r="AJ412" s="748">
        <v>0</v>
      </c>
      <c r="AK412" s="748">
        <v>0</v>
      </c>
      <c r="AL412" s="751" t="s">
        <v>193</v>
      </c>
      <c r="AM412" s="748">
        <v>574799.76346616133</v>
      </c>
      <c r="AN412" s="748">
        <v>0</v>
      </c>
      <c r="AO412" s="752" t="s">
        <v>193</v>
      </c>
      <c r="AP412" s="753">
        <v>0</v>
      </c>
      <c r="AQ412" s="752" t="s">
        <v>3739</v>
      </c>
      <c r="AR412" s="752" t="s">
        <v>193</v>
      </c>
      <c r="AS412" s="752" t="s">
        <v>193</v>
      </c>
    </row>
    <row r="413" spans="1:45" x14ac:dyDescent="0.15">
      <c r="A413" s="14" t="s">
        <v>166</v>
      </c>
      <c r="B413" s="14" t="s">
        <v>176</v>
      </c>
      <c r="C413" s="14" t="s">
        <v>26</v>
      </c>
      <c r="D413" s="14" t="s">
        <v>602</v>
      </c>
      <c r="E413" s="14" t="s">
        <v>1780</v>
      </c>
      <c r="F413" s="14" t="s">
        <v>2952</v>
      </c>
      <c r="G413" s="14" t="s">
        <v>193</v>
      </c>
      <c r="H413" s="14" t="s">
        <v>3728</v>
      </c>
      <c r="I413" s="17">
        <v>647604.54374225775</v>
      </c>
      <c r="J413" s="14" t="s">
        <v>114</v>
      </c>
      <c r="K413" s="17">
        <v>647604.54374225775</v>
      </c>
      <c r="L413" s="14" t="s">
        <v>3728</v>
      </c>
      <c r="M413" s="17">
        <v>647604.54374225775</v>
      </c>
      <c r="N413" s="14" t="s">
        <v>114</v>
      </c>
      <c r="O413" s="17">
        <v>647604.54374225775</v>
      </c>
      <c r="P413" s="17">
        <v>647604.54374225764</v>
      </c>
      <c r="Q413" s="17">
        <v>0</v>
      </c>
      <c r="R413" s="17">
        <v>0</v>
      </c>
      <c r="S413" s="18">
        <v>0</v>
      </c>
      <c r="T413" s="14" t="s">
        <v>161</v>
      </c>
      <c r="U413" s="14" t="s">
        <v>193</v>
      </c>
      <c r="V413" s="14" t="s">
        <v>3742</v>
      </c>
      <c r="W413" s="18">
        <v>4.0849009014299877</v>
      </c>
      <c r="X413" s="18">
        <v>1</v>
      </c>
      <c r="Y413" s="14" t="s">
        <v>193</v>
      </c>
      <c r="Z413" s="14" t="s">
        <v>193</v>
      </c>
      <c r="AA413" s="18" t="s">
        <v>193</v>
      </c>
      <c r="AB413" s="18" t="s">
        <v>193</v>
      </c>
      <c r="AC413" s="14" t="s">
        <v>193</v>
      </c>
      <c r="AD413" s="748">
        <v>531.03711718589841</v>
      </c>
      <c r="AE413" s="749">
        <v>64.7</v>
      </c>
      <c r="AF413" s="748">
        <v>660362.71048264904</v>
      </c>
      <c r="AG413" s="749">
        <v>63.45</v>
      </c>
      <c r="AH413" s="750">
        <v>19.22</v>
      </c>
      <c r="AI413" s="748">
        <v>0</v>
      </c>
      <c r="AJ413" s="748">
        <v>0</v>
      </c>
      <c r="AK413" s="748">
        <v>0</v>
      </c>
      <c r="AL413" s="751" t="s">
        <v>193</v>
      </c>
      <c r="AM413" s="748">
        <v>647604.54374225775</v>
      </c>
      <c r="AN413" s="748">
        <v>0</v>
      </c>
      <c r="AO413" s="752" t="s">
        <v>193</v>
      </c>
      <c r="AP413" s="753">
        <v>0</v>
      </c>
      <c r="AQ413" s="752" t="s">
        <v>3739</v>
      </c>
      <c r="AR413" s="752" t="s">
        <v>193</v>
      </c>
      <c r="AS413" s="752" t="s">
        <v>193</v>
      </c>
    </row>
    <row r="414" spans="1:45" x14ac:dyDescent="0.15">
      <c r="A414" s="14" t="s">
        <v>166</v>
      </c>
      <c r="B414" s="14" t="s">
        <v>176</v>
      </c>
      <c r="C414" s="14" t="s">
        <v>26</v>
      </c>
      <c r="D414" s="14" t="s">
        <v>603</v>
      </c>
      <c r="E414" s="14" t="s">
        <v>1781</v>
      </c>
      <c r="F414" s="14" t="s">
        <v>2953</v>
      </c>
      <c r="G414" s="14" t="s">
        <v>193</v>
      </c>
      <c r="H414" s="14" t="s">
        <v>3728</v>
      </c>
      <c r="I414" s="17">
        <v>2887224.1741872942</v>
      </c>
      <c r="J414" s="14" t="s">
        <v>114</v>
      </c>
      <c r="K414" s="17">
        <v>2887224.1741872942</v>
      </c>
      <c r="L414" s="14" t="s">
        <v>3728</v>
      </c>
      <c r="M414" s="17">
        <v>2887224.1741872942</v>
      </c>
      <c r="N414" s="14" t="s">
        <v>114</v>
      </c>
      <c r="O414" s="17">
        <v>2887224.1741872942</v>
      </c>
      <c r="P414" s="17">
        <v>2887224.1741872937</v>
      </c>
      <c r="Q414" s="17">
        <v>0</v>
      </c>
      <c r="R414" s="17">
        <v>0</v>
      </c>
      <c r="S414" s="18">
        <v>0</v>
      </c>
      <c r="T414" s="14" t="s">
        <v>3739</v>
      </c>
      <c r="U414" s="14" t="s">
        <v>3739</v>
      </c>
      <c r="V414" s="14" t="s">
        <v>3739</v>
      </c>
      <c r="W414" s="18">
        <v>4.0849009014299877</v>
      </c>
      <c r="X414" s="18">
        <v>1</v>
      </c>
      <c r="Y414" s="14" t="s">
        <v>193</v>
      </c>
      <c r="Z414" s="14" t="s">
        <v>193</v>
      </c>
      <c r="AA414" s="18" t="s">
        <v>193</v>
      </c>
      <c r="AB414" s="18" t="s">
        <v>193</v>
      </c>
      <c r="AC414" s="14" t="s">
        <v>193</v>
      </c>
      <c r="AD414" s="748">
        <v>424.82969374871874</v>
      </c>
      <c r="AE414" s="749">
        <v>264.8</v>
      </c>
      <c r="AF414" s="748">
        <v>2162206.5917640184</v>
      </c>
      <c r="AG414" s="749">
        <v>353.6</v>
      </c>
      <c r="AH414" s="750">
        <v>19.22</v>
      </c>
      <c r="AI414" s="748">
        <v>0</v>
      </c>
      <c r="AJ414" s="748">
        <v>0</v>
      </c>
      <c r="AK414" s="748">
        <v>0</v>
      </c>
      <c r="AL414" s="751" t="s">
        <v>193</v>
      </c>
      <c r="AM414" s="748">
        <v>2887224.1741872942</v>
      </c>
      <c r="AN414" s="748">
        <v>0</v>
      </c>
      <c r="AO414" s="752" t="s">
        <v>193</v>
      </c>
      <c r="AP414" s="753">
        <v>0</v>
      </c>
      <c r="AQ414" s="752" t="s">
        <v>3739</v>
      </c>
      <c r="AR414" s="752" t="s">
        <v>193</v>
      </c>
      <c r="AS414" s="752" t="s">
        <v>193</v>
      </c>
    </row>
    <row r="415" spans="1:45" x14ac:dyDescent="0.15">
      <c r="A415" s="14" t="s">
        <v>166</v>
      </c>
      <c r="B415" s="14" t="s">
        <v>176</v>
      </c>
      <c r="C415" s="14" t="s">
        <v>26</v>
      </c>
      <c r="D415" s="14" t="s">
        <v>604</v>
      </c>
      <c r="E415" s="14" t="s">
        <v>1782</v>
      </c>
      <c r="F415" s="14" t="s">
        <v>2954</v>
      </c>
      <c r="G415" s="14" t="s">
        <v>193</v>
      </c>
      <c r="H415" s="14" t="s">
        <v>3728</v>
      </c>
      <c r="I415" s="17">
        <v>307373.67869927129</v>
      </c>
      <c r="J415" s="14" t="s">
        <v>114</v>
      </c>
      <c r="K415" s="17">
        <v>307373.67869927129</v>
      </c>
      <c r="L415" s="14" t="s">
        <v>3728</v>
      </c>
      <c r="M415" s="17">
        <v>307373.67869927129</v>
      </c>
      <c r="N415" s="14" t="s">
        <v>114</v>
      </c>
      <c r="O415" s="17">
        <v>307373.67869927129</v>
      </c>
      <c r="P415" s="17">
        <v>307373.67869927123</v>
      </c>
      <c r="Q415" s="17">
        <v>0</v>
      </c>
      <c r="R415" s="17">
        <v>0</v>
      </c>
      <c r="S415" s="18">
        <v>0</v>
      </c>
      <c r="T415" s="14" t="s">
        <v>161</v>
      </c>
      <c r="U415" s="14" t="s">
        <v>193</v>
      </c>
      <c r="V415" s="14" t="s">
        <v>3742</v>
      </c>
      <c r="W415" s="18">
        <v>4.0849009014299877</v>
      </c>
      <c r="X415" s="18">
        <v>1</v>
      </c>
      <c r="Y415" s="14" t="s">
        <v>193</v>
      </c>
      <c r="Z415" s="14" t="s">
        <v>193</v>
      </c>
      <c r="AA415" s="18" t="s">
        <v>193</v>
      </c>
      <c r="AB415" s="18" t="s">
        <v>193</v>
      </c>
      <c r="AC415" s="14" t="s">
        <v>193</v>
      </c>
      <c r="AD415" s="748">
        <v>612.7351352144982</v>
      </c>
      <c r="AE415" s="749">
        <v>27.25</v>
      </c>
      <c r="AF415" s="748">
        <v>320916.96339291736</v>
      </c>
      <c r="AG415" s="749">
        <v>26.1</v>
      </c>
      <c r="AH415" s="750">
        <v>19.22</v>
      </c>
      <c r="AI415" s="748">
        <v>0</v>
      </c>
      <c r="AJ415" s="748">
        <v>0</v>
      </c>
      <c r="AK415" s="748">
        <v>0</v>
      </c>
      <c r="AL415" s="751" t="s">
        <v>193</v>
      </c>
      <c r="AM415" s="748">
        <v>307373.67869927129</v>
      </c>
      <c r="AN415" s="748">
        <v>0</v>
      </c>
      <c r="AO415" s="752" t="s">
        <v>193</v>
      </c>
      <c r="AP415" s="753">
        <v>0</v>
      </c>
      <c r="AQ415" s="752" t="s">
        <v>3739</v>
      </c>
      <c r="AR415" s="752" t="s">
        <v>193</v>
      </c>
      <c r="AS415" s="752" t="s">
        <v>193</v>
      </c>
    </row>
    <row r="416" spans="1:45" x14ac:dyDescent="0.15">
      <c r="A416" s="14" t="s">
        <v>166</v>
      </c>
      <c r="B416" s="14" t="s">
        <v>176</v>
      </c>
      <c r="C416" s="14" t="s">
        <v>26</v>
      </c>
      <c r="D416" s="14" t="s">
        <v>605</v>
      </c>
      <c r="E416" s="14" t="s">
        <v>1783</v>
      </c>
      <c r="F416" s="14" t="s">
        <v>2955</v>
      </c>
      <c r="G416" s="14" t="s">
        <v>193</v>
      </c>
      <c r="H416" s="14" t="s">
        <v>3728</v>
      </c>
      <c r="I416" s="17">
        <v>603512.32765726757</v>
      </c>
      <c r="J416" s="14" t="s">
        <v>114</v>
      </c>
      <c r="K416" s="17">
        <v>603512.32765726757</v>
      </c>
      <c r="L416" s="14" t="s">
        <v>3728</v>
      </c>
      <c r="M416" s="17">
        <v>603512.32765726757</v>
      </c>
      <c r="N416" s="14" t="s">
        <v>114</v>
      </c>
      <c r="O416" s="17">
        <v>603512.32765726757</v>
      </c>
      <c r="P416" s="17">
        <v>603512.32765726745</v>
      </c>
      <c r="Q416" s="17">
        <v>0</v>
      </c>
      <c r="R416" s="17">
        <v>0</v>
      </c>
      <c r="S416" s="18">
        <v>0</v>
      </c>
      <c r="T416" s="14" t="s">
        <v>3739</v>
      </c>
      <c r="U416" s="14" t="s">
        <v>3739</v>
      </c>
      <c r="V416" s="14" t="s">
        <v>3739</v>
      </c>
      <c r="W416" s="18">
        <v>4.0849009014299877</v>
      </c>
      <c r="X416" s="18">
        <v>1</v>
      </c>
      <c r="Y416" s="14" t="s">
        <v>193</v>
      </c>
      <c r="Z416" s="14" t="s">
        <v>193</v>
      </c>
      <c r="AA416" s="18" t="s">
        <v>193</v>
      </c>
      <c r="AB416" s="18" t="s">
        <v>193</v>
      </c>
      <c r="AC416" s="14" t="s">
        <v>193</v>
      </c>
      <c r="AD416" s="748">
        <v>298.19776580438912</v>
      </c>
      <c r="AE416" s="749">
        <v>106.2</v>
      </c>
      <c r="AF416" s="748">
        <v>608670.53627054836</v>
      </c>
      <c r="AG416" s="749">
        <v>105.3</v>
      </c>
      <c r="AH416" s="750">
        <v>19.22</v>
      </c>
      <c r="AI416" s="748">
        <v>0</v>
      </c>
      <c r="AJ416" s="748">
        <v>0</v>
      </c>
      <c r="AK416" s="748">
        <v>0</v>
      </c>
      <c r="AL416" s="751" t="s">
        <v>193</v>
      </c>
      <c r="AM416" s="748">
        <v>603512.32765726757</v>
      </c>
      <c r="AN416" s="748">
        <v>0</v>
      </c>
      <c r="AO416" s="752" t="s">
        <v>193</v>
      </c>
      <c r="AP416" s="753">
        <v>0</v>
      </c>
      <c r="AQ416" s="752" t="s">
        <v>3739</v>
      </c>
      <c r="AR416" s="752" t="s">
        <v>193</v>
      </c>
      <c r="AS416" s="752" t="s">
        <v>193</v>
      </c>
    </row>
    <row r="417" spans="1:45" x14ac:dyDescent="0.15">
      <c r="A417" s="14" t="s">
        <v>166</v>
      </c>
      <c r="B417" s="14" t="s">
        <v>176</v>
      </c>
      <c r="C417" s="14" t="s">
        <v>26</v>
      </c>
      <c r="D417" s="14" t="s">
        <v>606</v>
      </c>
      <c r="E417" s="14" t="s">
        <v>1784</v>
      </c>
      <c r="F417" s="14" t="s">
        <v>2956</v>
      </c>
      <c r="G417" s="14" t="s">
        <v>193</v>
      </c>
      <c r="H417" s="14" t="s">
        <v>3728</v>
      </c>
      <c r="I417" s="17">
        <v>190727.12761245124</v>
      </c>
      <c r="J417" s="14" t="s">
        <v>114</v>
      </c>
      <c r="K417" s="17">
        <v>190727.12761245124</v>
      </c>
      <c r="L417" s="14" t="s">
        <v>3728</v>
      </c>
      <c r="M417" s="17">
        <v>190727.12761245124</v>
      </c>
      <c r="N417" s="14" t="s">
        <v>114</v>
      </c>
      <c r="O417" s="17">
        <v>190727.12761245124</v>
      </c>
      <c r="P417" s="17">
        <v>190727.12761245121</v>
      </c>
      <c r="Q417" s="17">
        <v>0</v>
      </c>
      <c r="R417" s="17">
        <v>0</v>
      </c>
      <c r="S417" s="18">
        <v>0</v>
      </c>
      <c r="T417" s="14" t="s">
        <v>161</v>
      </c>
      <c r="U417" s="14" t="s">
        <v>193</v>
      </c>
      <c r="V417" s="14" t="s">
        <v>3742</v>
      </c>
      <c r="W417" s="18">
        <v>4.0849009014299877</v>
      </c>
      <c r="X417" s="18">
        <v>1</v>
      </c>
      <c r="Y417" s="14" t="s">
        <v>193</v>
      </c>
      <c r="Z417" s="14" t="s">
        <v>193</v>
      </c>
      <c r="AA417" s="18" t="s">
        <v>193</v>
      </c>
      <c r="AB417" s="18" t="s">
        <v>193</v>
      </c>
      <c r="AC417" s="14" t="s">
        <v>193</v>
      </c>
      <c r="AD417" s="748">
        <v>443.00750276008222</v>
      </c>
      <c r="AE417" s="749">
        <v>24.15</v>
      </c>
      <c r="AF417" s="748">
        <v>205627.70232861541</v>
      </c>
      <c r="AG417" s="749">
        <v>22.4</v>
      </c>
      <c r="AH417" s="750">
        <v>19.22</v>
      </c>
      <c r="AI417" s="748">
        <v>0</v>
      </c>
      <c r="AJ417" s="748">
        <v>0</v>
      </c>
      <c r="AK417" s="748">
        <v>0</v>
      </c>
      <c r="AL417" s="751" t="s">
        <v>193</v>
      </c>
      <c r="AM417" s="748">
        <v>190727.12761245124</v>
      </c>
      <c r="AN417" s="748">
        <v>0</v>
      </c>
      <c r="AO417" s="752" t="s">
        <v>193</v>
      </c>
      <c r="AP417" s="753">
        <v>0</v>
      </c>
      <c r="AQ417" s="752" t="s">
        <v>3739</v>
      </c>
      <c r="AR417" s="752" t="s">
        <v>193</v>
      </c>
      <c r="AS417" s="752" t="s">
        <v>193</v>
      </c>
    </row>
    <row r="418" spans="1:45" x14ac:dyDescent="0.15">
      <c r="A418" s="14" t="s">
        <v>166</v>
      </c>
      <c r="B418" s="14" t="s">
        <v>176</v>
      </c>
      <c r="C418" s="14" t="s">
        <v>26</v>
      </c>
      <c r="D418" s="14" t="s">
        <v>607</v>
      </c>
      <c r="E418" s="14" t="s">
        <v>1785</v>
      </c>
      <c r="F418" s="14" t="s">
        <v>2957</v>
      </c>
      <c r="G418" s="14" t="s">
        <v>193</v>
      </c>
      <c r="H418" s="14" t="s">
        <v>3728</v>
      </c>
      <c r="I418" s="17">
        <v>472052.16939447477</v>
      </c>
      <c r="J418" s="14" t="s">
        <v>114</v>
      </c>
      <c r="K418" s="17">
        <v>472052.16939447477</v>
      </c>
      <c r="L418" s="14" t="s">
        <v>3728</v>
      </c>
      <c r="M418" s="17">
        <v>472052.16939447477</v>
      </c>
      <c r="N418" s="14" t="s">
        <v>114</v>
      </c>
      <c r="O418" s="17">
        <v>472052.16939447477</v>
      </c>
      <c r="P418" s="17">
        <v>472052.16939447471</v>
      </c>
      <c r="Q418" s="17">
        <v>0</v>
      </c>
      <c r="R418" s="17">
        <v>0</v>
      </c>
      <c r="S418" s="18">
        <v>0</v>
      </c>
      <c r="T418" s="14" t="s">
        <v>161</v>
      </c>
      <c r="U418" s="14" t="s">
        <v>193</v>
      </c>
      <c r="V418" s="14" t="s">
        <v>3742</v>
      </c>
      <c r="W418" s="18">
        <v>4.0849009014299877</v>
      </c>
      <c r="X418" s="18">
        <v>1</v>
      </c>
      <c r="Y418" s="14" t="s">
        <v>193</v>
      </c>
      <c r="Z418" s="14" t="s">
        <v>193</v>
      </c>
      <c r="AA418" s="18" t="s">
        <v>193</v>
      </c>
      <c r="AB418" s="18" t="s">
        <v>193</v>
      </c>
      <c r="AC418" s="14" t="s">
        <v>193</v>
      </c>
      <c r="AD418" s="748">
        <v>531.03711718589841</v>
      </c>
      <c r="AE418" s="749">
        <v>45</v>
      </c>
      <c r="AF418" s="748">
        <v>459294.00265408354</v>
      </c>
      <c r="AG418" s="749">
        <v>46.25</v>
      </c>
      <c r="AH418" s="750">
        <v>19.22</v>
      </c>
      <c r="AI418" s="748">
        <v>0</v>
      </c>
      <c r="AJ418" s="748">
        <v>0</v>
      </c>
      <c r="AK418" s="748">
        <v>0</v>
      </c>
      <c r="AL418" s="751" t="s">
        <v>193</v>
      </c>
      <c r="AM418" s="748">
        <v>472052.16939447477</v>
      </c>
      <c r="AN418" s="748">
        <v>0</v>
      </c>
      <c r="AO418" s="752" t="s">
        <v>193</v>
      </c>
      <c r="AP418" s="753">
        <v>0</v>
      </c>
      <c r="AQ418" s="752" t="s">
        <v>3739</v>
      </c>
      <c r="AR418" s="752" t="s">
        <v>193</v>
      </c>
      <c r="AS418" s="752" t="s">
        <v>193</v>
      </c>
    </row>
    <row r="419" spans="1:45" x14ac:dyDescent="0.15">
      <c r="A419" s="14" t="s">
        <v>166</v>
      </c>
      <c r="B419" s="14" t="s">
        <v>176</v>
      </c>
      <c r="C419" s="14" t="s">
        <v>26</v>
      </c>
      <c r="D419" s="14" t="s">
        <v>608</v>
      </c>
      <c r="E419" s="14" t="s">
        <v>1786</v>
      </c>
      <c r="F419" s="14" t="s">
        <v>2958</v>
      </c>
      <c r="G419" s="14" t="s">
        <v>193</v>
      </c>
      <c r="H419" s="14" t="s">
        <v>3728</v>
      </c>
      <c r="I419" s="17">
        <v>116071.8463789979</v>
      </c>
      <c r="J419" s="14" t="s">
        <v>114</v>
      </c>
      <c r="K419" s="17">
        <v>116071.8463789979</v>
      </c>
      <c r="L419" s="14" t="s">
        <v>3728</v>
      </c>
      <c r="M419" s="17">
        <v>116071.8463789979</v>
      </c>
      <c r="N419" s="14" t="s">
        <v>114</v>
      </c>
      <c r="O419" s="17">
        <v>116071.8463789979</v>
      </c>
      <c r="P419" s="17">
        <v>116071.84637899789</v>
      </c>
      <c r="Q419" s="17">
        <v>0</v>
      </c>
      <c r="R419" s="17">
        <v>0</v>
      </c>
      <c r="S419" s="18">
        <v>0</v>
      </c>
      <c r="T419" s="14" t="s">
        <v>161</v>
      </c>
      <c r="U419" s="14" t="s">
        <v>193</v>
      </c>
      <c r="V419" s="14" t="s">
        <v>3742</v>
      </c>
      <c r="W419" s="18">
        <v>4.0849009014299877</v>
      </c>
      <c r="X419" s="18">
        <v>1</v>
      </c>
      <c r="Y419" s="14" t="s">
        <v>193</v>
      </c>
      <c r="Z419" s="14" t="s">
        <v>193</v>
      </c>
      <c r="AA419" s="18" t="s">
        <v>193</v>
      </c>
      <c r="AB419" s="18" t="s">
        <v>193</v>
      </c>
      <c r="AC419" s="14" t="s">
        <v>193</v>
      </c>
      <c r="AD419" s="748">
        <v>326.79207211439905</v>
      </c>
      <c r="AE419" s="749">
        <v>24.85</v>
      </c>
      <c r="AF419" s="748">
        <v>156081.44910706292</v>
      </c>
      <c r="AG419" s="749">
        <v>18.48</v>
      </c>
      <c r="AH419" s="750">
        <v>19.22</v>
      </c>
      <c r="AI419" s="748">
        <v>0</v>
      </c>
      <c r="AJ419" s="748">
        <v>0</v>
      </c>
      <c r="AK419" s="748">
        <v>0</v>
      </c>
      <c r="AL419" s="751" t="s">
        <v>193</v>
      </c>
      <c r="AM419" s="748">
        <v>116071.8463789979</v>
      </c>
      <c r="AN419" s="748">
        <v>0</v>
      </c>
      <c r="AO419" s="752" t="s">
        <v>193</v>
      </c>
      <c r="AP419" s="753">
        <v>0</v>
      </c>
      <c r="AQ419" s="752" t="s">
        <v>3739</v>
      </c>
      <c r="AR419" s="752" t="s">
        <v>193</v>
      </c>
      <c r="AS419" s="752" t="s">
        <v>193</v>
      </c>
    </row>
    <row r="420" spans="1:45" x14ac:dyDescent="0.15">
      <c r="A420" s="14" t="s">
        <v>166</v>
      </c>
      <c r="B420" s="14" t="s">
        <v>176</v>
      </c>
      <c r="C420" s="14" t="s">
        <v>26</v>
      </c>
      <c r="D420" s="14" t="s">
        <v>609</v>
      </c>
      <c r="E420" s="14" t="s">
        <v>1787</v>
      </c>
      <c r="F420" s="14" t="s">
        <v>2959</v>
      </c>
      <c r="G420" s="14" t="s">
        <v>193</v>
      </c>
      <c r="H420" s="14" t="s">
        <v>3728</v>
      </c>
      <c r="I420" s="17">
        <v>435863.13363050821</v>
      </c>
      <c r="J420" s="14" t="s">
        <v>114</v>
      </c>
      <c r="K420" s="17">
        <v>435863.13363050821</v>
      </c>
      <c r="L420" s="14" t="s">
        <v>3728</v>
      </c>
      <c r="M420" s="17">
        <v>435863.13363050821</v>
      </c>
      <c r="N420" s="14" t="s">
        <v>114</v>
      </c>
      <c r="O420" s="17">
        <v>435863.13363050821</v>
      </c>
      <c r="P420" s="17">
        <v>435863.13363050815</v>
      </c>
      <c r="Q420" s="17">
        <v>0</v>
      </c>
      <c r="R420" s="17">
        <v>0</v>
      </c>
      <c r="S420" s="18">
        <v>0</v>
      </c>
      <c r="T420" s="14" t="s">
        <v>161</v>
      </c>
      <c r="U420" s="14" t="s">
        <v>193</v>
      </c>
      <c r="V420" s="14" t="s">
        <v>3742</v>
      </c>
      <c r="W420" s="18">
        <v>4.0849009014299877</v>
      </c>
      <c r="X420" s="18">
        <v>1</v>
      </c>
      <c r="Y420" s="14" t="s">
        <v>193</v>
      </c>
      <c r="Z420" s="14" t="s">
        <v>193</v>
      </c>
      <c r="AA420" s="18" t="s">
        <v>193</v>
      </c>
      <c r="AB420" s="18" t="s">
        <v>193</v>
      </c>
      <c r="AC420" s="14" t="s">
        <v>193</v>
      </c>
      <c r="AD420" s="748">
        <v>3389.7733150336467</v>
      </c>
      <c r="AE420" s="749">
        <v>6.18</v>
      </c>
      <c r="AF420" s="748">
        <v>402635.89611413243</v>
      </c>
      <c r="AG420" s="749">
        <v>6.69</v>
      </c>
      <c r="AH420" s="750">
        <v>19.22</v>
      </c>
      <c r="AI420" s="748">
        <v>0</v>
      </c>
      <c r="AJ420" s="748">
        <v>0</v>
      </c>
      <c r="AK420" s="748">
        <v>0</v>
      </c>
      <c r="AL420" s="751" t="s">
        <v>193</v>
      </c>
      <c r="AM420" s="748">
        <v>435863.13363050821</v>
      </c>
      <c r="AN420" s="748">
        <v>0</v>
      </c>
      <c r="AO420" s="752" t="s">
        <v>193</v>
      </c>
      <c r="AP420" s="753">
        <v>0</v>
      </c>
      <c r="AQ420" s="752" t="s">
        <v>3739</v>
      </c>
      <c r="AR420" s="752" t="s">
        <v>193</v>
      </c>
      <c r="AS420" s="752" t="s">
        <v>193</v>
      </c>
    </row>
    <row r="421" spans="1:45" x14ac:dyDescent="0.15">
      <c r="A421" s="14" t="s">
        <v>166</v>
      </c>
      <c r="B421" s="14" t="s">
        <v>176</v>
      </c>
      <c r="C421" s="14" t="s">
        <v>26</v>
      </c>
      <c r="D421" s="14" t="s">
        <v>610</v>
      </c>
      <c r="E421" s="14" t="s">
        <v>1788</v>
      </c>
      <c r="F421" s="14" t="s">
        <v>2960</v>
      </c>
      <c r="G421" s="14" t="s">
        <v>193</v>
      </c>
      <c r="H421" s="14" t="s">
        <v>3728</v>
      </c>
      <c r="I421" s="17">
        <v>518531.15222716151</v>
      </c>
      <c r="J421" s="14" t="s">
        <v>114</v>
      </c>
      <c r="K421" s="17">
        <v>518531.15222716151</v>
      </c>
      <c r="L421" s="14" t="s">
        <v>3728</v>
      </c>
      <c r="M421" s="17">
        <v>518531.15222716151</v>
      </c>
      <c r="N421" s="14" t="s">
        <v>114</v>
      </c>
      <c r="O421" s="17">
        <v>518531.15222716151</v>
      </c>
      <c r="P421" s="17">
        <v>518531.15222716145</v>
      </c>
      <c r="Q421" s="17">
        <v>0</v>
      </c>
      <c r="R421" s="17">
        <v>0</v>
      </c>
      <c r="S421" s="18">
        <v>0</v>
      </c>
      <c r="T421" s="14" t="s">
        <v>161</v>
      </c>
      <c r="U421" s="14" t="s">
        <v>193</v>
      </c>
      <c r="V421" s="14" t="s">
        <v>3742</v>
      </c>
      <c r="W421" s="18">
        <v>4.0849009014299877</v>
      </c>
      <c r="X421" s="18">
        <v>1</v>
      </c>
      <c r="Y421" s="14" t="s">
        <v>193</v>
      </c>
      <c r="Z421" s="14" t="s">
        <v>193</v>
      </c>
      <c r="AA421" s="18" t="s">
        <v>193</v>
      </c>
      <c r="AB421" s="18" t="s">
        <v>193</v>
      </c>
      <c r="AC421" s="14" t="s">
        <v>193</v>
      </c>
      <c r="AD421" s="748">
        <v>857.82918930029746</v>
      </c>
      <c r="AE421" s="749">
        <v>37.049999999999997</v>
      </c>
      <c r="AF421" s="748">
        <v>610861.02352993109</v>
      </c>
      <c r="AG421" s="749">
        <v>31.45</v>
      </c>
      <c r="AH421" s="750">
        <v>19.22</v>
      </c>
      <c r="AI421" s="748">
        <v>0</v>
      </c>
      <c r="AJ421" s="748">
        <v>0</v>
      </c>
      <c r="AK421" s="748">
        <v>0</v>
      </c>
      <c r="AL421" s="751" t="s">
        <v>193</v>
      </c>
      <c r="AM421" s="748">
        <v>518531.15222716151</v>
      </c>
      <c r="AN421" s="748">
        <v>0</v>
      </c>
      <c r="AO421" s="752" t="s">
        <v>193</v>
      </c>
      <c r="AP421" s="753">
        <v>0</v>
      </c>
      <c r="AQ421" s="752" t="s">
        <v>3739</v>
      </c>
      <c r="AR421" s="752" t="s">
        <v>193</v>
      </c>
      <c r="AS421" s="752" t="s">
        <v>193</v>
      </c>
    </row>
    <row r="422" spans="1:45" x14ac:dyDescent="0.15">
      <c r="A422" s="14" t="s">
        <v>166</v>
      </c>
      <c r="B422" s="14" t="s">
        <v>176</v>
      </c>
      <c r="C422" s="14" t="s">
        <v>26</v>
      </c>
      <c r="D422" s="14" t="s">
        <v>611</v>
      </c>
      <c r="E422" s="14" t="s">
        <v>1789</v>
      </c>
      <c r="F422" s="14" t="s">
        <v>2961</v>
      </c>
      <c r="G422" s="14" t="s">
        <v>193</v>
      </c>
      <c r="H422" s="14" t="s">
        <v>3728</v>
      </c>
      <c r="I422" s="17">
        <v>872383.8137591196</v>
      </c>
      <c r="J422" s="14" t="s">
        <v>114</v>
      </c>
      <c r="K422" s="17">
        <v>872383.8137591196</v>
      </c>
      <c r="L422" s="14" t="s">
        <v>3728</v>
      </c>
      <c r="M422" s="17">
        <v>872383.8137591196</v>
      </c>
      <c r="N422" s="14" t="s">
        <v>114</v>
      </c>
      <c r="O422" s="17">
        <v>872383.8137591196</v>
      </c>
      <c r="P422" s="17">
        <v>872383.81375911948</v>
      </c>
      <c r="Q422" s="17">
        <v>0</v>
      </c>
      <c r="R422" s="17">
        <v>0</v>
      </c>
      <c r="S422" s="18">
        <v>0</v>
      </c>
      <c r="T422" s="14" t="s">
        <v>3739</v>
      </c>
      <c r="U422" s="14" t="s">
        <v>3739</v>
      </c>
      <c r="V422" s="14" t="s">
        <v>3739</v>
      </c>
      <c r="W422" s="18">
        <v>4.0849009014299877</v>
      </c>
      <c r="X422" s="18">
        <v>1</v>
      </c>
      <c r="Y422" s="14" t="s">
        <v>193</v>
      </c>
      <c r="Z422" s="14" t="s">
        <v>193</v>
      </c>
      <c r="AA422" s="18" t="s">
        <v>193</v>
      </c>
      <c r="AB422" s="18" t="s">
        <v>193</v>
      </c>
      <c r="AC422" s="14" t="s">
        <v>193</v>
      </c>
      <c r="AD422" s="748">
        <v>1450.1398200076458</v>
      </c>
      <c r="AE422" s="749">
        <v>25</v>
      </c>
      <c r="AF422" s="748">
        <v>697062.39970830339</v>
      </c>
      <c r="AG422" s="749">
        <v>31.3</v>
      </c>
      <c r="AH422" s="750">
        <v>19.22</v>
      </c>
      <c r="AI422" s="748">
        <v>0</v>
      </c>
      <c r="AJ422" s="748">
        <v>0</v>
      </c>
      <c r="AK422" s="748">
        <v>0</v>
      </c>
      <c r="AL422" s="751" t="s">
        <v>193</v>
      </c>
      <c r="AM422" s="748">
        <v>872383.8137591196</v>
      </c>
      <c r="AN422" s="748">
        <v>0</v>
      </c>
      <c r="AO422" s="752" t="s">
        <v>193</v>
      </c>
      <c r="AP422" s="753">
        <v>0</v>
      </c>
      <c r="AQ422" s="752" t="s">
        <v>3739</v>
      </c>
      <c r="AR422" s="752" t="s">
        <v>193</v>
      </c>
      <c r="AS422" s="752" t="s">
        <v>193</v>
      </c>
    </row>
    <row r="423" spans="1:45" x14ac:dyDescent="0.15">
      <c r="A423" s="14" t="s">
        <v>166</v>
      </c>
      <c r="B423" s="14" t="s">
        <v>176</v>
      </c>
      <c r="C423" s="14" t="s">
        <v>26</v>
      </c>
      <c r="D423" s="14" t="s">
        <v>612</v>
      </c>
      <c r="E423" s="14" t="s">
        <v>1790</v>
      </c>
      <c r="F423" s="14" t="s">
        <v>2962</v>
      </c>
      <c r="G423" s="14" t="s">
        <v>193</v>
      </c>
      <c r="H423" s="14" t="s">
        <v>3728</v>
      </c>
      <c r="I423" s="17">
        <v>245263.00558708241</v>
      </c>
      <c r="J423" s="14" t="s">
        <v>114</v>
      </c>
      <c r="K423" s="17">
        <v>245263.00558708241</v>
      </c>
      <c r="L423" s="14" t="s">
        <v>3728</v>
      </c>
      <c r="M423" s="17">
        <v>245263.00558708241</v>
      </c>
      <c r="N423" s="14" t="s">
        <v>114</v>
      </c>
      <c r="O423" s="17">
        <v>245263.00558708241</v>
      </c>
      <c r="P423" s="17">
        <v>240670.06556054155</v>
      </c>
      <c r="Q423" s="17">
        <v>4592.9400265408349</v>
      </c>
      <c r="R423" s="17">
        <v>0</v>
      </c>
      <c r="S423" s="18">
        <v>0</v>
      </c>
      <c r="T423" s="14" t="s">
        <v>161</v>
      </c>
      <c r="U423" s="14" t="s">
        <v>193</v>
      </c>
      <c r="V423" s="14" t="s">
        <v>3742</v>
      </c>
      <c r="W423" s="18">
        <v>4.0849009014299877</v>
      </c>
      <c r="X423" s="18">
        <v>1</v>
      </c>
      <c r="Y423" s="14" t="s">
        <v>193</v>
      </c>
      <c r="Z423" s="14" t="s">
        <v>193</v>
      </c>
      <c r="AA423" s="18" t="s">
        <v>193</v>
      </c>
      <c r="AB423" s="18" t="s">
        <v>193</v>
      </c>
      <c r="AC423" s="14" t="s">
        <v>193</v>
      </c>
      <c r="AD423" s="748">
        <v>1593.1113515576953</v>
      </c>
      <c r="AE423" s="749">
        <v>8.43</v>
      </c>
      <c r="AF423" s="748">
        <v>258123.25400100037</v>
      </c>
      <c r="AG423" s="749">
        <v>7.86</v>
      </c>
      <c r="AH423" s="750">
        <v>19.22</v>
      </c>
      <c r="AI423" s="748">
        <v>4592.9400265408358</v>
      </c>
      <c r="AJ423" s="748">
        <v>0</v>
      </c>
      <c r="AK423" s="748">
        <v>4592.9400265408358</v>
      </c>
      <c r="AL423" s="751" t="s">
        <v>193</v>
      </c>
      <c r="AM423" s="748">
        <v>245263.00558708241</v>
      </c>
      <c r="AN423" s="748">
        <v>0</v>
      </c>
      <c r="AO423" s="752" t="s">
        <v>193</v>
      </c>
      <c r="AP423" s="753">
        <v>0</v>
      </c>
      <c r="AQ423" s="752" t="s">
        <v>3739</v>
      </c>
      <c r="AR423" s="752" t="s">
        <v>193</v>
      </c>
      <c r="AS423" s="752" t="s">
        <v>193</v>
      </c>
    </row>
    <row r="424" spans="1:45" x14ac:dyDescent="0.15">
      <c r="A424" s="14" t="s">
        <v>166</v>
      </c>
      <c r="B424" s="14" t="s">
        <v>176</v>
      </c>
      <c r="C424" s="14" t="s">
        <v>26</v>
      </c>
      <c r="D424" s="14" t="s">
        <v>613</v>
      </c>
      <c r="E424" s="14" t="s">
        <v>1791</v>
      </c>
      <c r="F424" s="14" t="s">
        <v>2963</v>
      </c>
      <c r="G424" s="14" t="s">
        <v>193</v>
      </c>
      <c r="H424" s="14" t="s">
        <v>3728</v>
      </c>
      <c r="I424" s="17">
        <v>644699.60731521493</v>
      </c>
      <c r="J424" s="14" t="s">
        <v>114</v>
      </c>
      <c r="K424" s="17">
        <v>644699.60731521493</v>
      </c>
      <c r="L424" s="14" t="s">
        <v>3728</v>
      </c>
      <c r="M424" s="17">
        <v>644699.60731521493</v>
      </c>
      <c r="N424" s="14" t="s">
        <v>114</v>
      </c>
      <c r="O424" s="17">
        <v>644699.60731521493</v>
      </c>
      <c r="P424" s="17">
        <v>644699.60731521482</v>
      </c>
      <c r="Q424" s="17">
        <v>0</v>
      </c>
      <c r="R424" s="17">
        <v>0</v>
      </c>
      <c r="S424" s="18">
        <v>0</v>
      </c>
      <c r="T424" s="14" t="s">
        <v>161</v>
      </c>
      <c r="U424" s="14" t="s">
        <v>193</v>
      </c>
      <c r="V424" s="14" t="s">
        <v>3742</v>
      </c>
      <c r="W424" s="18">
        <v>4.0849009014299877</v>
      </c>
      <c r="X424" s="18">
        <v>1</v>
      </c>
      <c r="Y424" s="14" t="s">
        <v>193</v>
      </c>
      <c r="Z424" s="14" t="s">
        <v>193</v>
      </c>
      <c r="AA424" s="18" t="s">
        <v>193</v>
      </c>
      <c r="AB424" s="18" t="s">
        <v>193</v>
      </c>
      <c r="AC424" s="14" t="s">
        <v>193</v>
      </c>
      <c r="AD424" s="748">
        <v>449.33909915729868</v>
      </c>
      <c r="AE424" s="749">
        <v>74.03</v>
      </c>
      <c r="AF424" s="748">
        <v>639345.11921362043</v>
      </c>
      <c r="AG424" s="749">
        <v>74.650000000000006</v>
      </c>
      <c r="AH424" s="750">
        <v>19.22</v>
      </c>
      <c r="AI424" s="748">
        <v>0</v>
      </c>
      <c r="AJ424" s="748">
        <v>0</v>
      </c>
      <c r="AK424" s="748">
        <v>0</v>
      </c>
      <c r="AL424" s="751" t="s">
        <v>193</v>
      </c>
      <c r="AM424" s="748">
        <v>644699.60731521493</v>
      </c>
      <c r="AN424" s="748">
        <v>0</v>
      </c>
      <c r="AO424" s="752" t="s">
        <v>193</v>
      </c>
      <c r="AP424" s="753">
        <v>0</v>
      </c>
      <c r="AQ424" s="752" t="s">
        <v>3739</v>
      </c>
      <c r="AR424" s="752" t="s">
        <v>193</v>
      </c>
      <c r="AS424" s="752" t="s">
        <v>193</v>
      </c>
    </row>
    <row r="425" spans="1:45" x14ac:dyDescent="0.15">
      <c r="A425" s="14" t="s">
        <v>166</v>
      </c>
      <c r="B425" s="14" t="s">
        <v>176</v>
      </c>
      <c r="C425" s="14" t="s">
        <v>26</v>
      </c>
      <c r="D425" s="14" t="s">
        <v>614</v>
      </c>
      <c r="E425" s="14" t="s">
        <v>1792</v>
      </c>
      <c r="F425" s="14" t="s">
        <v>2964</v>
      </c>
      <c r="G425" s="14" t="s">
        <v>193</v>
      </c>
      <c r="H425" s="14" t="s">
        <v>3728</v>
      </c>
      <c r="I425" s="17">
        <v>191392.108630195</v>
      </c>
      <c r="J425" s="14" t="s">
        <v>114</v>
      </c>
      <c r="K425" s="17">
        <v>191392.108630195</v>
      </c>
      <c r="L425" s="14" t="s">
        <v>3728</v>
      </c>
      <c r="M425" s="17">
        <v>191392.108630195</v>
      </c>
      <c r="N425" s="14" t="s">
        <v>114</v>
      </c>
      <c r="O425" s="17">
        <v>191392.108630195</v>
      </c>
      <c r="P425" s="17">
        <v>191392.10863019497</v>
      </c>
      <c r="Q425" s="17">
        <v>0</v>
      </c>
      <c r="R425" s="17">
        <v>0</v>
      </c>
      <c r="S425" s="18">
        <v>0</v>
      </c>
      <c r="T425" s="14" t="s">
        <v>161</v>
      </c>
      <c r="U425" s="14" t="s">
        <v>193</v>
      </c>
      <c r="V425" s="14" t="s">
        <v>3742</v>
      </c>
      <c r="W425" s="18">
        <v>4.0849009014299877</v>
      </c>
      <c r="X425" s="18">
        <v>1</v>
      </c>
      <c r="Y425" s="14" t="s">
        <v>193</v>
      </c>
      <c r="Z425" s="14" t="s">
        <v>193</v>
      </c>
      <c r="AA425" s="18" t="s">
        <v>193</v>
      </c>
      <c r="AB425" s="18" t="s">
        <v>193</v>
      </c>
      <c r="AC425" s="14" t="s">
        <v>193</v>
      </c>
      <c r="AD425" s="748">
        <v>142.97153155004958</v>
      </c>
      <c r="AE425" s="749">
        <v>67.95</v>
      </c>
      <c r="AF425" s="748">
        <v>186720.6568083287</v>
      </c>
      <c r="AG425" s="749">
        <v>69.650000000000006</v>
      </c>
      <c r="AH425" s="750">
        <v>19.22</v>
      </c>
      <c r="AI425" s="748">
        <v>0</v>
      </c>
      <c r="AJ425" s="748">
        <v>0</v>
      </c>
      <c r="AK425" s="748">
        <v>0</v>
      </c>
      <c r="AL425" s="751" t="s">
        <v>193</v>
      </c>
      <c r="AM425" s="748">
        <v>191392.108630195</v>
      </c>
      <c r="AN425" s="748">
        <v>0</v>
      </c>
      <c r="AO425" s="752" t="s">
        <v>193</v>
      </c>
      <c r="AP425" s="753">
        <v>0</v>
      </c>
      <c r="AQ425" s="752" t="s">
        <v>3739</v>
      </c>
      <c r="AR425" s="752" t="s">
        <v>193</v>
      </c>
      <c r="AS425" s="752" t="s">
        <v>193</v>
      </c>
    </row>
    <row r="426" spans="1:45" x14ac:dyDescent="0.15">
      <c r="A426" s="14" t="s">
        <v>166</v>
      </c>
      <c r="B426" s="14" t="s">
        <v>176</v>
      </c>
      <c r="C426" s="14" t="s">
        <v>26</v>
      </c>
      <c r="D426" s="14" t="s">
        <v>615</v>
      </c>
      <c r="E426" s="14" t="s">
        <v>1793</v>
      </c>
      <c r="F426" s="14" t="s">
        <v>2965</v>
      </c>
      <c r="G426" s="14" t="s">
        <v>193</v>
      </c>
      <c r="H426" s="14" t="s">
        <v>3728</v>
      </c>
      <c r="I426" s="17">
        <v>894563.39593856886</v>
      </c>
      <c r="J426" s="14" t="s">
        <v>114</v>
      </c>
      <c r="K426" s="17">
        <v>894563.39593856886</v>
      </c>
      <c r="L426" s="14" t="s">
        <v>3728</v>
      </c>
      <c r="M426" s="17">
        <v>894563.39593856886</v>
      </c>
      <c r="N426" s="14" t="s">
        <v>114</v>
      </c>
      <c r="O426" s="17">
        <v>894563.39593856886</v>
      </c>
      <c r="P426" s="17">
        <v>894563.39593856875</v>
      </c>
      <c r="Q426" s="17">
        <v>0</v>
      </c>
      <c r="R426" s="17">
        <v>0</v>
      </c>
      <c r="S426" s="18">
        <v>0</v>
      </c>
      <c r="T426" s="14" t="s">
        <v>161</v>
      </c>
      <c r="U426" s="14" t="s">
        <v>193</v>
      </c>
      <c r="V426" s="14" t="s">
        <v>3742</v>
      </c>
      <c r="W426" s="18">
        <v>4.0849009014299877</v>
      </c>
      <c r="X426" s="18">
        <v>1</v>
      </c>
      <c r="Y426" s="14" t="s">
        <v>193</v>
      </c>
      <c r="Z426" s="14" t="s">
        <v>193</v>
      </c>
      <c r="AA426" s="18" t="s">
        <v>193</v>
      </c>
      <c r="AB426" s="18" t="s">
        <v>193</v>
      </c>
      <c r="AC426" s="14" t="s">
        <v>193</v>
      </c>
      <c r="AD426" s="748">
        <v>490.18810817159857</v>
      </c>
      <c r="AE426" s="749">
        <v>110.41</v>
      </c>
      <c r="AF426" s="748">
        <v>1040218.4622868039</v>
      </c>
      <c r="AG426" s="749">
        <v>94.95</v>
      </c>
      <c r="AH426" s="750">
        <v>19.22</v>
      </c>
      <c r="AI426" s="748">
        <v>0</v>
      </c>
      <c r="AJ426" s="748">
        <v>0</v>
      </c>
      <c r="AK426" s="748">
        <v>0</v>
      </c>
      <c r="AL426" s="751" t="s">
        <v>193</v>
      </c>
      <c r="AM426" s="748">
        <v>894563.39593856886</v>
      </c>
      <c r="AN426" s="748">
        <v>0</v>
      </c>
      <c r="AO426" s="752" t="s">
        <v>193</v>
      </c>
      <c r="AP426" s="753">
        <v>0</v>
      </c>
      <c r="AQ426" s="752" t="s">
        <v>3739</v>
      </c>
      <c r="AR426" s="752" t="s">
        <v>193</v>
      </c>
      <c r="AS426" s="752" t="s">
        <v>193</v>
      </c>
    </row>
    <row r="427" spans="1:45" x14ac:dyDescent="0.15">
      <c r="A427" s="14" t="s">
        <v>166</v>
      </c>
      <c r="B427" s="14" t="s">
        <v>176</v>
      </c>
      <c r="C427" s="14" t="s">
        <v>26</v>
      </c>
      <c r="D427" s="14" t="s">
        <v>616</v>
      </c>
      <c r="E427" s="14" t="s">
        <v>1794</v>
      </c>
      <c r="F427" s="14" t="s">
        <v>2966</v>
      </c>
      <c r="G427" s="14" t="s">
        <v>193</v>
      </c>
      <c r="H427" s="14" t="s">
        <v>3728</v>
      </c>
      <c r="I427" s="17">
        <v>4258165.7312729703</v>
      </c>
      <c r="J427" s="14" t="s">
        <v>114</v>
      </c>
      <c r="K427" s="17">
        <v>4258165.7312729703</v>
      </c>
      <c r="L427" s="14" t="s">
        <v>3728</v>
      </c>
      <c r="M427" s="17">
        <v>4258165.7312729703</v>
      </c>
      <c r="N427" s="14" t="s">
        <v>114</v>
      </c>
      <c r="O427" s="17">
        <v>4258165.7312729703</v>
      </c>
      <c r="P427" s="17">
        <v>4258165.7312729694</v>
      </c>
      <c r="Q427" s="17">
        <v>0</v>
      </c>
      <c r="R427" s="17">
        <v>0</v>
      </c>
      <c r="S427" s="18">
        <v>0</v>
      </c>
      <c r="T427" s="14" t="s">
        <v>3739</v>
      </c>
      <c r="U427" s="14" t="s">
        <v>3739</v>
      </c>
      <c r="V427" s="14" t="s">
        <v>3739</v>
      </c>
      <c r="W427" s="18">
        <v>4.0849009014299877</v>
      </c>
      <c r="X427" s="18">
        <v>1</v>
      </c>
      <c r="Y427" s="14" t="s">
        <v>193</v>
      </c>
      <c r="Z427" s="14" t="s">
        <v>193</v>
      </c>
      <c r="AA427" s="18" t="s">
        <v>193</v>
      </c>
      <c r="AB427" s="18" t="s">
        <v>193</v>
      </c>
      <c r="AC427" s="14" t="s">
        <v>193</v>
      </c>
      <c r="AD427" s="748">
        <v>3717.259820301289</v>
      </c>
      <c r="AE427" s="749">
        <v>61.17</v>
      </c>
      <c r="AF427" s="748">
        <v>4370335.5169148864</v>
      </c>
      <c r="AG427" s="749">
        <v>59.6</v>
      </c>
      <c r="AH427" s="750">
        <v>19.22</v>
      </c>
      <c r="AI427" s="748">
        <v>0</v>
      </c>
      <c r="AJ427" s="748">
        <v>0</v>
      </c>
      <c r="AK427" s="748">
        <v>0</v>
      </c>
      <c r="AL427" s="751" t="s">
        <v>193</v>
      </c>
      <c r="AM427" s="748">
        <v>4258165.7312729703</v>
      </c>
      <c r="AN427" s="748">
        <v>0</v>
      </c>
      <c r="AO427" s="752" t="s">
        <v>193</v>
      </c>
      <c r="AP427" s="753">
        <v>0</v>
      </c>
      <c r="AQ427" s="752" t="s">
        <v>3739</v>
      </c>
      <c r="AR427" s="752" t="s">
        <v>193</v>
      </c>
      <c r="AS427" s="752" t="s">
        <v>193</v>
      </c>
    </row>
    <row r="428" spans="1:45" x14ac:dyDescent="0.15">
      <c r="A428" s="14" t="s">
        <v>166</v>
      </c>
      <c r="B428" s="14" t="s">
        <v>176</v>
      </c>
      <c r="C428" s="14" t="s">
        <v>26</v>
      </c>
      <c r="D428" s="14" t="s">
        <v>617</v>
      </c>
      <c r="E428" s="14" t="s">
        <v>1795</v>
      </c>
      <c r="F428" s="14" t="s">
        <v>2967</v>
      </c>
      <c r="G428" s="14" t="s">
        <v>193</v>
      </c>
      <c r="H428" s="14" t="s">
        <v>3728</v>
      </c>
      <c r="I428" s="17">
        <v>219311.71185831574</v>
      </c>
      <c r="J428" s="14" t="s">
        <v>114</v>
      </c>
      <c r="K428" s="17">
        <v>219311.71185831574</v>
      </c>
      <c r="L428" s="14" t="s">
        <v>3728</v>
      </c>
      <c r="M428" s="17">
        <v>219311.71185831574</v>
      </c>
      <c r="N428" s="14" t="s">
        <v>114</v>
      </c>
      <c r="O428" s="17">
        <v>219311.71185831574</v>
      </c>
      <c r="P428" s="17">
        <v>219311.71185831571</v>
      </c>
      <c r="Q428" s="17">
        <v>0</v>
      </c>
      <c r="R428" s="17">
        <v>0</v>
      </c>
      <c r="S428" s="18">
        <v>0</v>
      </c>
      <c r="T428" s="14" t="s">
        <v>161</v>
      </c>
      <c r="U428" s="14" t="s">
        <v>193</v>
      </c>
      <c r="V428" s="14" t="s">
        <v>3742</v>
      </c>
      <c r="W428" s="18">
        <v>4.0849009014299877</v>
      </c>
      <c r="X428" s="18">
        <v>1</v>
      </c>
      <c r="Y428" s="14" t="s">
        <v>193</v>
      </c>
      <c r="Z428" s="14" t="s">
        <v>193</v>
      </c>
      <c r="AA428" s="18" t="s">
        <v>193</v>
      </c>
      <c r="AB428" s="18" t="s">
        <v>193</v>
      </c>
      <c r="AC428" s="14" t="s">
        <v>193</v>
      </c>
      <c r="AD428" s="748">
        <v>1107.8251244678127</v>
      </c>
      <c r="AE428" s="749">
        <v>8.8699999999999992</v>
      </c>
      <c r="AF428" s="748">
        <v>188863.59582121886</v>
      </c>
      <c r="AG428" s="749">
        <v>10.3</v>
      </c>
      <c r="AH428" s="750">
        <v>19.22</v>
      </c>
      <c r="AI428" s="748">
        <v>0</v>
      </c>
      <c r="AJ428" s="748">
        <v>0</v>
      </c>
      <c r="AK428" s="748">
        <v>0</v>
      </c>
      <c r="AL428" s="751" t="s">
        <v>193</v>
      </c>
      <c r="AM428" s="748">
        <v>219311.71185831574</v>
      </c>
      <c r="AN428" s="748">
        <v>0</v>
      </c>
      <c r="AO428" s="752" t="s">
        <v>193</v>
      </c>
      <c r="AP428" s="753">
        <v>0</v>
      </c>
      <c r="AQ428" s="752" t="s">
        <v>3739</v>
      </c>
      <c r="AR428" s="752" t="s">
        <v>193</v>
      </c>
      <c r="AS428" s="752" t="s">
        <v>193</v>
      </c>
    </row>
    <row r="429" spans="1:45" x14ac:dyDescent="0.15">
      <c r="A429" s="14" t="s">
        <v>166</v>
      </c>
      <c r="B429" s="14" t="s">
        <v>176</v>
      </c>
      <c r="C429" s="14" t="s">
        <v>26</v>
      </c>
      <c r="D429" s="14" t="s">
        <v>618</v>
      </c>
      <c r="E429" s="14" t="s">
        <v>1796</v>
      </c>
      <c r="F429" s="14" t="s">
        <v>2968</v>
      </c>
      <c r="G429" s="14" t="s">
        <v>193</v>
      </c>
      <c r="H429" s="14" t="s">
        <v>3728</v>
      </c>
      <c r="I429" s="17">
        <v>181798.75971219569</v>
      </c>
      <c r="J429" s="14" t="s">
        <v>114</v>
      </c>
      <c r="K429" s="17">
        <v>181798.75971219569</v>
      </c>
      <c r="L429" s="14" t="s">
        <v>3728</v>
      </c>
      <c r="M429" s="17">
        <v>181798.75971219569</v>
      </c>
      <c r="N429" s="14" t="s">
        <v>114</v>
      </c>
      <c r="O429" s="17">
        <v>181798.75971219569</v>
      </c>
      <c r="P429" s="17">
        <v>181798.75971219566</v>
      </c>
      <c r="Q429" s="17">
        <v>0</v>
      </c>
      <c r="R429" s="17">
        <v>0</v>
      </c>
      <c r="S429" s="18">
        <v>0</v>
      </c>
      <c r="T429" s="14" t="s">
        <v>161</v>
      </c>
      <c r="U429" s="14" t="s">
        <v>193</v>
      </c>
      <c r="V429" s="14" t="s">
        <v>3742</v>
      </c>
      <c r="W429" s="18">
        <v>4.0849009014299877</v>
      </c>
      <c r="X429" s="18">
        <v>1</v>
      </c>
      <c r="Y429" s="14" t="s">
        <v>193</v>
      </c>
      <c r="Z429" s="14" t="s">
        <v>193</v>
      </c>
      <c r="AA429" s="18" t="s">
        <v>193</v>
      </c>
      <c r="AB429" s="18" t="s">
        <v>193</v>
      </c>
      <c r="AC429" s="14" t="s">
        <v>193</v>
      </c>
      <c r="AD429" s="748">
        <v>498.35790997445855</v>
      </c>
      <c r="AE429" s="749">
        <v>24.8</v>
      </c>
      <c r="AF429" s="748">
        <v>237545.2797669837</v>
      </c>
      <c r="AG429" s="749">
        <v>18.98</v>
      </c>
      <c r="AH429" s="750">
        <v>19.22</v>
      </c>
      <c r="AI429" s="748">
        <v>0</v>
      </c>
      <c r="AJ429" s="748">
        <v>0</v>
      </c>
      <c r="AK429" s="748">
        <v>0</v>
      </c>
      <c r="AL429" s="751" t="s">
        <v>193</v>
      </c>
      <c r="AM429" s="748">
        <v>181798.75971219569</v>
      </c>
      <c r="AN429" s="748">
        <v>0</v>
      </c>
      <c r="AO429" s="752" t="s">
        <v>193</v>
      </c>
      <c r="AP429" s="753">
        <v>0</v>
      </c>
      <c r="AQ429" s="752" t="s">
        <v>3739</v>
      </c>
      <c r="AR429" s="752" t="s">
        <v>193</v>
      </c>
      <c r="AS429" s="752" t="s">
        <v>193</v>
      </c>
    </row>
    <row r="430" spans="1:45" x14ac:dyDescent="0.15">
      <c r="A430" s="14" t="s">
        <v>166</v>
      </c>
      <c r="B430" s="14" t="s">
        <v>176</v>
      </c>
      <c r="C430" s="14" t="s">
        <v>26</v>
      </c>
      <c r="D430" s="14" t="s">
        <v>619</v>
      </c>
      <c r="E430" s="14" t="s">
        <v>1797</v>
      </c>
      <c r="F430" s="14" t="s">
        <v>2969</v>
      </c>
      <c r="G430" s="14" t="s">
        <v>193</v>
      </c>
      <c r="H430" s="14" t="s">
        <v>3728</v>
      </c>
      <c r="I430" s="17">
        <v>379343.87287219666</v>
      </c>
      <c r="J430" s="14" t="s">
        <v>114</v>
      </c>
      <c r="K430" s="17">
        <v>379343.87287219666</v>
      </c>
      <c r="L430" s="14" t="s">
        <v>3728</v>
      </c>
      <c r="M430" s="17">
        <v>379343.87287219666</v>
      </c>
      <c r="N430" s="14" t="s">
        <v>114</v>
      </c>
      <c r="O430" s="17">
        <v>379343.87287219666</v>
      </c>
      <c r="P430" s="17">
        <v>379343.8728721966</v>
      </c>
      <c r="Q430" s="17">
        <v>0</v>
      </c>
      <c r="R430" s="17">
        <v>0</v>
      </c>
      <c r="S430" s="18">
        <v>0</v>
      </c>
      <c r="T430" s="14" t="s">
        <v>161</v>
      </c>
      <c r="U430" s="14" t="s">
        <v>193</v>
      </c>
      <c r="V430" s="14" t="s">
        <v>3742</v>
      </c>
      <c r="W430" s="18">
        <v>4.0849009014299877</v>
      </c>
      <c r="X430" s="18">
        <v>1</v>
      </c>
      <c r="Y430" s="14" t="s">
        <v>193</v>
      </c>
      <c r="Z430" s="14" t="s">
        <v>193</v>
      </c>
      <c r="AA430" s="18" t="s">
        <v>193</v>
      </c>
      <c r="AB430" s="18" t="s">
        <v>193</v>
      </c>
      <c r="AC430" s="14" t="s">
        <v>193</v>
      </c>
      <c r="AD430" s="748">
        <v>2819.5619982030348</v>
      </c>
      <c r="AE430" s="749">
        <v>5.67</v>
      </c>
      <c r="AF430" s="748">
        <v>307478.00706829381</v>
      </c>
      <c r="AG430" s="749">
        <v>7</v>
      </c>
      <c r="AH430" s="750">
        <v>19.22</v>
      </c>
      <c r="AI430" s="748">
        <v>0</v>
      </c>
      <c r="AJ430" s="748">
        <v>0</v>
      </c>
      <c r="AK430" s="748">
        <v>0</v>
      </c>
      <c r="AL430" s="751" t="s">
        <v>193</v>
      </c>
      <c r="AM430" s="748">
        <v>379343.87287219666</v>
      </c>
      <c r="AN430" s="748">
        <v>0</v>
      </c>
      <c r="AO430" s="752" t="s">
        <v>193</v>
      </c>
      <c r="AP430" s="753">
        <v>0</v>
      </c>
      <c r="AQ430" s="752" t="s">
        <v>3739</v>
      </c>
      <c r="AR430" s="752" t="s">
        <v>193</v>
      </c>
      <c r="AS430" s="752" t="s">
        <v>193</v>
      </c>
    </row>
    <row r="431" spans="1:45" x14ac:dyDescent="0.15">
      <c r="A431" s="14" t="s">
        <v>166</v>
      </c>
      <c r="B431" s="14" t="s">
        <v>176</v>
      </c>
      <c r="C431" s="14" t="s">
        <v>26</v>
      </c>
      <c r="D431" s="14" t="s">
        <v>620</v>
      </c>
      <c r="E431" s="14" t="s">
        <v>1798</v>
      </c>
      <c r="F431" s="14" t="s">
        <v>2970</v>
      </c>
      <c r="G431" s="14" t="s">
        <v>193</v>
      </c>
      <c r="H431" s="14" t="s">
        <v>3728</v>
      </c>
      <c r="I431" s="17">
        <v>147602.17521191062</v>
      </c>
      <c r="J431" s="14" t="s">
        <v>114</v>
      </c>
      <c r="K431" s="17">
        <v>147602.17521191062</v>
      </c>
      <c r="L431" s="14" t="s">
        <v>3728</v>
      </c>
      <c r="M431" s="17">
        <v>147602.17521191062</v>
      </c>
      <c r="N431" s="14" t="s">
        <v>114</v>
      </c>
      <c r="O431" s="17">
        <v>147602.17521191062</v>
      </c>
      <c r="P431" s="17">
        <v>147602.17521191059</v>
      </c>
      <c r="Q431" s="17">
        <v>0</v>
      </c>
      <c r="R431" s="17">
        <v>0</v>
      </c>
      <c r="S431" s="18">
        <v>0</v>
      </c>
      <c r="T431" s="14" t="s">
        <v>161</v>
      </c>
      <c r="U431" s="14" t="s">
        <v>193</v>
      </c>
      <c r="V431" s="14" t="s">
        <v>3742</v>
      </c>
      <c r="W431" s="18">
        <v>4.0849009014299877</v>
      </c>
      <c r="X431" s="18">
        <v>1</v>
      </c>
      <c r="Y431" s="14" t="s">
        <v>193</v>
      </c>
      <c r="Z431" s="14" t="s">
        <v>193</v>
      </c>
      <c r="AA431" s="18" t="s">
        <v>193</v>
      </c>
      <c r="AB431" s="18" t="s">
        <v>193</v>
      </c>
      <c r="AC431" s="14" t="s">
        <v>193</v>
      </c>
      <c r="AD431" s="748">
        <v>163.39603605719952</v>
      </c>
      <c r="AE431" s="749">
        <v>45.6</v>
      </c>
      <c r="AF431" s="748">
        <v>143205.5146736835</v>
      </c>
      <c r="AG431" s="749">
        <v>47</v>
      </c>
      <c r="AH431" s="750">
        <v>19.22</v>
      </c>
      <c r="AI431" s="748">
        <v>0</v>
      </c>
      <c r="AJ431" s="748">
        <v>0</v>
      </c>
      <c r="AK431" s="748">
        <v>0</v>
      </c>
      <c r="AL431" s="751" t="s">
        <v>193</v>
      </c>
      <c r="AM431" s="748">
        <v>147602.17521191062</v>
      </c>
      <c r="AN431" s="748">
        <v>0</v>
      </c>
      <c r="AO431" s="752" t="s">
        <v>193</v>
      </c>
      <c r="AP431" s="753">
        <v>0</v>
      </c>
      <c r="AQ431" s="752" t="s">
        <v>3739</v>
      </c>
      <c r="AR431" s="752" t="s">
        <v>193</v>
      </c>
      <c r="AS431" s="752" t="s">
        <v>193</v>
      </c>
    </row>
    <row r="432" spans="1:45" x14ac:dyDescent="0.15">
      <c r="A432" s="14" t="s">
        <v>166</v>
      </c>
      <c r="B432" s="14" t="s">
        <v>176</v>
      </c>
      <c r="C432" s="14" t="s">
        <v>26</v>
      </c>
      <c r="D432" s="14" t="s">
        <v>621</v>
      </c>
      <c r="E432" s="14" t="s">
        <v>1799</v>
      </c>
      <c r="F432" s="14" t="s">
        <v>2971</v>
      </c>
      <c r="G432" s="14" t="s">
        <v>193</v>
      </c>
      <c r="H432" s="14" t="s">
        <v>3728</v>
      </c>
      <c r="I432" s="17">
        <v>343613.3263854066</v>
      </c>
      <c r="J432" s="14" t="s">
        <v>114</v>
      </c>
      <c r="K432" s="17">
        <v>343613.3263854066</v>
      </c>
      <c r="L432" s="14" t="s">
        <v>3728</v>
      </c>
      <c r="M432" s="17">
        <v>343613.3263854066</v>
      </c>
      <c r="N432" s="14" t="s">
        <v>114</v>
      </c>
      <c r="O432" s="17">
        <v>343613.3263854066</v>
      </c>
      <c r="P432" s="17">
        <v>343613.32638540654</v>
      </c>
      <c r="Q432" s="17">
        <v>0</v>
      </c>
      <c r="R432" s="17">
        <v>0</v>
      </c>
      <c r="S432" s="18">
        <v>0</v>
      </c>
      <c r="T432" s="14" t="s">
        <v>161</v>
      </c>
      <c r="U432" s="14" t="s">
        <v>193</v>
      </c>
      <c r="V432" s="14" t="s">
        <v>3742</v>
      </c>
      <c r="W432" s="18">
        <v>4.0849009014299877</v>
      </c>
      <c r="X432" s="18">
        <v>1</v>
      </c>
      <c r="Y432" s="14" t="s">
        <v>193</v>
      </c>
      <c r="Z432" s="14" t="s">
        <v>193</v>
      </c>
      <c r="AA432" s="18" t="s">
        <v>193</v>
      </c>
      <c r="AB432" s="18" t="s">
        <v>193</v>
      </c>
      <c r="AC432" s="14" t="s">
        <v>193</v>
      </c>
      <c r="AD432" s="748">
        <v>568.45480944299709</v>
      </c>
      <c r="AE432" s="749">
        <v>32.869999999999997</v>
      </c>
      <c r="AF432" s="748">
        <v>359127.8208580467</v>
      </c>
      <c r="AG432" s="749">
        <v>31.45</v>
      </c>
      <c r="AH432" s="750">
        <v>19.22</v>
      </c>
      <c r="AI432" s="748">
        <v>0</v>
      </c>
      <c r="AJ432" s="748">
        <v>0</v>
      </c>
      <c r="AK432" s="748">
        <v>0</v>
      </c>
      <c r="AL432" s="751" t="s">
        <v>193</v>
      </c>
      <c r="AM432" s="748">
        <v>343613.3263854066</v>
      </c>
      <c r="AN432" s="748">
        <v>0</v>
      </c>
      <c r="AO432" s="752" t="s">
        <v>193</v>
      </c>
      <c r="AP432" s="753">
        <v>0</v>
      </c>
      <c r="AQ432" s="752" t="s">
        <v>3739</v>
      </c>
      <c r="AR432" s="752" t="s">
        <v>193</v>
      </c>
      <c r="AS432" s="752" t="s">
        <v>193</v>
      </c>
    </row>
    <row r="433" spans="1:45" x14ac:dyDescent="0.15">
      <c r="A433" s="14" t="s">
        <v>166</v>
      </c>
      <c r="B433" s="14" t="s">
        <v>176</v>
      </c>
      <c r="C433" s="14" t="s">
        <v>24</v>
      </c>
      <c r="D433" s="14" t="s">
        <v>622</v>
      </c>
      <c r="E433" s="14" t="s">
        <v>1800</v>
      </c>
      <c r="F433" s="14" t="s">
        <v>2972</v>
      </c>
      <c r="G433" s="14" t="s">
        <v>193</v>
      </c>
      <c r="H433" s="14" t="s">
        <v>3728</v>
      </c>
      <c r="I433" s="17">
        <v>257783.4310950104</v>
      </c>
      <c r="J433" s="14" t="s">
        <v>114</v>
      </c>
      <c r="K433" s="17">
        <v>257783.4310950104</v>
      </c>
      <c r="L433" s="14" t="s">
        <v>3728</v>
      </c>
      <c r="M433" s="17">
        <v>257783.4310950104</v>
      </c>
      <c r="N433" s="14" t="s">
        <v>114</v>
      </c>
      <c r="O433" s="17">
        <v>257783.4310950104</v>
      </c>
      <c r="P433" s="17">
        <v>248023.25482419666</v>
      </c>
      <c r="Q433" s="17">
        <v>9760.1762708137121</v>
      </c>
      <c r="R433" s="17">
        <v>0</v>
      </c>
      <c r="S433" s="18">
        <v>0</v>
      </c>
      <c r="T433" s="14" t="s">
        <v>161</v>
      </c>
      <c r="U433" s="14" t="s">
        <v>193</v>
      </c>
      <c r="V433" s="14" t="s">
        <v>3742</v>
      </c>
      <c r="W433" s="18">
        <v>4.0849009014299877</v>
      </c>
      <c r="X433" s="18">
        <v>1</v>
      </c>
      <c r="Y433" s="14" t="s">
        <v>193</v>
      </c>
      <c r="Z433" s="14" t="s">
        <v>193</v>
      </c>
      <c r="AA433" s="18" t="s">
        <v>193</v>
      </c>
      <c r="AB433" s="18" t="s">
        <v>193</v>
      </c>
      <c r="AC433" s="14" t="s">
        <v>193</v>
      </c>
      <c r="AD433" s="748">
        <v>383.98068473441884</v>
      </c>
      <c r="AE433" s="749">
        <v>3.27</v>
      </c>
      <c r="AF433" s="748">
        <v>187739.83958323547</v>
      </c>
      <c r="AG433" s="749">
        <v>4.32</v>
      </c>
      <c r="AH433" s="750">
        <v>149.52000000000001</v>
      </c>
      <c r="AI433" s="748">
        <v>9760.1762708137139</v>
      </c>
      <c r="AJ433" s="748">
        <v>0</v>
      </c>
      <c r="AK433" s="748">
        <v>9760.1762708137139</v>
      </c>
      <c r="AL433" s="751" t="s">
        <v>193</v>
      </c>
      <c r="AM433" s="748">
        <v>257783.4310950104</v>
      </c>
      <c r="AN433" s="748">
        <v>0</v>
      </c>
      <c r="AO433" s="752" t="s">
        <v>193</v>
      </c>
      <c r="AP433" s="753">
        <v>0</v>
      </c>
      <c r="AQ433" s="752" t="s">
        <v>3739</v>
      </c>
      <c r="AR433" s="752" t="s">
        <v>193</v>
      </c>
      <c r="AS433" s="752" t="s">
        <v>193</v>
      </c>
    </row>
    <row r="434" spans="1:45" x14ac:dyDescent="0.15">
      <c r="A434" s="14" t="s">
        <v>166</v>
      </c>
      <c r="B434" s="14" t="s">
        <v>176</v>
      </c>
      <c r="C434" s="14" t="s">
        <v>24</v>
      </c>
      <c r="D434" s="14" t="s">
        <v>623</v>
      </c>
      <c r="E434" s="14" t="s">
        <v>1801</v>
      </c>
      <c r="F434" s="14" t="s">
        <v>2973</v>
      </c>
      <c r="G434" s="14" t="s">
        <v>193</v>
      </c>
      <c r="H434" s="14" t="s">
        <v>3728</v>
      </c>
      <c r="I434" s="17">
        <v>430082.91715696675</v>
      </c>
      <c r="J434" s="14" t="s">
        <v>114</v>
      </c>
      <c r="K434" s="17">
        <v>430082.91715696675</v>
      </c>
      <c r="L434" s="14" t="s">
        <v>3728</v>
      </c>
      <c r="M434" s="17">
        <v>430082.91715696675</v>
      </c>
      <c r="N434" s="14" t="s">
        <v>114</v>
      </c>
      <c r="O434" s="17">
        <v>430082.91715696675</v>
      </c>
      <c r="P434" s="17">
        <v>413958.46528172505</v>
      </c>
      <c r="Q434" s="17">
        <v>16124.451875241632</v>
      </c>
      <c r="R434" s="17">
        <v>0</v>
      </c>
      <c r="S434" s="18">
        <v>0</v>
      </c>
      <c r="T434" s="14" t="s">
        <v>161</v>
      </c>
      <c r="U434" s="14" t="s">
        <v>193</v>
      </c>
      <c r="V434" s="14" t="s">
        <v>3742</v>
      </c>
      <c r="W434" s="18">
        <v>4.0849009014299877</v>
      </c>
      <c r="X434" s="18">
        <v>1</v>
      </c>
      <c r="Y434" s="14" t="s">
        <v>193</v>
      </c>
      <c r="Z434" s="14" t="s">
        <v>193</v>
      </c>
      <c r="AA434" s="18" t="s">
        <v>193</v>
      </c>
      <c r="AB434" s="18" t="s">
        <v>193</v>
      </c>
      <c r="AC434" s="14" t="s">
        <v>193</v>
      </c>
      <c r="AD434" s="748">
        <v>65.358414422879804</v>
      </c>
      <c r="AE434" s="749">
        <v>40.46</v>
      </c>
      <c r="AF434" s="748">
        <v>395488.21821482829</v>
      </c>
      <c r="AG434" s="749">
        <v>42.36</v>
      </c>
      <c r="AH434" s="750">
        <v>149.52000000000001</v>
      </c>
      <c r="AI434" s="748">
        <v>16124.451875241633</v>
      </c>
      <c r="AJ434" s="748">
        <v>0</v>
      </c>
      <c r="AK434" s="748">
        <v>16124.451875241633</v>
      </c>
      <c r="AL434" s="751" t="s">
        <v>193</v>
      </c>
      <c r="AM434" s="748">
        <v>430082.91715696675</v>
      </c>
      <c r="AN434" s="748">
        <v>0</v>
      </c>
      <c r="AO434" s="752" t="s">
        <v>193</v>
      </c>
      <c r="AP434" s="753">
        <v>0</v>
      </c>
      <c r="AQ434" s="752" t="s">
        <v>3739</v>
      </c>
      <c r="AR434" s="752" t="s">
        <v>193</v>
      </c>
      <c r="AS434" s="752" t="s">
        <v>193</v>
      </c>
    </row>
    <row r="435" spans="1:45" x14ac:dyDescent="0.15">
      <c r="A435" s="14" t="s">
        <v>166</v>
      </c>
      <c r="B435" s="14" t="s">
        <v>177</v>
      </c>
      <c r="C435" s="14" t="s">
        <v>18</v>
      </c>
      <c r="D435" s="14" t="s">
        <v>624</v>
      </c>
      <c r="E435" s="14" t="s">
        <v>1802</v>
      </c>
      <c r="F435" s="14" t="s">
        <v>2974</v>
      </c>
      <c r="G435" s="14" t="s">
        <v>193</v>
      </c>
      <c r="H435" s="14" t="s">
        <v>3728</v>
      </c>
      <c r="I435" s="17">
        <v>546392.87240950891</v>
      </c>
      <c r="J435" s="14" t="s">
        <v>114</v>
      </c>
      <c r="K435" s="17">
        <v>546392.87240950891</v>
      </c>
      <c r="L435" s="14" t="s">
        <v>3728</v>
      </c>
      <c r="M435" s="17">
        <v>546392.87240950891</v>
      </c>
      <c r="N435" s="14" t="s">
        <v>114</v>
      </c>
      <c r="O435" s="17">
        <v>546392.87240950891</v>
      </c>
      <c r="P435" s="17">
        <v>546392.8724095088</v>
      </c>
      <c r="Q435" s="17">
        <v>0</v>
      </c>
      <c r="R435" s="17">
        <v>0</v>
      </c>
      <c r="S435" s="18">
        <v>0</v>
      </c>
      <c r="T435" s="14" t="s">
        <v>161</v>
      </c>
      <c r="U435" s="14" t="s">
        <v>193</v>
      </c>
      <c r="V435" s="14" t="s">
        <v>3742</v>
      </c>
      <c r="W435" s="18">
        <v>4.0849009014299877</v>
      </c>
      <c r="X435" s="18">
        <v>1</v>
      </c>
      <c r="Y435" s="14" t="s">
        <v>193</v>
      </c>
      <c r="Z435" s="14" t="s">
        <v>193</v>
      </c>
      <c r="AA435" s="18" t="s">
        <v>193</v>
      </c>
      <c r="AB435" s="18" t="s">
        <v>193</v>
      </c>
      <c r="AC435" s="14" t="s">
        <v>193</v>
      </c>
      <c r="AD435" s="748">
        <v>150.32435317262355</v>
      </c>
      <c r="AE435" s="749">
        <v>55.96</v>
      </c>
      <c r="AF435" s="748">
        <v>790489.80218526919</v>
      </c>
      <c r="AG435" s="749">
        <v>38.68</v>
      </c>
      <c r="AH435" s="750">
        <v>93.97</v>
      </c>
      <c r="AI435" s="748">
        <v>0</v>
      </c>
      <c r="AJ435" s="748">
        <v>0</v>
      </c>
      <c r="AK435" s="748">
        <v>0</v>
      </c>
      <c r="AL435" s="751" t="s">
        <v>193</v>
      </c>
      <c r="AM435" s="748">
        <v>546392.87240950891</v>
      </c>
      <c r="AN435" s="748">
        <v>0</v>
      </c>
      <c r="AO435" s="752" t="s">
        <v>193</v>
      </c>
      <c r="AP435" s="753">
        <v>0</v>
      </c>
      <c r="AQ435" s="752" t="s">
        <v>3739</v>
      </c>
      <c r="AR435" s="752" t="s">
        <v>193</v>
      </c>
      <c r="AS435" s="752" t="s">
        <v>193</v>
      </c>
    </row>
    <row r="436" spans="1:45" x14ac:dyDescent="0.15">
      <c r="A436" s="14" t="s">
        <v>166</v>
      </c>
      <c r="B436" s="14" t="s">
        <v>177</v>
      </c>
      <c r="C436" s="14" t="s">
        <v>21</v>
      </c>
      <c r="D436" s="14" t="s">
        <v>625</v>
      </c>
      <c r="E436" s="14" t="s">
        <v>1803</v>
      </c>
      <c r="F436" s="14" t="s">
        <v>2975</v>
      </c>
      <c r="G436" s="14" t="s">
        <v>193</v>
      </c>
      <c r="H436" s="14" t="s">
        <v>3728</v>
      </c>
      <c r="I436" s="17">
        <v>720628.51980072504</v>
      </c>
      <c r="J436" s="14" t="s">
        <v>114</v>
      </c>
      <c r="K436" s="17">
        <v>720628.51980072504</v>
      </c>
      <c r="L436" s="14" t="s">
        <v>3728</v>
      </c>
      <c r="M436" s="17">
        <v>720628.51980072504</v>
      </c>
      <c r="N436" s="14" t="s">
        <v>114</v>
      </c>
      <c r="O436" s="17">
        <v>720628.51980072504</v>
      </c>
      <c r="P436" s="17">
        <v>720628.51980072493</v>
      </c>
      <c r="Q436" s="17">
        <v>0</v>
      </c>
      <c r="R436" s="17">
        <v>0</v>
      </c>
      <c r="S436" s="18">
        <v>0</v>
      </c>
      <c r="T436" s="14" t="s">
        <v>161</v>
      </c>
      <c r="U436" s="14" t="s">
        <v>193</v>
      </c>
      <c r="V436" s="14" t="s">
        <v>3742</v>
      </c>
      <c r="W436" s="18">
        <v>4.0849009014299877</v>
      </c>
      <c r="X436" s="18">
        <v>1</v>
      </c>
      <c r="Y436" s="14" t="s">
        <v>193</v>
      </c>
      <c r="Z436" s="14" t="s">
        <v>193</v>
      </c>
      <c r="AA436" s="18" t="s">
        <v>193</v>
      </c>
      <c r="AB436" s="18" t="s">
        <v>193</v>
      </c>
      <c r="AC436" s="14" t="s">
        <v>193</v>
      </c>
      <c r="AD436" s="748">
        <v>58.005592800305827</v>
      </c>
      <c r="AE436" s="749">
        <v>90.5</v>
      </c>
      <c r="AF436" s="748">
        <v>850839.92385795072</v>
      </c>
      <c r="AG436" s="749">
        <v>76.650000000000006</v>
      </c>
      <c r="AH436" s="750">
        <v>162.08000000000001</v>
      </c>
      <c r="AI436" s="748">
        <v>0</v>
      </c>
      <c r="AJ436" s="748">
        <v>0</v>
      </c>
      <c r="AK436" s="748">
        <v>0</v>
      </c>
      <c r="AL436" s="751" t="s">
        <v>193</v>
      </c>
      <c r="AM436" s="748">
        <v>720628.51980072504</v>
      </c>
      <c r="AN436" s="748">
        <v>0</v>
      </c>
      <c r="AO436" s="752" t="s">
        <v>193</v>
      </c>
      <c r="AP436" s="753">
        <v>0</v>
      </c>
      <c r="AQ436" s="752" t="s">
        <v>3739</v>
      </c>
      <c r="AR436" s="752" t="s">
        <v>193</v>
      </c>
      <c r="AS436" s="752" t="s">
        <v>193</v>
      </c>
    </row>
    <row r="437" spans="1:45" x14ac:dyDescent="0.15">
      <c r="A437" s="14" t="s">
        <v>166</v>
      </c>
      <c r="B437" s="14" t="s">
        <v>177</v>
      </c>
      <c r="C437" s="14" t="s">
        <v>21</v>
      </c>
      <c r="D437" s="14" t="s">
        <v>626</v>
      </c>
      <c r="E437" s="14" t="s">
        <v>1804</v>
      </c>
      <c r="F437" s="14" t="s">
        <v>2976</v>
      </c>
      <c r="G437" s="14" t="s">
        <v>193</v>
      </c>
      <c r="H437" s="14" t="s">
        <v>3728</v>
      </c>
      <c r="I437" s="17">
        <v>846665.52277777041</v>
      </c>
      <c r="J437" s="14" t="s">
        <v>114</v>
      </c>
      <c r="K437" s="17">
        <v>846665.52277777041</v>
      </c>
      <c r="L437" s="14" t="s">
        <v>3728</v>
      </c>
      <c r="M437" s="17">
        <v>846665.52277777041</v>
      </c>
      <c r="N437" s="14" t="s">
        <v>114</v>
      </c>
      <c r="O437" s="17">
        <v>846665.52277777041</v>
      </c>
      <c r="P437" s="17">
        <v>846665.5227777703</v>
      </c>
      <c r="Q437" s="17">
        <v>0</v>
      </c>
      <c r="R437" s="17">
        <v>0</v>
      </c>
      <c r="S437" s="18">
        <v>0</v>
      </c>
      <c r="T437" s="14" t="s">
        <v>161</v>
      </c>
      <c r="U437" s="14" t="s">
        <v>193</v>
      </c>
      <c r="V437" s="14" t="s">
        <v>3742</v>
      </c>
      <c r="W437" s="18">
        <v>4.0849009014299877</v>
      </c>
      <c r="X437" s="18">
        <v>1</v>
      </c>
      <c r="Y437" s="14" t="s">
        <v>193</v>
      </c>
      <c r="Z437" s="14" t="s">
        <v>193</v>
      </c>
      <c r="AA437" s="18" t="s">
        <v>193</v>
      </c>
      <c r="AB437" s="18" t="s">
        <v>193</v>
      </c>
      <c r="AC437" s="14" t="s">
        <v>193</v>
      </c>
      <c r="AD437" s="748">
        <v>54.329181989018842</v>
      </c>
      <c r="AE437" s="749">
        <v>79.5</v>
      </c>
      <c r="AF437" s="748">
        <v>700051.03575481661</v>
      </c>
      <c r="AG437" s="749">
        <v>96.15</v>
      </c>
      <c r="AH437" s="750">
        <v>162.08000000000001</v>
      </c>
      <c r="AI437" s="748">
        <v>0</v>
      </c>
      <c r="AJ437" s="748">
        <v>0</v>
      </c>
      <c r="AK437" s="748">
        <v>0</v>
      </c>
      <c r="AL437" s="751" t="s">
        <v>193</v>
      </c>
      <c r="AM437" s="748">
        <v>846665.52277777041</v>
      </c>
      <c r="AN437" s="748">
        <v>0</v>
      </c>
      <c r="AO437" s="752" t="s">
        <v>193</v>
      </c>
      <c r="AP437" s="753">
        <v>0</v>
      </c>
      <c r="AQ437" s="752" t="s">
        <v>3739</v>
      </c>
      <c r="AR437" s="752" t="s">
        <v>193</v>
      </c>
      <c r="AS437" s="752" t="s">
        <v>193</v>
      </c>
    </row>
    <row r="438" spans="1:45" x14ac:dyDescent="0.15">
      <c r="A438" s="14" t="s">
        <v>166</v>
      </c>
      <c r="B438" s="14" t="s">
        <v>177</v>
      </c>
      <c r="C438" s="14" t="s">
        <v>21</v>
      </c>
      <c r="D438" s="14" t="s">
        <v>627</v>
      </c>
      <c r="E438" s="14" t="s">
        <v>1805</v>
      </c>
      <c r="F438" s="14" t="s">
        <v>2977</v>
      </c>
      <c r="G438" s="14" t="s">
        <v>193</v>
      </c>
      <c r="H438" s="14" t="s">
        <v>3728</v>
      </c>
      <c r="I438" s="17">
        <v>550732.01754304394</v>
      </c>
      <c r="J438" s="14" t="s">
        <v>114</v>
      </c>
      <c r="K438" s="17">
        <v>550732.01754304394</v>
      </c>
      <c r="L438" s="14" t="s">
        <v>3728</v>
      </c>
      <c r="M438" s="17">
        <v>550732.01754304394</v>
      </c>
      <c r="N438" s="14" t="s">
        <v>114</v>
      </c>
      <c r="O438" s="17">
        <v>550732.01754304394</v>
      </c>
      <c r="P438" s="17">
        <v>550732.01754304382</v>
      </c>
      <c r="Q438" s="17">
        <v>0</v>
      </c>
      <c r="R438" s="17">
        <v>0</v>
      </c>
      <c r="S438" s="18">
        <v>0</v>
      </c>
      <c r="T438" s="14" t="s">
        <v>3739</v>
      </c>
      <c r="U438" s="14" t="s">
        <v>3739</v>
      </c>
      <c r="V438" s="14" t="s">
        <v>3739</v>
      </c>
      <c r="W438" s="18">
        <v>4.0849009014299877</v>
      </c>
      <c r="X438" s="18">
        <v>1</v>
      </c>
      <c r="Y438" s="14" t="s">
        <v>193</v>
      </c>
      <c r="Z438" s="14" t="s">
        <v>193</v>
      </c>
      <c r="AA438" s="18" t="s">
        <v>193</v>
      </c>
      <c r="AB438" s="18" t="s">
        <v>193</v>
      </c>
      <c r="AC438" s="14" t="s">
        <v>193</v>
      </c>
      <c r="AD438" s="748">
        <v>310.45246850867909</v>
      </c>
      <c r="AE438" s="749">
        <v>9.67</v>
      </c>
      <c r="AF438" s="748">
        <v>486576.40219059022</v>
      </c>
      <c r="AG438" s="749">
        <v>10.945</v>
      </c>
      <c r="AH438" s="750">
        <v>162.08000000000001</v>
      </c>
      <c r="AI438" s="748">
        <v>0</v>
      </c>
      <c r="AJ438" s="748">
        <v>0</v>
      </c>
      <c r="AK438" s="748">
        <v>0</v>
      </c>
      <c r="AL438" s="751" t="s">
        <v>193</v>
      </c>
      <c r="AM438" s="748">
        <v>550732.01754304394</v>
      </c>
      <c r="AN438" s="748">
        <v>0</v>
      </c>
      <c r="AO438" s="752" t="s">
        <v>193</v>
      </c>
      <c r="AP438" s="753">
        <v>0</v>
      </c>
      <c r="AQ438" s="752" t="s">
        <v>3739</v>
      </c>
      <c r="AR438" s="752" t="s">
        <v>193</v>
      </c>
      <c r="AS438" s="752" t="s">
        <v>193</v>
      </c>
    </row>
    <row r="439" spans="1:45" x14ac:dyDescent="0.15">
      <c r="A439" s="14" t="s">
        <v>166</v>
      </c>
      <c r="B439" s="14" t="s">
        <v>177</v>
      </c>
      <c r="C439" s="14" t="s">
        <v>21</v>
      </c>
      <c r="D439" s="14" t="s">
        <v>628</v>
      </c>
      <c r="E439" s="14" t="s">
        <v>1806</v>
      </c>
      <c r="F439" s="14" t="s">
        <v>2978</v>
      </c>
      <c r="G439" s="14" t="s">
        <v>193</v>
      </c>
      <c r="H439" s="14" t="s">
        <v>3728</v>
      </c>
      <c r="I439" s="17">
        <v>776534.92287679506</v>
      </c>
      <c r="J439" s="14" t="s">
        <v>114</v>
      </c>
      <c r="K439" s="17">
        <v>776534.92287679506</v>
      </c>
      <c r="L439" s="14" t="s">
        <v>3728</v>
      </c>
      <c r="M439" s="17">
        <v>776534.92287679506</v>
      </c>
      <c r="N439" s="14" t="s">
        <v>114</v>
      </c>
      <c r="O439" s="17">
        <v>776534.92287679506</v>
      </c>
      <c r="P439" s="17">
        <v>731235.08753831498</v>
      </c>
      <c r="Q439" s="17">
        <v>45299.835338479956</v>
      </c>
      <c r="R439" s="17">
        <v>0</v>
      </c>
      <c r="S439" s="18">
        <v>0</v>
      </c>
      <c r="T439" s="14" t="s">
        <v>3739</v>
      </c>
      <c r="U439" s="14" t="s">
        <v>3739</v>
      </c>
      <c r="V439" s="14" t="s">
        <v>3739</v>
      </c>
      <c r="W439" s="18">
        <v>4.0849009014299877</v>
      </c>
      <c r="X439" s="18">
        <v>1</v>
      </c>
      <c r="Y439" s="14" t="s">
        <v>193</v>
      </c>
      <c r="Z439" s="14" t="s">
        <v>193</v>
      </c>
      <c r="AA439" s="18" t="s">
        <v>193</v>
      </c>
      <c r="AB439" s="18" t="s">
        <v>193</v>
      </c>
      <c r="AC439" s="14" t="s">
        <v>193</v>
      </c>
      <c r="AD439" s="748">
        <v>755.70666676454778</v>
      </c>
      <c r="AE439" s="749">
        <v>5.23</v>
      </c>
      <c r="AF439" s="748">
        <v>640608.49736441474</v>
      </c>
      <c r="AG439" s="749">
        <v>5.97</v>
      </c>
      <c r="AH439" s="750">
        <v>162.08000000000001</v>
      </c>
      <c r="AI439" s="748">
        <v>45299.835338479963</v>
      </c>
      <c r="AJ439" s="748">
        <v>0</v>
      </c>
      <c r="AK439" s="748">
        <v>45299.835338479963</v>
      </c>
      <c r="AL439" s="751" t="s">
        <v>193</v>
      </c>
      <c r="AM439" s="748">
        <v>776534.92287679506</v>
      </c>
      <c r="AN439" s="748">
        <v>0</v>
      </c>
      <c r="AO439" s="752" t="s">
        <v>193</v>
      </c>
      <c r="AP439" s="753">
        <v>0</v>
      </c>
      <c r="AQ439" s="752" t="s">
        <v>3739</v>
      </c>
      <c r="AR439" s="752" t="s">
        <v>193</v>
      </c>
      <c r="AS439" s="752" t="s">
        <v>193</v>
      </c>
    </row>
    <row r="440" spans="1:45" x14ac:dyDescent="0.15">
      <c r="A440" s="14" t="s">
        <v>166</v>
      </c>
      <c r="B440" s="14" t="s">
        <v>177</v>
      </c>
      <c r="C440" s="14" t="s">
        <v>22</v>
      </c>
      <c r="D440" s="14" t="s">
        <v>629</v>
      </c>
      <c r="E440" s="14" t="s">
        <v>1807</v>
      </c>
      <c r="F440" s="14" t="s">
        <v>2979</v>
      </c>
      <c r="G440" s="14" t="s">
        <v>193</v>
      </c>
      <c r="H440" s="14" t="s">
        <v>3728</v>
      </c>
      <c r="I440" s="17">
        <v>338894.44886407466</v>
      </c>
      <c r="J440" s="14" t="s">
        <v>114</v>
      </c>
      <c r="K440" s="17">
        <v>338894.44886407466</v>
      </c>
      <c r="L440" s="14" t="s">
        <v>3728</v>
      </c>
      <c r="M440" s="17">
        <v>338894.44886407466</v>
      </c>
      <c r="N440" s="14" t="s">
        <v>114</v>
      </c>
      <c r="O440" s="17">
        <v>338894.44886407466</v>
      </c>
      <c r="P440" s="17">
        <v>338894.4488640746</v>
      </c>
      <c r="Q440" s="17">
        <v>0</v>
      </c>
      <c r="R440" s="17">
        <v>0</v>
      </c>
      <c r="S440" s="18">
        <v>0</v>
      </c>
      <c r="T440" s="14" t="s">
        <v>161</v>
      </c>
      <c r="U440" s="14" t="s">
        <v>193</v>
      </c>
      <c r="V440" s="14" t="s">
        <v>3742</v>
      </c>
      <c r="W440" s="18">
        <v>4.0849009014299877</v>
      </c>
      <c r="X440" s="18">
        <v>1</v>
      </c>
      <c r="Y440" s="14" t="s">
        <v>193</v>
      </c>
      <c r="Z440" s="14" t="s">
        <v>193</v>
      </c>
      <c r="AA440" s="18" t="s">
        <v>193</v>
      </c>
      <c r="AB440" s="18" t="s">
        <v>193</v>
      </c>
      <c r="AC440" s="14" t="s">
        <v>193</v>
      </c>
      <c r="AD440" s="748">
        <v>33.496187391725904</v>
      </c>
      <c r="AE440" s="749">
        <v>57.85</v>
      </c>
      <c r="AF440" s="748">
        <v>375575.55179062753</v>
      </c>
      <c r="AG440" s="749">
        <v>52.2</v>
      </c>
      <c r="AH440" s="750">
        <v>193.82</v>
      </c>
      <c r="AI440" s="748">
        <v>0</v>
      </c>
      <c r="AJ440" s="748">
        <v>0</v>
      </c>
      <c r="AK440" s="748">
        <v>0</v>
      </c>
      <c r="AL440" s="751" t="s">
        <v>193</v>
      </c>
      <c r="AM440" s="748">
        <v>338894.44886407466</v>
      </c>
      <c r="AN440" s="748">
        <v>0</v>
      </c>
      <c r="AO440" s="752" t="s">
        <v>193</v>
      </c>
      <c r="AP440" s="753">
        <v>0</v>
      </c>
      <c r="AQ440" s="752" t="s">
        <v>3739</v>
      </c>
      <c r="AR440" s="752" t="s">
        <v>193</v>
      </c>
      <c r="AS440" s="752" t="s">
        <v>193</v>
      </c>
    </row>
    <row r="441" spans="1:45" x14ac:dyDescent="0.15">
      <c r="A441" s="14" t="s">
        <v>166</v>
      </c>
      <c r="B441" s="14" t="s">
        <v>177</v>
      </c>
      <c r="C441" s="14" t="s">
        <v>24</v>
      </c>
      <c r="D441" s="14" t="s">
        <v>630</v>
      </c>
      <c r="E441" s="14" t="s">
        <v>1808</v>
      </c>
      <c r="F441" s="14" t="s">
        <v>2980</v>
      </c>
      <c r="G441" s="14" t="s">
        <v>193</v>
      </c>
      <c r="H441" s="14" t="s">
        <v>3728</v>
      </c>
      <c r="I441" s="17">
        <v>629341.93218818062</v>
      </c>
      <c r="J441" s="14" t="s">
        <v>114</v>
      </c>
      <c r="K441" s="17">
        <v>629341.93218818062</v>
      </c>
      <c r="L441" s="14" t="s">
        <v>3728</v>
      </c>
      <c r="M441" s="17">
        <v>629341.93218818062</v>
      </c>
      <c r="N441" s="14" t="s">
        <v>114</v>
      </c>
      <c r="O441" s="17">
        <v>629341.93218818062</v>
      </c>
      <c r="P441" s="17">
        <v>626849.97924227221</v>
      </c>
      <c r="Q441" s="17">
        <v>2491.9529459083492</v>
      </c>
      <c r="R441" s="17">
        <v>0</v>
      </c>
      <c r="S441" s="18">
        <v>0</v>
      </c>
      <c r="T441" s="14" t="s">
        <v>161</v>
      </c>
      <c r="U441" s="14" t="s">
        <v>193</v>
      </c>
      <c r="V441" s="14" t="s">
        <v>3742</v>
      </c>
      <c r="W441" s="18">
        <v>4.0849009014299877</v>
      </c>
      <c r="X441" s="18">
        <v>1</v>
      </c>
      <c r="Y441" s="14" t="s">
        <v>193</v>
      </c>
      <c r="Z441" s="14" t="s">
        <v>193</v>
      </c>
      <c r="AA441" s="18" t="s">
        <v>193</v>
      </c>
      <c r="AB441" s="18" t="s">
        <v>193</v>
      </c>
      <c r="AC441" s="14" t="s">
        <v>193</v>
      </c>
      <c r="AD441" s="748">
        <v>32.679207211439902</v>
      </c>
      <c r="AE441" s="749">
        <v>125.67</v>
      </c>
      <c r="AF441" s="748">
        <v>614048.14491124486</v>
      </c>
      <c r="AG441" s="749">
        <v>128.29</v>
      </c>
      <c r="AH441" s="750">
        <v>149.52000000000001</v>
      </c>
      <c r="AI441" s="748">
        <v>2491.9529459083496</v>
      </c>
      <c r="AJ441" s="748">
        <v>0</v>
      </c>
      <c r="AK441" s="748">
        <v>2491.9529459083496</v>
      </c>
      <c r="AL441" s="751" t="s">
        <v>193</v>
      </c>
      <c r="AM441" s="748">
        <v>629341.93218818062</v>
      </c>
      <c r="AN441" s="748">
        <v>0</v>
      </c>
      <c r="AO441" s="752" t="s">
        <v>193</v>
      </c>
      <c r="AP441" s="753">
        <v>0</v>
      </c>
      <c r="AQ441" s="752" t="s">
        <v>3739</v>
      </c>
      <c r="AR441" s="752" t="s">
        <v>193</v>
      </c>
      <c r="AS441" s="752" t="s">
        <v>193</v>
      </c>
    </row>
    <row r="442" spans="1:45" x14ac:dyDescent="0.15">
      <c r="A442" s="14" t="s">
        <v>166</v>
      </c>
      <c r="B442" s="14" t="s">
        <v>177</v>
      </c>
      <c r="C442" s="14" t="s">
        <v>24</v>
      </c>
      <c r="D442" s="14" t="s">
        <v>631</v>
      </c>
      <c r="E442" s="14" t="s">
        <v>1809</v>
      </c>
      <c r="F442" s="14" t="s">
        <v>2981</v>
      </c>
      <c r="G442" s="14" t="s">
        <v>193</v>
      </c>
      <c r="H442" s="14" t="s">
        <v>3728</v>
      </c>
      <c r="I442" s="17">
        <v>3949679.1213231045</v>
      </c>
      <c r="J442" s="14" t="s">
        <v>114</v>
      </c>
      <c r="K442" s="17">
        <v>3949679.1213231045</v>
      </c>
      <c r="L442" s="14" t="s">
        <v>3728</v>
      </c>
      <c r="M442" s="17">
        <v>3949679.1213231045</v>
      </c>
      <c r="N442" s="14" t="s">
        <v>114</v>
      </c>
      <c r="O442" s="17">
        <v>3949679.1213231045</v>
      </c>
      <c r="P442" s="17">
        <v>3949679.121323104</v>
      </c>
      <c r="Q442" s="17">
        <v>0</v>
      </c>
      <c r="R442" s="17">
        <v>0</v>
      </c>
      <c r="S442" s="18">
        <v>0</v>
      </c>
      <c r="T442" s="14" t="s">
        <v>3739</v>
      </c>
      <c r="U442" s="14" t="s">
        <v>3739</v>
      </c>
      <c r="V442" s="14" t="s">
        <v>3739</v>
      </c>
      <c r="W442" s="18">
        <v>4.0849009014299877</v>
      </c>
      <c r="X442" s="18">
        <v>1</v>
      </c>
      <c r="Y442" s="14" t="s">
        <v>193</v>
      </c>
      <c r="Z442" s="14" t="s">
        <v>193</v>
      </c>
      <c r="AA442" s="18" t="s">
        <v>193</v>
      </c>
      <c r="AB442" s="18" t="s">
        <v>193</v>
      </c>
      <c r="AC442" s="14" t="s">
        <v>193</v>
      </c>
      <c r="AD442" s="748">
        <v>66.951525774437499</v>
      </c>
      <c r="AE442" s="749">
        <v>303.81</v>
      </c>
      <c r="AF442" s="748">
        <v>3041317.9922137391</v>
      </c>
      <c r="AG442" s="749">
        <v>394.55</v>
      </c>
      <c r="AH442" s="750">
        <v>149.52000000000001</v>
      </c>
      <c r="AI442" s="748">
        <v>0</v>
      </c>
      <c r="AJ442" s="748">
        <v>0</v>
      </c>
      <c r="AK442" s="748">
        <v>0</v>
      </c>
      <c r="AL442" s="751" t="s">
        <v>193</v>
      </c>
      <c r="AM442" s="748">
        <v>3949679.1213231045</v>
      </c>
      <c r="AN442" s="748">
        <v>0</v>
      </c>
      <c r="AO442" s="752" t="s">
        <v>193</v>
      </c>
      <c r="AP442" s="753">
        <v>0</v>
      </c>
      <c r="AQ442" s="752" t="s">
        <v>3739</v>
      </c>
      <c r="AR442" s="752" t="s">
        <v>193</v>
      </c>
      <c r="AS442" s="752" t="s">
        <v>193</v>
      </c>
    </row>
    <row r="443" spans="1:45" x14ac:dyDescent="0.15">
      <c r="A443" s="14" t="s">
        <v>166</v>
      </c>
      <c r="B443" s="14" t="s">
        <v>177</v>
      </c>
      <c r="C443" s="14" t="s">
        <v>24</v>
      </c>
      <c r="D443" s="14" t="s">
        <v>632</v>
      </c>
      <c r="E443" s="14" t="s">
        <v>1810</v>
      </c>
      <c r="F443" s="14" t="s">
        <v>2982</v>
      </c>
      <c r="G443" s="14" t="s">
        <v>193</v>
      </c>
      <c r="H443" s="14" t="s">
        <v>3728</v>
      </c>
      <c r="I443" s="17">
        <v>9894230.9947330579</v>
      </c>
      <c r="J443" s="14" t="s">
        <v>114</v>
      </c>
      <c r="K443" s="17">
        <v>9894230.9947330579</v>
      </c>
      <c r="L443" s="14" t="s">
        <v>3728</v>
      </c>
      <c r="M443" s="17">
        <v>9894230.9947330579</v>
      </c>
      <c r="N443" s="14" t="s">
        <v>114</v>
      </c>
      <c r="O443" s="17">
        <v>9894230.9947330579</v>
      </c>
      <c r="P443" s="17">
        <v>9894230.9947330561</v>
      </c>
      <c r="Q443" s="17">
        <v>0</v>
      </c>
      <c r="R443" s="17">
        <v>0</v>
      </c>
      <c r="S443" s="18">
        <v>0</v>
      </c>
      <c r="T443" s="14" t="s">
        <v>161</v>
      </c>
      <c r="U443" s="14" t="s">
        <v>193</v>
      </c>
      <c r="V443" s="14" t="s">
        <v>3742</v>
      </c>
      <c r="W443" s="18">
        <v>4.0849009014299877</v>
      </c>
      <c r="X443" s="18">
        <v>1</v>
      </c>
      <c r="Y443" s="14" t="s">
        <v>193</v>
      </c>
      <c r="Z443" s="14" t="s">
        <v>193</v>
      </c>
      <c r="AA443" s="18" t="s">
        <v>193</v>
      </c>
      <c r="AB443" s="18" t="s">
        <v>193</v>
      </c>
      <c r="AC443" s="14" t="s">
        <v>193</v>
      </c>
      <c r="AD443" s="748">
        <v>217.43927498311825</v>
      </c>
      <c r="AE443" s="749">
        <v>315.67</v>
      </c>
      <c r="AF443" s="748">
        <v>10262911.642292162</v>
      </c>
      <c r="AG443" s="749">
        <v>304.33</v>
      </c>
      <c r="AH443" s="750">
        <v>149.52000000000001</v>
      </c>
      <c r="AI443" s="748">
        <v>0</v>
      </c>
      <c r="AJ443" s="748">
        <v>0</v>
      </c>
      <c r="AK443" s="748">
        <v>0</v>
      </c>
      <c r="AL443" s="751" t="s">
        <v>193</v>
      </c>
      <c r="AM443" s="748">
        <v>9894230.9947330579</v>
      </c>
      <c r="AN443" s="748">
        <v>0</v>
      </c>
      <c r="AO443" s="752" t="s">
        <v>193</v>
      </c>
      <c r="AP443" s="753">
        <v>0</v>
      </c>
      <c r="AQ443" s="752" t="s">
        <v>3739</v>
      </c>
      <c r="AR443" s="752" t="s">
        <v>193</v>
      </c>
      <c r="AS443" s="752" t="s">
        <v>193</v>
      </c>
    </row>
    <row r="444" spans="1:45" x14ac:dyDescent="0.15">
      <c r="A444" s="14" t="s">
        <v>166</v>
      </c>
      <c r="B444" s="14" t="s">
        <v>177</v>
      </c>
      <c r="C444" s="14" t="s">
        <v>24</v>
      </c>
      <c r="D444" s="14" t="s">
        <v>633</v>
      </c>
      <c r="E444" s="14" t="s">
        <v>1811</v>
      </c>
      <c r="F444" s="14" t="s">
        <v>2983</v>
      </c>
      <c r="G444" s="14" t="s">
        <v>193</v>
      </c>
      <c r="H444" s="14" t="s">
        <v>3728</v>
      </c>
      <c r="I444" s="17">
        <v>3167894.9373919358</v>
      </c>
      <c r="J444" s="14" t="s">
        <v>114</v>
      </c>
      <c r="K444" s="17">
        <v>3167894.9373919358</v>
      </c>
      <c r="L444" s="14" t="s">
        <v>3728</v>
      </c>
      <c r="M444" s="17">
        <v>3167894.9373919358</v>
      </c>
      <c r="N444" s="14" t="s">
        <v>114</v>
      </c>
      <c r="O444" s="17">
        <v>3167894.9373919358</v>
      </c>
      <c r="P444" s="17">
        <v>3154652.1380085982</v>
      </c>
      <c r="Q444" s="17">
        <v>13242.799383336862</v>
      </c>
      <c r="R444" s="17">
        <v>0</v>
      </c>
      <c r="S444" s="18">
        <v>0</v>
      </c>
      <c r="T444" s="14" t="s">
        <v>161</v>
      </c>
      <c r="U444" s="14" t="s">
        <v>193</v>
      </c>
      <c r="V444" s="14" t="s">
        <v>3742</v>
      </c>
      <c r="W444" s="18">
        <v>4.0849009014299877</v>
      </c>
      <c r="X444" s="18">
        <v>1</v>
      </c>
      <c r="Y444" s="14" t="s">
        <v>193</v>
      </c>
      <c r="Z444" s="14" t="s">
        <v>193</v>
      </c>
      <c r="AA444" s="18" t="s">
        <v>193</v>
      </c>
      <c r="AB444" s="18" t="s">
        <v>193</v>
      </c>
      <c r="AC444" s="14" t="s">
        <v>193</v>
      </c>
      <c r="AD444" s="748">
        <v>239.37519282379731</v>
      </c>
      <c r="AE444" s="749">
        <v>82.38</v>
      </c>
      <c r="AF444" s="748">
        <v>2948755.8942947234</v>
      </c>
      <c r="AG444" s="749">
        <v>88.14</v>
      </c>
      <c r="AH444" s="750">
        <v>149.52000000000001</v>
      </c>
      <c r="AI444" s="748">
        <v>13242.799383336864</v>
      </c>
      <c r="AJ444" s="748">
        <v>0</v>
      </c>
      <c r="AK444" s="748">
        <v>13242.799383336864</v>
      </c>
      <c r="AL444" s="751" t="s">
        <v>193</v>
      </c>
      <c r="AM444" s="748">
        <v>3167894.9373919354</v>
      </c>
      <c r="AN444" s="748">
        <v>0</v>
      </c>
      <c r="AO444" s="752" t="s">
        <v>193</v>
      </c>
      <c r="AP444" s="753">
        <v>0</v>
      </c>
      <c r="AQ444" s="752" t="s">
        <v>3739</v>
      </c>
      <c r="AR444" s="752" t="s">
        <v>193</v>
      </c>
      <c r="AS444" s="752" t="s">
        <v>193</v>
      </c>
    </row>
    <row r="445" spans="1:45" x14ac:dyDescent="0.15">
      <c r="A445" s="14" t="s">
        <v>166</v>
      </c>
      <c r="B445" s="14" t="s">
        <v>177</v>
      </c>
      <c r="C445" s="14" t="s">
        <v>24</v>
      </c>
      <c r="D445" s="14" t="s">
        <v>634</v>
      </c>
      <c r="E445" s="14" t="s">
        <v>1812</v>
      </c>
      <c r="F445" s="14" t="s">
        <v>2984</v>
      </c>
      <c r="G445" s="14" t="s">
        <v>193</v>
      </c>
      <c r="H445" s="14" t="s">
        <v>3728</v>
      </c>
      <c r="I445" s="17">
        <v>5604752.7415432399</v>
      </c>
      <c r="J445" s="14" t="s">
        <v>114</v>
      </c>
      <c r="K445" s="17">
        <v>5604752.7415432399</v>
      </c>
      <c r="L445" s="14" t="s">
        <v>3728</v>
      </c>
      <c r="M445" s="17">
        <v>5604752.7415432399</v>
      </c>
      <c r="N445" s="14" t="s">
        <v>114</v>
      </c>
      <c r="O445" s="17">
        <v>5604752.7415432399</v>
      </c>
      <c r="P445" s="17">
        <v>5604752.741543239</v>
      </c>
      <c r="Q445" s="17">
        <v>0</v>
      </c>
      <c r="R445" s="17">
        <v>0</v>
      </c>
      <c r="S445" s="18">
        <v>0</v>
      </c>
      <c r="T445" s="14" t="s">
        <v>161</v>
      </c>
      <c r="U445" s="14" t="s">
        <v>193</v>
      </c>
      <c r="V445" s="14" t="s">
        <v>3742</v>
      </c>
      <c r="W445" s="18">
        <v>4.0849009014299877</v>
      </c>
      <c r="X445" s="18">
        <v>1</v>
      </c>
      <c r="Y445" s="14" t="s">
        <v>193</v>
      </c>
      <c r="Z445" s="14" t="s">
        <v>193</v>
      </c>
      <c r="AA445" s="18" t="s">
        <v>193</v>
      </c>
      <c r="AB445" s="18" t="s">
        <v>193</v>
      </c>
      <c r="AC445" s="14" t="s">
        <v>193</v>
      </c>
      <c r="AD445" s="748">
        <v>136.72163317086171</v>
      </c>
      <c r="AE445" s="749">
        <v>325.64999999999998</v>
      </c>
      <c r="AF445" s="748">
        <v>6657138.7347490964</v>
      </c>
      <c r="AG445" s="749">
        <v>274.17</v>
      </c>
      <c r="AH445" s="750">
        <v>149.52000000000001</v>
      </c>
      <c r="AI445" s="748">
        <v>0</v>
      </c>
      <c r="AJ445" s="748">
        <v>0</v>
      </c>
      <c r="AK445" s="748">
        <v>0</v>
      </c>
      <c r="AL445" s="751" t="s">
        <v>193</v>
      </c>
      <c r="AM445" s="748">
        <v>5604752.7415432399</v>
      </c>
      <c r="AN445" s="748">
        <v>0</v>
      </c>
      <c r="AO445" s="752" t="s">
        <v>193</v>
      </c>
      <c r="AP445" s="753">
        <v>0</v>
      </c>
      <c r="AQ445" s="752" t="s">
        <v>3739</v>
      </c>
      <c r="AR445" s="752" t="s">
        <v>193</v>
      </c>
      <c r="AS445" s="752" t="s">
        <v>193</v>
      </c>
    </row>
    <row r="446" spans="1:45" x14ac:dyDescent="0.15">
      <c r="A446" s="14" t="s">
        <v>166</v>
      </c>
      <c r="B446" s="14" t="s">
        <v>177</v>
      </c>
      <c r="C446" s="14" t="s">
        <v>24</v>
      </c>
      <c r="D446" s="14" t="s">
        <v>635</v>
      </c>
      <c r="E446" s="14" t="s">
        <v>1813</v>
      </c>
      <c r="F446" s="14" t="s">
        <v>2985</v>
      </c>
      <c r="G446" s="14" t="s">
        <v>193</v>
      </c>
      <c r="H446" s="14" t="s">
        <v>3728</v>
      </c>
      <c r="I446" s="17">
        <v>2222142.5861833133</v>
      </c>
      <c r="J446" s="14" t="s">
        <v>114</v>
      </c>
      <c r="K446" s="17">
        <v>2222142.5861833133</v>
      </c>
      <c r="L446" s="14" t="s">
        <v>3728</v>
      </c>
      <c r="M446" s="17">
        <v>2222142.5861833133</v>
      </c>
      <c r="N446" s="14" t="s">
        <v>114</v>
      </c>
      <c r="O446" s="17">
        <v>2222142.5861833133</v>
      </c>
      <c r="P446" s="17">
        <v>2222142.5861833128</v>
      </c>
      <c r="Q446" s="17">
        <v>0</v>
      </c>
      <c r="R446" s="17">
        <v>0</v>
      </c>
      <c r="S446" s="18">
        <v>0</v>
      </c>
      <c r="T446" s="14" t="s">
        <v>161</v>
      </c>
      <c r="U446" s="14" t="s">
        <v>193</v>
      </c>
      <c r="V446" s="14" t="s">
        <v>3742</v>
      </c>
      <c r="W446" s="18">
        <v>4.0849009014299877</v>
      </c>
      <c r="X446" s="18">
        <v>1</v>
      </c>
      <c r="Y446" s="14" t="s">
        <v>193</v>
      </c>
      <c r="Z446" s="14" t="s">
        <v>193</v>
      </c>
      <c r="AA446" s="18" t="s">
        <v>193</v>
      </c>
      <c r="AB446" s="18" t="s">
        <v>193</v>
      </c>
      <c r="AC446" s="14" t="s">
        <v>193</v>
      </c>
      <c r="AD446" s="748">
        <v>64.949924332736813</v>
      </c>
      <c r="AE446" s="749">
        <v>225.35</v>
      </c>
      <c r="AF446" s="748">
        <v>2188488.680767783</v>
      </c>
      <c r="AG446" s="749">
        <v>228.82</v>
      </c>
      <c r="AH446" s="750">
        <v>149.52000000000001</v>
      </c>
      <c r="AI446" s="748">
        <v>0</v>
      </c>
      <c r="AJ446" s="748">
        <v>0</v>
      </c>
      <c r="AK446" s="748">
        <v>0</v>
      </c>
      <c r="AL446" s="751" t="s">
        <v>193</v>
      </c>
      <c r="AM446" s="748">
        <v>2222142.5861833133</v>
      </c>
      <c r="AN446" s="748">
        <v>0</v>
      </c>
      <c r="AO446" s="752" t="s">
        <v>193</v>
      </c>
      <c r="AP446" s="753">
        <v>0</v>
      </c>
      <c r="AQ446" s="752" t="s">
        <v>3739</v>
      </c>
      <c r="AR446" s="752" t="s">
        <v>193</v>
      </c>
      <c r="AS446" s="752" t="s">
        <v>193</v>
      </c>
    </row>
    <row r="447" spans="1:45" x14ac:dyDescent="0.15">
      <c r="A447" s="14" t="s">
        <v>166</v>
      </c>
      <c r="B447" s="14" t="s">
        <v>177</v>
      </c>
      <c r="C447" s="14" t="s">
        <v>24</v>
      </c>
      <c r="D447" s="14" t="s">
        <v>636</v>
      </c>
      <c r="E447" s="14" t="s">
        <v>1814</v>
      </c>
      <c r="F447" s="14" t="s">
        <v>2986</v>
      </c>
      <c r="G447" s="14" t="s">
        <v>193</v>
      </c>
      <c r="H447" s="14" t="s">
        <v>3728</v>
      </c>
      <c r="I447" s="17">
        <v>2708982.2602370004</v>
      </c>
      <c r="J447" s="14" t="s">
        <v>114</v>
      </c>
      <c r="K447" s="17">
        <v>2708982.2602370004</v>
      </c>
      <c r="L447" s="14" t="s">
        <v>3728</v>
      </c>
      <c r="M447" s="17">
        <v>2708982.2602370004</v>
      </c>
      <c r="N447" s="14" t="s">
        <v>114</v>
      </c>
      <c r="O447" s="17">
        <v>2708982.2602370004</v>
      </c>
      <c r="P447" s="17">
        <v>2696462.6108602434</v>
      </c>
      <c r="Q447" s="17">
        <v>12519.649376756712</v>
      </c>
      <c r="R447" s="17">
        <v>0</v>
      </c>
      <c r="S447" s="18">
        <v>0</v>
      </c>
      <c r="T447" s="14" t="s">
        <v>161</v>
      </c>
      <c r="U447" s="14" t="s">
        <v>193</v>
      </c>
      <c r="V447" s="14" t="s">
        <v>3742</v>
      </c>
      <c r="W447" s="18">
        <v>4.0849009014299877</v>
      </c>
      <c r="X447" s="18">
        <v>1</v>
      </c>
      <c r="Y447" s="14" t="s">
        <v>193</v>
      </c>
      <c r="Z447" s="14" t="s">
        <v>193</v>
      </c>
      <c r="AA447" s="18" t="s">
        <v>193</v>
      </c>
      <c r="AB447" s="18" t="s">
        <v>193</v>
      </c>
      <c r="AC447" s="14" t="s">
        <v>193</v>
      </c>
      <c r="AD447" s="748">
        <v>226.30350993922133</v>
      </c>
      <c r="AE447" s="749">
        <v>68.47</v>
      </c>
      <c r="AF447" s="748">
        <v>2316812.5746654849</v>
      </c>
      <c r="AG447" s="749">
        <v>79.69</v>
      </c>
      <c r="AH447" s="750">
        <v>149.52000000000001</v>
      </c>
      <c r="AI447" s="748">
        <v>12519.649376756714</v>
      </c>
      <c r="AJ447" s="748">
        <v>0</v>
      </c>
      <c r="AK447" s="748">
        <v>12519.649376756714</v>
      </c>
      <c r="AL447" s="751" t="s">
        <v>193</v>
      </c>
      <c r="AM447" s="748">
        <v>2708982.2602370004</v>
      </c>
      <c r="AN447" s="748">
        <v>0</v>
      </c>
      <c r="AO447" s="752" t="s">
        <v>193</v>
      </c>
      <c r="AP447" s="753">
        <v>0</v>
      </c>
      <c r="AQ447" s="752" t="s">
        <v>3739</v>
      </c>
      <c r="AR447" s="752" t="s">
        <v>193</v>
      </c>
      <c r="AS447" s="752" t="s">
        <v>193</v>
      </c>
    </row>
    <row r="448" spans="1:45" x14ac:dyDescent="0.15">
      <c r="A448" s="14" t="s">
        <v>166</v>
      </c>
      <c r="B448" s="14" t="s">
        <v>177</v>
      </c>
      <c r="C448" s="14" t="s">
        <v>24</v>
      </c>
      <c r="D448" s="14" t="s">
        <v>637</v>
      </c>
      <c r="E448" s="14" t="s">
        <v>1815</v>
      </c>
      <c r="F448" s="14" t="s">
        <v>2987</v>
      </c>
      <c r="G448" s="14" t="s">
        <v>193</v>
      </c>
      <c r="H448" s="14" t="s">
        <v>3728</v>
      </c>
      <c r="I448" s="17">
        <v>11367927.907202134</v>
      </c>
      <c r="J448" s="14" t="s">
        <v>114</v>
      </c>
      <c r="K448" s="17">
        <v>11367927.907202134</v>
      </c>
      <c r="L448" s="14" t="s">
        <v>3728</v>
      </c>
      <c r="M448" s="17">
        <v>11367927.907202134</v>
      </c>
      <c r="N448" s="14" t="s">
        <v>114</v>
      </c>
      <c r="O448" s="17">
        <v>11367927.907202134</v>
      </c>
      <c r="P448" s="17">
        <v>11367927.907202132</v>
      </c>
      <c r="Q448" s="17">
        <v>0</v>
      </c>
      <c r="R448" s="17">
        <v>0</v>
      </c>
      <c r="S448" s="18">
        <v>0</v>
      </c>
      <c r="T448" s="14" t="s">
        <v>161</v>
      </c>
      <c r="U448" s="14" t="s">
        <v>193</v>
      </c>
      <c r="V448" s="14" t="s">
        <v>3742</v>
      </c>
      <c r="W448" s="18">
        <v>4.0849009014299877</v>
      </c>
      <c r="X448" s="18">
        <v>1</v>
      </c>
      <c r="Y448" s="14" t="s">
        <v>193</v>
      </c>
      <c r="Z448" s="14" t="s">
        <v>193</v>
      </c>
      <c r="AA448" s="18" t="s">
        <v>193</v>
      </c>
      <c r="AB448" s="18" t="s">
        <v>193</v>
      </c>
      <c r="AC448" s="14" t="s">
        <v>193</v>
      </c>
      <c r="AD448" s="748">
        <v>165.6018825439717</v>
      </c>
      <c r="AE448" s="749">
        <v>436.44</v>
      </c>
      <c r="AF448" s="748">
        <v>10806600.718795015</v>
      </c>
      <c r="AG448" s="749">
        <v>459.11</v>
      </c>
      <c r="AH448" s="750">
        <v>149.52000000000001</v>
      </c>
      <c r="AI448" s="748">
        <v>0</v>
      </c>
      <c r="AJ448" s="748">
        <v>0</v>
      </c>
      <c r="AK448" s="748">
        <v>0</v>
      </c>
      <c r="AL448" s="751" t="s">
        <v>193</v>
      </c>
      <c r="AM448" s="748">
        <v>11367927.907202134</v>
      </c>
      <c r="AN448" s="748">
        <v>0</v>
      </c>
      <c r="AO448" s="752" t="s">
        <v>193</v>
      </c>
      <c r="AP448" s="753">
        <v>0</v>
      </c>
      <c r="AQ448" s="752" t="s">
        <v>3739</v>
      </c>
      <c r="AR448" s="752" t="s">
        <v>193</v>
      </c>
      <c r="AS448" s="752" t="s">
        <v>193</v>
      </c>
    </row>
    <row r="449" spans="1:45" x14ac:dyDescent="0.15">
      <c r="A449" s="14" t="s">
        <v>166</v>
      </c>
      <c r="B449" s="14" t="s">
        <v>177</v>
      </c>
      <c r="C449" s="14" t="s">
        <v>24</v>
      </c>
      <c r="D449" s="14" t="s">
        <v>638</v>
      </c>
      <c r="E449" s="14" t="s">
        <v>1816</v>
      </c>
      <c r="F449" s="14" t="s">
        <v>2988</v>
      </c>
      <c r="G449" s="14" t="s">
        <v>193</v>
      </c>
      <c r="H449" s="14" t="s">
        <v>3728</v>
      </c>
      <c r="I449" s="17">
        <v>5858937.5383401262</v>
      </c>
      <c r="J449" s="14" t="s">
        <v>114</v>
      </c>
      <c r="K449" s="17">
        <v>5858937.5383401262</v>
      </c>
      <c r="L449" s="14" t="s">
        <v>3728</v>
      </c>
      <c r="M449" s="17">
        <v>5858937.5383401262</v>
      </c>
      <c r="N449" s="14" t="s">
        <v>114</v>
      </c>
      <c r="O449" s="17">
        <v>5858937.5383401262</v>
      </c>
      <c r="P449" s="17">
        <v>5812506.471395012</v>
      </c>
      <c r="Q449" s="17">
        <v>46431.066945112965</v>
      </c>
      <c r="R449" s="17">
        <v>0</v>
      </c>
      <c r="S449" s="18">
        <v>0</v>
      </c>
      <c r="T449" s="14" t="s">
        <v>161</v>
      </c>
      <c r="U449" s="14" t="s">
        <v>193</v>
      </c>
      <c r="V449" s="14" t="s">
        <v>3742</v>
      </c>
      <c r="W449" s="18">
        <v>4.0849009014299877</v>
      </c>
      <c r="X449" s="18">
        <v>1</v>
      </c>
      <c r="Y449" s="14" t="s">
        <v>193</v>
      </c>
      <c r="Z449" s="14" t="s">
        <v>193</v>
      </c>
      <c r="AA449" s="18" t="s">
        <v>193</v>
      </c>
      <c r="AB449" s="18" t="s">
        <v>193</v>
      </c>
      <c r="AC449" s="14" t="s">
        <v>193</v>
      </c>
      <c r="AD449" s="748">
        <v>443.62023789529667</v>
      </c>
      <c r="AE449" s="749">
        <v>83.18</v>
      </c>
      <c r="AF449" s="748">
        <v>5517337.537062007</v>
      </c>
      <c r="AG449" s="749">
        <v>87.63</v>
      </c>
      <c r="AH449" s="750">
        <v>149.52000000000001</v>
      </c>
      <c r="AI449" s="748">
        <v>46431.066945112972</v>
      </c>
      <c r="AJ449" s="748">
        <v>0</v>
      </c>
      <c r="AK449" s="748">
        <v>46431.066945112972</v>
      </c>
      <c r="AL449" s="751" t="s">
        <v>193</v>
      </c>
      <c r="AM449" s="748">
        <v>5858937.5383401262</v>
      </c>
      <c r="AN449" s="748">
        <v>0</v>
      </c>
      <c r="AO449" s="752" t="s">
        <v>193</v>
      </c>
      <c r="AP449" s="753">
        <v>0</v>
      </c>
      <c r="AQ449" s="752" t="s">
        <v>3739</v>
      </c>
      <c r="AR449" s="752" t="s">
        <v>193</v>
      </c>
      <c r="AS449" s="752" t="s">
        <v>193</v>
      </c>
    </row>
    <row r="450" spans="1:45" x14ac:dyDescent="0.15">
      <c r="A450" s="14" t="s">
        <v>166</v>
      </c>
      <c r="B450" s="14" t="s">
        <v>177</v>
      </c>
      <c r="C450" s="14" t="s">
        <v>24</v>
      </c>
      <c r="D450" s="14" t="s">
        <v>639</v>
      </c>
      <c r="E450" s="14" t="s">
        <v>1817</v>
      </c>
      <c r="F450" s="14" t="s">
        <v>2989</v>
      </c>
      <c r="G450" s="14" t="s">
        <v>193</v>
      </c>
      <c r="H450" s="14" t="s">
        <v>3728</v>
      </c>
      <c r="I450" s="17">
        <v>1025211.6801472025</v>
      </c>
      <c r="J450" s="14" t="s">
        <v>114</v>
      </c>
      <c r="K450" s="17">
        <v>1025211.6801472025</v>
      </c>
      <c r="L450" s="14" t="s">
        <v>3728</v>
      </c>
      <c r="M450" s="17">
        <v>1025211.6801472025</v>
      </c>
      <c r="N450" s="14" t="s">
        <v>114</v>
      </c>
      <c r="O450" s="17">
        <v>1025211.6801472025</v>
      </c>
      <c r="P450" s="17">
        <v>1016592.416698158</v>
      </c>
      <c r="Q450" s="17">
        <v>8619.2634490443161</v>
      </c>
      <c r="R450" s="17">
        <v>0</v>
      </c>
      <c r="S450" s="18">
        <v>0</v>
      </c>
      <c r="T450" s="14" t="s">
        <v>161</v>
      </c>
      <c r="U450" s="14" t="s">
        <v>193</v>
      </c>
      <c r="V450" s="14" t="s">
        <v>3742</v>
      </c>
      <c r="W450" s="18">
        <v>4.0849009014299877</v>
      </c>
      <c r="X450" s="18">
        <v>1</v>
      </c>
      <c r="Y450" s="14" t="s">
        <v>193</v>
      </c>
      <c r="Z450" s="14" t="s">
        <v>193</v>
      </c>
      <c r="AA450" s="18" t="s">
        <v>193</v>
      </c>
      <c r="AB450" s="18" t="s">
        <v>193</v>
      </c>
      <c r="AC450" s="14" t="s">
        <v>193</v>
      </c>
      <c r="AD450" s="748">
        <v>80.064057668027758</v>
      </c>
      <c r="AE450" s="749">
        <v>95.24</v>
      </c>
      <c r="AF450" s="748">
        <v>1140162.629718848</v>
      </c>
      <c r="AG450" s="749">
        <v>84.92</v>
      </c>
      <c r="AH450" s="750">
        <v>149.52000000000001</v>
      </c>
      <c r="AI450" s="748">
        <v>8619.2634490443179</v>
      </c>
      <c r="AJ450" s="748">
        <v>0</v>
      </c>
      <c r="AK450" s="748">
        <v>8619.2634490443179</v>
      </c>
      <c r="AL450" s="751" t="s">
        <v>193</v>
      </c>
      <c r="AM450" s="748">
        <v>1025211.6801472025</v>
      </c>
      <c r="AN450" s="748">
        <v>0</v>
      </c>
      <c r="AO450" s="752" t="s">
        <v>193</v>
      </c>
      <c r="AP450" s="753">
        <v>0</v>
      </c>
      <c r="AQ450" s="752" t="s">
        <v>3739</v>
      </c>
      <c r="AR450" s="752" t="s">
        <v>193</v>
      </c>
      <c r="AS450" s="752" t="s">
        <v>193</v>
      </c>
    </row>
    <row r="451" spans="1:45" x14ac:dyDescent="0.15">
      <c r="A451" s="14" t="s">
        <v>166</v>
      </c>
      <c r="B451" s="14" t="s">
        <v>177</v>
      </c>
      <c r="C451" s="14" t="s">
        <v>24</v>
      </c>
      <c r="D451" s="14" t="s">
        <v>640</v>
      </c>
      <c r="E451" s="14" t="s">
        <v>1818</v>
      </c>
      <c r="F451" s="14" t="s">
        <v>2990</v>
      </c>
      <c r="G451" s="14" t="s">
        <v>193</v>
      </c>
      <c r="H451" s="14" t="s">
        <v>3728</v>
      </c>
      <c r="I451" s="17">
        <v>848634.36331424164</v>
      </c>
      <c r="J451" s="14" t="s">
        <v>114</v>
      </c>
      <c r="K451" s="17">
        <v>848634.36331424164</v>
      </c>
      <c r="L451" s="14" t="s">
        <v>3728</v>
      </c>
      <c r="M451" s="17">
        <v>848634.36331424164</v>
      </c>
      <c r="N451" s="14" t="s">
        <v>114</v>
      </c>
      <c r="O451" s="17">
        <v>848634.36331424164</v>
      </c>
      <c r="P451" s="17">
        <v>848634.36331424152</v>
      </c>
      <c r="Q451" s="17">
        <v>0</v>
      </c>
      <c r="R451" s="17">
        <v>0</v>
      </c>
      <c r="S451" s="18">
        <v>0</v>
      </c>
      <c r="T451" s="14" t="s">
        <v>161</v>
      </c>
      <c r="U451" s="14" t="s">
        <v>193</v>
      </c>
      <c r="V451" s="14" t="s">
        <v>3742</v>
      </c>
      <c r="W451" s="18">
        <v>4.0849009014299877</v>
      </c>
      <c r="X451" s="18">
        <v>1</v>
      </c>
      <c r="Y451" s="14" t="s">
        <v>193</v>
      </c>
      <c r="Z451" s="14" t="s">
        <v>193</v>
      </c>
      <c r="AA451" s="18" t="s">
        <v>193</v>
      </c>
      <c r="AB451" s="18" t="s">
        <v>193</v>
      </c>
      <c r="AC451" s="14" t="s">
        <v>193</v>
      </c>
      <c r="AD451" s="748">
        <v>65.358414422879804</v>
      </c>
      <c r="AE451" s="749">
        <v>84.15</v>
      </c>
      <c r="AF451" s="748">
        <v>822383.27870831906</v>
      </c>
      <c r="AG451" s="749">
        <v>86.84</v>
      </c>
      <c r="AH451" s="750">
        <v>149.52000000000001</v>
      </c>
      <c r="AI451" s="748">
        <v>0</v>
      </c>
      <c r="AJ451" s="748">
        <v>0</v>
      </c>
      <c r="AK451" s="748">
        <v>0</v>
      </c>
      <c r="AL451" s="751" t="s">
        <v>193</v>
      </c>
      <c r="AM451" s="748">
        <v>848634.36331424164</v>
      </c>
      <c r="AN451" s="748">
        <v>0</v>
      </c>
      <c r="AO451" s="752" t="s">
        <v>193</v>
      </c>
      <c r="AP451" s="753">
        <v>0</v>
      </c>
      <c r="AQ451" s="752" t="s">
        <v>3739</v>
      </c>
      <c r="AR451" s="752" t="s">
        <v>193</v>
      </c>
      <c r="AS451" s="752" t="s">
        <v>193</v>
      </c>
    </row>
    <row r="452" spans="1:45" x14ac:dyDescent="0.15">
      <c r="A452" s="14" t="s">
        <v>166</v>
      </c>
      <c r="B452" s="14" t="s">
        <v>177</v>
      </c>
      <c r="C452" s="14" t="s">
        <v>24</v>
      </c>
      <c r="D452" s="14" t="s">
        <v>641</v>
      </c>
      <c r="E452" s="14" t="s">
        <v>1819</v>
      </c>
      <c r="F452" s="14" t="s">
        <v>2991</v>
      </c>
      <c r="G452" s="14" t="s">
        <v>193</v>
      </c>
      <c r="H452" s="14" t="s">
        <v>3728</v>
      </c>
      <c r="I452" s="17">
        <v>1247817.5786394584</v>
      </c>
      <c r="J452" s="14" t="s">
        <v>114</v>
      </c>
      <c r="K452" s="17">
        <v>1247817.5786394584</v>
      </c>
      <c r="L452" s="14" t="s">
        <v>3728</v>
      </c>
      <c r="M452" s="17">
        <v>1247817.5786394584</v>
      </c>
      <c r="N452" s="14" t="s">
        <v>114</v>
      </c>
      <c r="O452" s="17">
        <v>1247817.5786394584</v>
      </c>
      <c r="P452" s="17">
        <v>1247817.5786394582</v>
      </c>
      <c r="Q452" s="17">
        <v>0</v>
      </c>
      <c r="R452" s="17">
        <v>0</v>
      </c>
      <c r="S452" s="18">
        <v>0</v>
      </c>
      <c r="T452" s="14" t="s">
        <v>161</v>
      </c>
      <c r="U452" s="14" t="s">
        <v>193</v>
      </c>
      <c r="V452" s="14" t="s">
        <v>3742</v>
      </c>
      <c r="W452" s="18">
        <v>4.0849009014299877</v>
      </c>
      <c r="X452" s="18">
        <v>1</v>
      </c>
      <c r="Y452" s="14" t="s">
        <v>193</v>
      </c>
      <c r="Z452" s="14" t="s">
        <v>193</v>
      </c>
      <c r="AA452" s="18" t="s">
        <v>193</v>
      </c>
      <c r="AB452" s="18" t="s">
        <v>193</v>
      </c>
      <c r="AC452" s="14" t="s">
        <v>193</v>
      </c>
      <c r="AD452" s="748">
        <v>187.49695137563646</v>
      </c>
      <c r="AE452" s="749">
        <v>48.45</v>
      </c>
      <c r="AF452" s="748">
        <v>1358541.268513259</v>
      </c>
      <c r="AG452" s="749">
        <v>44.51</v>
      </c>
      <c r="AH452" s="750">
        <v>149.52000000000001</v>
      </c>
      <c r="AI452" s="748">
        <v>0</v>
      </c>
      <c r="AJ452" s="748">
        <v>0</v>
      </c>
      <c r="AK452" s="748">
        <v>0</v>
      </c>
      <c r="AL452" s="751" t="s">
        <v>193</v>
      </c>
      <c r="AM452" s="748">
        <v>1247817.5786394584</v>
      </c>
      <c r="AN452" s="748">
        <v>0</v>
      </c>
      <c r="AO452" s="752" t="s">
        <v>193</v>
      </c>
      <c r="AP452" s="753">
        <v>0</v>
      </c>
      <c r="AQ452" s="752" t="s">
        <v>3739</v>
      </c>
      <c r="AR452" s="752" t="s">
        <v>193</v>
      </c>
      <c r="AS452" s="752" t="s">
        <v>193</v>
      </c>
    </row>
    <row r="453" spans="1:45" x14ac:dyDescent="0.15">
      <c r="A453" s="14" t="s">
        <v>166</v>
      </c>
      <c r="B453" s="14" t="s">
        <v>177</v>
      </c>
      <c r="C453" s="14" t="s">
        <v>24</v>
      </c>
      <c r="D453" s="14" t="s">
        <v>642</v>
      </c>
      <c r="E453" s="14" t="s">
        <v>1820</v>
      </c>
      <c r="F453" s="14" t="s">
        <v>2992</v>
      </c>
      <c r="G453" s="14" t="s">
        <v>193</v>
      </c>
      <c r="H453" s="14" t="s">
        <v>3728</v>
      </c>
      <c r="I453" s="17">
        <v>1089621.4988827521</v>
      </c>
      <c r="J453" s="14" t="s">
        <v>114</v>
      </c>
      <c r="K453" s="17">
        <v>1089621.4988827521</v>
      </c>
      <c r="L453" s="14" t="s">
        <v>3728</v>
      </c>
      <c r="M453" s="17">
        <v>1089621.4988827521</v>
      </c>
      <c r="N453" s="14" t="s">
        <v>114</v>
      </c>
      <c r="O453" s="17">
        <v>1089621.4988827521</v>
      </c>
      <c r="P453" s="17">
        <v>1089621.4988827519</v>
      </c>
      <c r="Q453" s="17">
        <v>0</v>
      </c>
      <c r="R453" s="17">
        <v>0</v>
      </c>
      <c r="S453" s="18">
        <v>0</v>
      </c>
      <c r="T453" s="14" t="s">
        <v>161</v>
      </c>
      <c r="U453" s="14" t="s">
        <v>193</v>
      </c>
      <c r="V453" s="14" t="s">
        <v>3742</v>
      </c>
      <c r="W453" s="18">
        <v>4.0849009014299877</v>
      </c>
      <c r="X453" s="18">
        <v>1</v>
      </c>
      <c r="Y453" s="14" t="s">
        <v>193</v>
      </c>
      <c r="Z453" s="14" t="s">
        <v>193</v>
      </c>
      <c r="AA453" s="18" t="s">
        <v>193</v>
      </c>
      <c r="AB453" s="18" t="s">
        <v>193</v>
      </c>
      <c r="AC453" s="14" t="s">
        <v>193</v>
      </c>
      <c r="AD453" s="748">
        <v>32.679207211439902</v>
      </c>
      <c r="AE453" s="749">
        <v>227.69</v>
      </c>
      <c r="AF453" s="748">
        <v>1112537.7520907654</v>
      </c>
      <c r="AG453" s="749">
        <v>223</v>
      </c>
      <c r="AH453" s="750">
        <v>149.52000000000001</v>
      </c>
      <c r="AI453" s="748">
        <v>0</v>
      </c>
      <c r="AJ453" s="748">
        <v>0</v>
      </c>
      <c r="AK453" s="748">
        <v>0</v>
      </c>
      <c r="AL453" s="751" t="s">
        <v>193</v>
      </c>
      <c r="AM453" s="748">
        <v>1089621.4988827521</v>
      </c>
      <c r="AN453" s="748">
        <v>0</v>
      </c>
      <c r="AO453" s="752" t="s">
        <v>193</v>
      </c>
      <c r="AP453" s="753">
        <v>0</v>
      </c>
      <c r="AQ453" s="752" t="s">
        <v>3739</v>
      </c>
      <c r="AR453" s="752" t="s">
        <v>193</v>
      </c>
      <c r="AS453" s="752" t="s">
        <v>193</v>
      </c>
    </row>
    <row r="454" spans="1:45" x14ac:dyDescent="0.15">
      <c r="A454" s="14" t="s">
        <v>166</v>
      </c>
      <c r="B454" s="14" t="s">
        <v>177</v>
      </c>
      <c r="C454" s="14" t="s">
        <v>24</v>
      </c>
      <c r="D454" s="14" t="s">
        <v>643</v>
      </c>
      <c r="E454" s="14" t="s">
        <v>1821</v>
      </c>
      <c r="F454" s="14" t="s">
        <v>2993</v>
      </c>
      <c r="G454" s="14" t="s">
        <v>193</v>
      </c>
      <c r="H454" s="14" t="s">
        <v>3728</v>
      </c>
      <c r="I454" s="17">
        <v>2335171.8758238992</v>
      </c>
      <c r="J454" s="14" t="s">
        <v>114</v>
      </c>
      <c r="K454" s="17">
        <v>2335171.8758238992</v>
      </c>
      <c r="L454" s="14" t="s">
        <v>3728</v>
      </c>
      <c r="M454" s="17">
        <v>2335171.8758238992</v>
      </c>
      <c r="N454" s="14" t="s">
        <v>114</v>
      </c>
      <c r="O454" s="17">
        <v>2335171.8758238992</v>
      </c>
      <c r="P454" s="17">
        <v>2335171.8758238987</v>
      </c>
      <c r="Q454" s="17">
        <v>0</v>
      </c>
      <c r="R454" s="17">
        <v>0</v>
      </c>
      <c r="S454" s="18">
        <v>0</v>
      </c>
      <c r="T454" s="14" t="s">
        <v>161</v>
      </c>
      <c r="U454" s="14" t="s">
        <v>193</v>
      </c>
      <c r="V454" s="14" t="s">
        <v>3742</v>
      </c>
      <c r="W454" s="18">
        <v>4.0849009014299877</v>
      </c>
      <c r="X454" s="18">
        <v>1</v>
      </c>
      <c r="Y454" s="14" t="s">
        <v>193</v>
      </c>
      <c r="Z454" s="14" t="s">
        <v>193</v>
      </c>
      <c r="AA454" s="18" t="s">
        <v>193</v>
      </c>
      <c r="AB454" s="18" t="s">
        <v>193</v>
      </c>
      <c r="AC454" s="14" t="s">
        <v>193</v>
      </c>
      <c r="AD454" s="748">
        <v>109.88383424846667</v>
      </c>
      <c r="AE454" s="749">
        <v>145.6</v>
      </c>
      <c r="AF454" s="748">
        <v>2392312.6134053539</v>
      </c>
      <c r="AG454" s="749">
        <v>142.13</v>
      </c>
      <c r="AH454" s="750">
        <v>149.52000000000001</v>
      </c>
      <c r="AI454" s="748">
        <v>0</v>
      </c>
      <c r="AJ454" s="748">
        <v>0</v>
      </c>
      <c r="AK454" s="748">
        <v>0</v>
      </c>
      <c r="AL454" s="751" t="s">
        <v>193</v>
      </c>
      <c r="AM454" s="748">
        <v>2335171.8758238992</v>
      </c>
      <c r="AN454" s="748">
        <v>0</v>
      </c>
      <c r="AO454" s="752" t="s">
        <v>193</v>
      </c>
      <c r="AP454" s="753">
        <v>0</v>
      </c>
      <c r="AQ454" s="752" t="s">
        <v>3739</v>
      </c>
      <c r="AR454" s="752" t="s">
        <v>193</v>
      </c>
      <c r="AS454" s="752" t="s">
        <v>193</v>
      </c>
    </row>
    <row r="455" spans="1:45" x14ac:dyDescent="0.15">
      <c r="A455" s="14" t="s">
        <v>166</v>
      </c>
      <c r="B455" s="14" t="s">
        <v>177</v>
      </c>
      <c r="C455" s="14" t="s">
        <v>24</v>
      </c>
      <c r="D455" s="14" t="s">
        <v>644</v>
      </c>
      <c r="E455" s="14" t="s">
        <v>1822</v>
      </c>
      <c r="F455" s="14" t="s">
        <v>2994</v>
      </c>
      <c r="G455" s="14" t="s">
        <v>193</v>
      </c>
      <c r="H455" s="14" t="s">
        <v>3728</v>
      </c>
      <c r="I455" s="17">
        <v>3853718.0999110355</v>
      </c>
      <c r="J455" s="14" t="s">
        <v>114</v>
      </c>
      <c r="K455" s="17">
        <v>3853718.0999110355</v>
      </c>
      <c r="L455" s="14" t="s">
        <v>3728</v>
      </c>
      <c r="M455" s="17">
        <v>3853718.0999110355</v>
      </c>
      <c r="N455" s="14" t="s">
        <v>114</v>
      </c>
      <c r="O455" s="17">
        <v>3853718.0999110355</v>
      </c>
      <c r="P455" s="17">
        <v>3842625.9600032922</v>
      </c>
      <c r="Q455" s="17">
        <v>11092.139907742987</v>
      </c>
      <c r="R455" s="17">
        <v>0</v>
      </c>
      <c r="S455" s="18">
        <v>0</v>
      </c>
      <c r="T455" s="14" t="s">
        <v>161</v>
      </c>
      <c r="U455" s="14" t="s">
        <v>193</v>
      </c>
      <c r="V455" s="14" t="s">
        <v>3742</v>
      </c>
      <c r="W455" s="18">
        <v>4.0849009014299877</v>
      </c>
      <c r="X455" s="18">
        <v>1</v>
      </c>
      <c r="Y455" s="14" t="s">
        <v>193</v>
      </c>
      <c r="Z455" s="14" t="s">
        <v>193</v>
      </c>
      <c r="AA455" s="18" t="s">
        <v>193</v>
      </c>
      <c r="AB455" s="18" t="s">
        <v>193</v>
      </c>
      <c r="AC455" s="14" t="s">
        <v>193</v>
      </c>
      <c r="AD455" s="748">
        <v>77.40887208209827</v>
      </c>
      <c r="AE455" s="749">
        <v>335.61</v>
      </c>
      <c r="AF455" s="748">
        <v>3884408.7365146503</v>
      </c>
      <c r="AG455" s="749">
        <v>332</v>
      </c>
      <c r="AH455" s="750">
        <v>149.52000000000001</v>
      </c>
      <c r="AI455" s="748">
        <v>11092.139907742989</v>
      </c>
      <c r="AJ455" s="748">
        <v>0</v>
      </c>
      <c r="AK455" s="748">
        <v>11092.139907742989</v>
      </c>
      <c r="AL455" s="751" t="s">
        <v>193</v>
      </c>
      <c r="AM455" s="748">
        <v>3853718.0999110355</v>
      </c>
      <c r="AN455" s="748">
        <v>0</v>
      </c>
      <c r="AO455" s="752" t="s">
        <v>193</v>
      </c>
      <c r="AP455" s="753">
        <v>0</v>
      </c>
      <c r="AQ455" s="752" t="s">
        <v>3739</v>
      </c>
      <c r="AR455" s="752" t="s">
        <v>193</v>
      </c>
      <c r="AS455" s="752" t="s">
        <v>193</v>
      </c>
    </row>
    <row r="456" spans="1:45" x14ac:dyDescent="0.15">
      <c r="A456" s="14" t="s">
        <v>166</v>
      </c>
      <c r="B456" s="14" t="s">
        <v>177</v>
      </c>
      <c r="C456" s="14" t="s">
        <v>24</v>
      </c>
      <c r="D456" s="14" t="s">
        <v>645</v>
      </c>
      <c r="E456" s="14" t="s">
        <v>1823</v>
      </c>
      <c r="F456" s="14" t="s">
        <v>2995</v>
      </c>
      <c r="G456" s="14" t="s">
        <v>193</v>
      </c>
      <c r="H456" s="14" t="s">
        <v>3728</v>
      </c>
      <c r="I456" s="17">
        <v>1740097.4420156523</v>
      </c>
      <c r="J456" s="14" t="s">
        <v>114</v>
      </c>
      <c r="K456" s="17">
        <v>1740097.4420156523</v>
      </c>
      <c r="L456" s="14" t="s">
        <v>3728</v>
      </c>
      <c r="M456" s="17">
        <v>1740097.4420156523</v>
      </c>
      <c r="N456" s="14" t="s">
        <v>114</v>
      </c>
      <c r="O456" s="17">
        <v>1740097.4420156523</v>
      </c>
      <c r="P456" s="17">
        <v>1740097.4420156521</v>
      </c>
      <c r="Q456" s="17">
        <v>0</v>
      </c>
      <c r="R456" s="17">
        <v>0</v>
      </c>
      <c r="S456" s="18">
        <v>0</v>
      </c>
      <c r="T456" s="14" t="s">
        <v>3739</v>
      </c>
      <c r="U456" s="14" t="s">
        <v>3739</v>
      </c>
      <c r="V456" s="14" t="s">
        <v>3739</v>
      </c>
      <c r="W456" s="18">
        <v>4.0849009014299877</v>
      </c>
      <c r="X456" s="18">
        <v>1</v>
      </c>
      <c r="Y456" s="14" t="s">
        <v>193</v>
      </c>
      <c r="Z456" s="14" t="s">
        <v>193</v>
      </c>
      <c r="AA456" s="18" t="s">
        <v>193</v>
      </c>
      <c r="AB456" s="18" t="s">
        <v>193</v>
      </c>
      <c r="AC456" s="14" t="s">
        <v>193</v>
      </c>
      <c r="AD456" s="748">
        <v>34.517412617083401</v>
      </c>
      <c r="AE456" s="749">
        <v>258.7</v>
      </c>
      <c r="AF456" s="748">
        <v>1335161.9509390597</v>
      </c>
      <c r="AG456" s="749">
        <v>337.16</v>
      </c>
      <c r="AH456" s="750">
        <v>149.52000000000001</v>
      </c>
      <c r="AI456" s="748">
        <v>0</v>
      </c>
      <c r="AJ456" s="748">
        <v>0</v>
      </c>
      <c r="AK456" s="748">
        <v>0</v>
      </c>
      <c r="AL456" s="751" t="s">
        <v>193</v>
      </c>
      <c r="AM456" s="748">
        <v>1740097.4420156523</v>
      </c>
      <c r="AN456" s="748">
        <v>0</v>
      </c>
      <c r="AO456" s="752" t="s">
        <v>193</v>
      </c>
      <c r="AP456" s="753">
        <v>0</v>
      </c>
      <c r="AQ456" s="752" t="s">
        <v>3739</v>
      </c>
      <c r="AR456" s="752" t="s">
        <v>193</v>
      </c>
      <c r="AS456" s="752" t="s">
        <v>193</v>
      </c>
    </row>
    <row r="457" spans="1:45" x14ac:dyDescent="0.15">
      <c r="A457" s="14" t="s">
        <v>166</v>
      </c>
      <c r="B457" s="14" t="s">
        <v>178</v>
      </c>
      <c r="C457" s="14" t="s">
        <v>31</v>
      </c>
      <c r="D457" s="14" t="s">
        <v>646</v>
      </c>
      <c r="E457" s="14" t="s">
        <v>1824</v>
      </c>
      <c r="F457" s="14" t="s">
        <v>2996</v>
      </c>
      <c r="G457" s="14" t="s">
        <v>193</v>
      </c>
      <c r="H457" s="14" t="s">
        <v>3728</v>
      </c>
      <c r="I457" s="17">
        <v>889553.18328494695</v>
      </c>
      <c r="J457" s="14" t="s">
        <v>114</v>
      </c>
      <c r="K457" s="17">
        <v>889553.18328494695</v>
      </c>
      <c r="L457" s="14" t="s">
        <v>3728</v>
      </c>
      <c r="M457" s="17">
        <v>889553.18328494695</v>
      </c>
      <c r="N457" s="14" t="s">
        <v>114</v>
      </c>
      <c r="O457" s="17">
        <v>889553.18328494695</v>
      </c>
      <c r="P457" s="17">
        <v>889553.18328494683</v>
      </c>
      <c r="Q457" s="17">
        <v>0</v>
      </c>
      <c r="R457" s="17">
        <v>0</v>
      </c>
      <c r="S457" s="18">
        <v>0</v>
      </c>
      <c r="T457" s="14" t="s">
        <v>3739</v>
      </c>
      <c r="U457" s="14" t="s">
        <v>3739</v>
      </c>
      <c r="V457" s="14" t="s">
        <v>3739</v>
      </c>
      <c r="W457" s="18">
        <v>4.0849009014299877</v>
      </c>
      <c r="X457" s="18">
        <v>1</v>
      </c>
      <c r="Y457" s="14" t="s">
        <v>193</v>
      </c>
      <c r="Z457" s="14" t="s">
        <v>193</v>
      </c>
      <c r="AA457" s="18" t="s">
        <v>193</v>
      </c>
      <c r="AB457" s="18" t="s">
        <v>193</v>
      </c>
      <c r="AC457" s="14" t="s">
        <v>193</v>
      </c>
      <c r="AD457" s="748">
        <v>441.1692973544387</v>
      </c>
      <c r="AE457" s="749">
        <v>33.31</v>
      </c>
      <c r="AF457" s="748">
        <v>594284.33227589214</v>
      </c>
      <c r="AG457" s="749">
        <v>49.86</v>
      </c>
      <c r="AH457" s="750">
        <v>40.440300000000001</v>
      </c>
      <c r="AI457" s="748">
        <v>0</v>
      </c>
      <c r="AJ457" s="748">
        <v>0</v>
      </c>
      <c r="AK457" s="748">
        <v>0</v>
      </c>
      <c r="AL457" s="751" t="s">
        <v>193</v>
      </c>
      <c r="AM457" s="748">
        <v>889553.18328494695</v>
      </c>
      <c r="AN457" s="748">
        <v>0</v>
      </c>
      <c r="AO457" s="752" t="s">
        <v>193</v>
      </c>
      <c r="AP457" s="753">
        <v>0</v>
      </c>
      <c r="AQ457" s="752" t="s">
        <v>3739</v>
      </c>
      <c r="AR457" s="752" t="s">
        <v>193</v>
      </c>
      <c r="AS457" s="752" t="s">
        <v>193</v>
      </c>
    </row>
    <row r="458" spans="1:45" x14ac:dyDescent="0.15">
      <c r="A458" s="14" t="s">
        <v>166</v>
      </c>
      <c r="B458" s="14" t="s">
        <v>178</v>
      </c>
      <c r="C458" s="14" t="s">
        <v>31</v>
      </c>
      <c r="D458" s="14" t="s">
        <v>647</v>
      </c>
      <c r="E458" s="14" t="s">
        <v>1825</v>
      </c>
      <c r="F458" s="14" t="s">
        <v>2997</v>
      </c>
      <c r="G458" s="14" t="s">
        <v>193</v>
      </c>
      <c r="H458" s="14" t="s">
        <v>3728</v>
      </c>
      <c r="I458" s="17">
        <v>1165150.6629660486</v>
      </c>
      <c r="J458" s="14" t="s">
        <v>114</v>
      </c>
      <c r="K458" s="17">
        <v>1165150.6629660486</v>
      </c>
      <c r="L458" s="14" t="s">
        <v>3728</v>
      </c>
      <c r="M458" s="17">
        <v>1165150.6629660486</v>
      </c>
      <c r="N458" s="14" t="s">
        <v>114</v>
      </c>
      <c r="O458" s="17">
        <v>1165150.6629660486</v>
      </c>
      <c r="P458" s="17">
        <v>1165150.6629660483</v>
      </c>
      <c r="Q458" s="17">
        <v>0</v>
      </c>
      <c r="R458" s="17">
        <v>0</v>
      </c>
      <c r="S458" s="18">
        <v>0</v>
      </c>
      <c r="T458" s="14" t="s">
        <v>3739</v>
      </c>
      <c r="U458" s="14" t="s">
        <v>3739</v>
      </c>
      <c r="V458" s="14" t="s">
        <v>3739</v>
      </c>
      <c r="W458" s="18">
        <v>4.0849009014299877</v>
      </c>
      <c r="X458" s="18">
        <v>1</v>
      </c>
      <c r="Y458" s="14" t="s">
        <v>193</v>
      </c>
      <c r="Z458" s="14" t="s">
        <v>193</v>
      </c>
      <c r="AA458" s="18" t="s">
        <v>193</v>
      </c>
      <c r="AB458" s="18" t="s">
        <v>193</v>
      </c>
      <c r="AC458" s="14" t="s">
        <v>193</v>
      </c>
      <c r="AD458" s="748">
        <v>571.88612620019831</v>
      </c>
      <c r="AE458" s="749">
        <v>29.05</v>
      </c>
      <c r="AF458" s="748">
        <v>671846.51068882109</v>
      </c>
      <c r="AG458" s="749">
        <v>50.38</v>
      </c>
      <c r="AH458" s="750">
        <v>40.440300000000001</v>
      </c>
      <c r="AI458" s="748">
        <v>0</v>
      </c>
      <c r="AJ458" s="748">
        <v>0</v>
      </c>
      <c r="AK458" s="748">
        <v>0</v>
      </c>
      <c r="AL458" s="751" t="s">
        <v>193</v>
      </c>
      <c r="AM458" s="748">
        <v>1165150.6629660486</v>
      </c>
      <c r="AN458" s="748">
        <v>0</v>
      </c>
      <c r="AO458" s="752" t="s">
        <v>193</v>
      </c>
      <c r="AP458" s="753">
        <v>0</v>
      </c>
      <c r="AQ458" s="752" t="s">
        <v>3739</v>
      </c>
      <c r="AR458" s="752" t="s">
        <v>193</v>
      </c>
      <c r="AS458" s="752" t="s">
        <v>193</v>
      </c>
    </row>
    <row r="459" spans="1:45" x14ac:dyDescent="0.15">
      <c r="A459" s="14" t="s">
        <v>166</v>
      </c>
      <c r="B459" s="14" t="s">
        <v>178</v>
      </c>
      <c r="C459" s="14" t="s">
        <v>31</v>
      </c>
      <c r="D459" s="14" t="s">
        <v>648</v>
      </c>
      <c r="E459" s="14" t="s">
        <v>1826</v>
      </c>
      <c r="F459" s="14" t="s">
        <v>2998</v>
      </c>
      <c r="G459" s="14" t="s">
        <v>193</v>
      </c>
      <c r="H459" s="14" t="s">
        <v>3728</v>
      </c>
      <c r="I459" s="17">
        <v>467837.77713446942</v>
      </c>
      <c r="J459" s="14" t="s">
        <v>114</v>
      </c>
      <c r="K459" s="17">
        <v>467837.77713446942</v>
      </c>
      <c r="L459" s="14" t="s">
        <v>3728</v>
      </c>
      <c r="M459" s="17">
        <v>467837.77713446942</v>
      </c>
      <c r="N459" s="14" t="s">
        <v>114</v>
      </c>
      <c r="O459" s="17">
        <v>467837.77713446942</v>
      </c>
      <c r="P459" s="17">
        <v>467837.77713446936</v>
      </c>
      <c r="Q459" s="17">
        <v>0</v>
      </c>
      <c r="R459" s="17">
        <v>0</v>
      </c>
      <c r="S459" s="18">
        <v>0</v>
      </c>
      <c r="T459" s="14" t="s">
        <v>161</v>
      </c>
      <c r="U459" s="14" t="s">
        <v>193</v>
      </c>
      <c r="V459" s="14" t="s">
        <v>3742</v>
      </c>
      <c r="W459" s="18">
        <v>4.0849009014299877</v>
      </c>
      <c r="X459" s="18">
        <v>1</v>
      </c>
      <c r="Y459" s="14" t="s">
        <v>193</v>
      </c>
      <c r="Z459" s="14" t="s">
        <v>193</v>
      </c>
      <c r="AA459" s="18" t="s">
        <v>193</v>
      </c>
      <c r="AB459" s="18" t="s">
        <v>193</v>
      </c>
      <c r="AC459" s="14" t="s">
        <v>193</v>
      </c>
      <c r="AD459" s="748">
        <v>8.2514998208885757</v>
      </c>
      <c r="AE459" s="749">
        <v>859.11</v>
      </c>
      <c r="AF459" s="748">
        <v>286679.12139352784</v>
      </c>
      <c r="AG459" s="749">
        <v>1402</v>
      </c>
      <c r="AH459" s="750">
        <v>40.440300000000001</v>
      </c>
      <c r="AI459" s="748">
        <v>0</v>
      </c>
      <c r="AJ459" s="748">
        <v>0</v>
      </c>
      <c r="AK459" s="748">
        <v>0</v>
      </c>
      <c r="AL459" s="751" t="s">
        <v>193</v>
      </c>
      <c r="AM459" s="748">
        <v>467837.77713446942</v>
      </c>
      <c r="AN459" s="748">
        <v>0</v>
      </c>
      <c r="AO459" s="752" t="s">
        <v>193</v>
      </c>
      <c r="AP459" s="753">
        <v>0</v>
      </c>
      <c r="AQ459" s="752" t="s">
        <v>3739</v>
      </c>
      <c r="AR459" s="752" t="s">
        <v>193</v>
      </c>
      <c r="AS459" s="752" t="s">
        <v>193</v>
      </c>
    </row>
    <row r="460" spans="1:45" x14ac:dyDescent="0.15">
      <c r="A460" s="14" t="s">
        <v>166</v>
      </c>
      <c r="B460" s="14" t="s">
        <v>178</v>
      </c>
      <c r="C460" s="14" t="s">
        <v>31</v>
      </c>
      <c r="D460" s="14" t="s">
        <v>649</v>
      </c>
      <c r="E460" s="14" t="s">
        <v>1827</v>
      </c>
      <c r="F460" s="14" t="s">
        <v>2999</v>
      </c>
      <c r="G460" s="14" t="s">
        <v>193</v>
      </c>
      <c r="H460" s="14" t="s">
        <v>3728</v>
      </c>
      <c r="I460" s="17">
        <v>449450.0042167725</v>
      </c>
      <c r="J460" s="14" t="s">
        <v>114</v>
      </c>
      <c r="K460" s="17">
        <v>449450.0042167725</v>
      </c>
      <c r="L460" s="14" t="s">
        <v>3728</v>
      </c>
      <c r="M460" s="17">
        <v>449450.0042167725</v>
      </c>
      <c r="N460" s="14" t="s">
        <v>114</v>
      </c>
      <c r="O460" s="17">
        <v>449450.0042167725</v>
      </c>
      <c r="P460" s="17">
        <v>445645.53176222561</v>
      </c>
      <c r="Q460" s="17">
        <v>3804.4724545468189</v>
      </c>
      <c r="R460" s="17">
        <v>0</v>
      </c>
      <c r="S460" s="18">
        <v>0</v>
      </c>
      <c r="T460" s="14" t="s">
        <v>3739</v>
      </c>
      <c r="U460" s="14" t="s">
        <v>3739</v>
      </c>
      <c r="V460" s="14" t="s">
        <v>3739</v>
      </c>
      <c r="W460" s="18">
        <v>4.0849009014299877</v>
      </c>
      <c r="X460" s="18">
        <v>1</v>
      </c>
      <c r="Y460" s="14" t="s">
        <v>193</v>
      </c>
      <c r="Z460" s="14" t="s">
        <v>193</v>
      </c>
      <c r="AA460" s="18" t="s">
        <v>193</v>
      </c>
      <c r="AB460" s="18" t="s">
        <v>193</v>
      </c>
      <c r="AC460" s="14" t="s">
        <v>193</v>
      </c>
      <c r="AD460" s="748">
        <v>432.99949555157872</v>
      </c>
      <c r="AE460" s="749">
        <v>18.87</v>
      </c>
      <c r="AF460" s="748">
        <v>330425.59146622103</v>
      </c>
      <c r="AG460" s="749">
        <v>25.45</v>
      </c>
      <c r="AH460" s="750">
        <v>40.440300000000001</v>
      </c>
      <c r="AI460" s="748">
        <v>3804.4724545468193</v>
      </c>
      <c r="AJ460" s="748">
        <v>0</v>
      </c>
      <c r="AK460" s="748">
        <v>3804.4724545468193</v>
      </c>
      <c r="AL460" s="751" t="s">
        <v>193</v>
      </c>
      <c r="AM460" s="748">
        <v>449450.0042167725</v>
      </c>
      <c r="AN460" s="748">
        <v>0</v>
      </c>
      <c r="AO460" s="752" t="s">
        <v>193</v>
      </c>
      <c r="AP460" s="753">
        <v>0</v>
      </c>
      <c r="AQ460" s="752" t="s">
        <v>3739</v>
      </c>
      <c r="AR460" s="752" t="s">
        <v>193</v>
      </c>
      <c r="AS460" s="752" t="s">
        <v>193</v>
      </c>
    </row>
    <row r="461" spans="1:45" x14ac:dyDescent="0.15">
      <c r="A461" s="14" t="s">
        <v>166</v>
      </c>
      <c r="B461" s="14" t="s">
        <v>178</v>
      </c>
      <c r="C461" s="14" t="s">
        <v>31</v>
      </c>
      <c r="D461" s="14" t="s">
        <v>650</v>
      </c>
      <c r="E461" s="14" t="s">
        <v>1828</v>
      </c>
      <c r="F461" s="14" t="s">
        <v>3000</v>
      </c>
      <c r="G461" s="14" t="s">
        <v>193</v>
      </c>
      <c r="H461" s="14" t="s">
        <v>3728</v>
      </c>
      <c r="I461" s="17">
        <v>198208.74616044728</v>
      </c>
      <c r="J461" s="14" t="s">
        <v>114</v>
      </c>
      <c r="K461" s="17">
        <v>198208.74616044728</v>
      </c>
      <c r="L461" s="14" t="s">
        <v>3728</v>
      </c>
      <c r="M461" s="17">
        <v>198208.74616044728</v>
      </c>
      <c r="N461" s="14" t="s">
        <v>114</v>
      </c>
      <c r="O461" s="17">
        <v>198208.74616044728</v>
      </c>
      <c r="P461" s="17">
        <v>198208.74616044725</v>
      </c>
      <c r="Q461" s="17">
        <v>0</v>
      </c>
      <c r="R461" s="17">
        <v>0</v>
      </c>
      <c r="S461" s="18">
        <v>0</v>
      </c>
      <c r="T461" s="14" t="s">
        <v>161</v>
      </c>
      <c r="U461" s="14" t="s">
        <v>193</v>
      </c>
      <c r="V461" s="14" t="s">
        <v>3742</v>
      </c>
      <c r="W461" s="18">
        <v>4.0849009014299877</v>
      </c>
      <c r="X461" s="18">
        <v>1</v>
      </c>
      <c r="Y461" s="14" t="s">
        <v>193</v>
      </c>
      <c r="Z461" s="14" t="s">
        <v>193</v>
      </c>
      <c r="AA461" s="18" t="s">
        <v>193</v>
      </c>
      <c r="AB461" s="18" t="s">
        <v>193</v>
      </c>
      <c r="AC461" s="14" t="s">
        <v>193</v>
      </c>
      <c r="AD461" s="748">
        <v>232.83935138150932</v>
      </c>
      <c r="AE461" s="749">
        <v>17.8</v>
      </c>
      <c r="AF461" s="748">
        <v>167606.42511432144</v>
      </c>
      <c r="AG461" s="749">
        <v>21.05</v>
      </c>
      <c r="AH461" s="750">
        <v>40.440300000000001</v>
      </c>
      <c r="AI461" s="748">
        <v>0</v>
      </c>
      <c r="AJ461" s="748">
        <v>0</v>
      </c>
      <c r="AK461" s="748">
        <v>0</v>
      </c>
      <c r="AL461" s="751" t="s">
        <v>193</v>
      </c>
      <c r="AM461" s="748">
        <v>198208.74616044728</v>
      </c>
      <c r="AN461" s="748">
        <v>0</v>
      </c>
      <c r="AO461" s="752" t="s">
        <v>193</v>
      </c>
      <c r="AP461" s="753">
        <v>0</v>
      </c>
      <c r="AQ461" s="752" t="s">
        <v>3739</v>
      </c>
      <c r="AR461" s="752" t="s">
        <v>193</v>
      </c>
      <c r="AS461" s="752" t="s">
        <v>193</v>
      </c>
    </row>
    <row r="462" spans="1:45" x14ac:dyDescent="0.15">
      <c r="A462" s="14" t="s">
        <v>166</v>
      </c>
      <c r="B462" s="14" t="s">
        <v>178</v>
      </c>
      <c r="C462" s="14" t="s">
        <v>31</v>
      </c>
      <c r="D462" s="14" t="s">
        <v>651</v>
      </c>
      <c r="E462" s="14" t="s">
        <v>1829</v>
      </c>
      <c r="F462" s="14" t="s">
        <v>3001</v>
      </c>
      <c r="G462" s="14" t="s">
        <v>193</v>
      </c>
      <c r="H462" s="14" t="s">
        <v>3728</v>
      </c>
      <c r="I462" s="17">
        <v>307266.94023871695</v>
      </c>
      <c r="J462" s="14" t="s">
        <v>114</v>
      </c>
      <c r="K462" s="17">
        <v>307266.94023871695</v>
      </c>
      <c r="L462" s="14" t="s">
        <v>3728</v>
      </c>
      <c r="M462" s="17">
        <v>307266.94023871695</v>
      </c>
      <c r="N462" s="14" t="s">
        <v>114</v>
      </c>
      <c r="O462" s="17">
        <v>307266.94023871695</v>
      </c>
      <c r="P462" s="17">
        <v>307266.9402387169</v>
      </c>
      <c r="Q462" s="17">
        <v>0</v>
      </c>
      <c r="R462" s="17">
        <v>0</v>
      </c>
      <c r="S462" s="18">
        <v>0</v>
      </c>
      <c r="T462" s="14" t="s">
        <v>161</v>
      </c>
      <c r="U462" s="14" t="s">
        <v>193</v>
      </c>
      <c r="V462" s="14" t="s">
        <v>3742</v>
      </c>
      <c r="W462" s="18">
        <v>4.0849009014299877</v>
      </c>
      <c r="X462" s="18">
        <v>1</v>
      </c>
      <c r="Y462" s="14" t="s">
        <v>193</v>
      </c>
      <c r="Z462" s="14" t="s">
        <v>193</v>
      </c>
      <c r="AA462" s="18" t="s">
        <v>193</v>
      </c>
      <c r="AB462" s="18" t="s">
        <v>193</v>
      </c>
      <c r="AC462" s="14" t="s">
        <v>193</v>
      </c>
      <c r="AD462" s="748">
        <v>11.029232433860967</v>
      </c>
      <c r="AE462" s="749">
        <v>880.03</v>
      </c>
      <c r="AF462" s="748">
        <v>392520.17006885825</v>
      </c>
      <c r="AG462" s="749">
        <v>688.9</v>
      </c>
      <c r="AH462" s="750">
        <v>40.440300000000001</v>
      </c>
      <c r="AI462" s="748">
        <v>0</v>
      </c>
      <c r="AJ462" s="748">
        <v>0</v>
      </c>
      <c r="AK462" s="748">
        <v>0</v>
      </c>
      <c r="AL462" s="751" t="s">
        <v>193</v>
      </c>
      <c r="AM462" s="748">
        <v>307266.94023871695</v>
      </c>
      <c r="AN462" s="748">
        <v>0</v>
      </c>
      <c r="AO462" s="752" t="s">
        <v>193</v>
      </c>
      <c r="AP462" s="753">
        <v>0</v>
      </c>
      <c r="AQ462" s="752" t="s">
        <v>3739</v>
      </c>
      <c r="AR462" s="752" t="s">
        <v>193</v>
      </c>
      <c r="AS462" s="752" t="s">
        <v>193</v>
      </c>
    </row>
    <row r="463" spans="1:45" x14ac:dyDescent="0.15">
      <c r="A463" s="14" t="s">
        <v>166</v>
      </c>
      <c r="B463" s="14" t="s">
        <v>178</v>
      </c>
      <c r="C463" s="14" t="s">
        <v>31</v>
      </c>
      <c r="D463" s="14" t="s">
        <v>652</v>
      </c>
      <c r="E463" s="14" t="s">
        <v>1830</v>
      </c>
      <c r="F463" s="14" t="s">
        <v>3002</v>
      </c>
      <c r="G463" s="14" t="s">
        <v>193</v>
      </c>
      <c r="H463" s="14" t="s">
        <v>3728</v>
      </c>
      <c r="I463" s="17">
        <v>430563.26065396587</v>
      </c>
      <c r="J463" s="14" t="s">
        <v>114</v>
      </c>
      <c r="K463" s="17">
        <v>430563.26065396587</v>
      </c>
      <c r="L463" s="14" t="s">
        <v>3728</v>
      </c>
      <c r="M463" s="17">
        <v>430563.26065396587</v>
      </c>
      <c r="N463" s="14" t="s">
        <v>114</v>
      </c>
      <c r="O463" s="17">
        <v>430563.26065396587</v>
      </c>
      <c r="P463" s="17">
        <v>430563.26065396582</v>
      </c>
      <c r="Q463" s="17">
        <v>0</v>
      </c>
      <c r="R463" s="17">
        <v>0</v>
      </c>
      <c r="S463" s="18">
        <v>0</v>
      </c>
      <c r="T463" s="14" t="s">
        <v>161</v>
      </c>
      <c r="U463" s="14" t="s">
        <v>193</v>
      </c>
      <c r="V463" s="14" t="s">
        <v>3742</v>
      </c>
      <c r="W463" s="18">
        <v>4.0849009014299877</v>
      </c>
      <c r="X463" s="18">
        <v>1</v>
      </c>
      <c r="Y463" s="14" t="s">
        <v>193</v>
      </c>
      <c r="Z463" s="14" t="s">
        <v>193</v>
      </c>
      <c r="AA463" s="18" t="s">
        <v>193</v>
      </c>
      <c r="AB463" s="18" t="s">
        <v>193</v>
      </c>
      <c r="AC463" s="14" t="s">
        <v>193</v>
      </c>
      <c r="AD463" s="748">
        <v>18.382054056434946</v>
      </c>
      <c r="AE463" s="749">
        <v>775.15</v>
      </c>
      <c r="AF463" s="748">
        <v>576227.72227427422</v>
      </c>
      <c r="AG463" s="749">
        <v>579.20000000000005</v>
      </c>
      <c r="AH463" s="750">
        <v>40.440300000000001</v>
      </c>
      <c r="AI463" s="748">
        <v>0</v>
      </c>
      <c r="AJ463" s="748">
        <v>0</v>
      </c>
      <c r="AK463" s="748">
        <v>0</v>
      </c>
      <c r="AL463" s="751" t="s">
        <v>193</v>
      </c>
      <c r="AM463" s="748">
        <v>430563.26065396587</v>
      </c>
      <c r="AN463" s="748">
        <v>0</v>
      </c>
      <c r="AO463" s="752" t="s">
        <v>193</v>
      </c>
      <c r="AP463" s="753">
        <v>0</v>
      </c>
      <c r="AQ463" s="752" t="s">
        <v>3739</v>
      </c>
      <c r="AR463" s="752" t="s">
        <v>193</v>
      </c>
      <c r="AS463" s="752" t="s">
        <v>193</v>
      </c>
    </row>
    <row r="464" spans="1:45" x14ac:dyDescent="0.15">
      <c r="A464" s="14" t="s">
        <v>166</v>
      </c>
      <c r="B464" s="14" t="s">
        <v>178</v>
      </c>
      <c r="C464" s="14" t="s">
        <v>31</v>
      </c>
      <c r="D464" s="14" t="s">
        <v>653</v>
      </c>
      <c r="E464" s="14" t="s">
        <v>1831</v>
      </c>
      <c r="F464" s="14" t="s">
        <v>3003</v>
      </c>
      <c r="G464" s="14" t="s">
        <v>193</v>
      </c>
      <c r="H464" s="14" t="s">
        <v>3728</v>
      </c>
      <c r="I464" s="17">
        <v>347843.69060793653</v>
      </c>
      <c r="J464" s="14" t="s">
        <v>114</v>
      </c>
      <c r="K464" s="17">
        <v>347843.69060793653</v>
      </c>
      <c r="L464" s="14" t="s">
        <v>3728</v>
      </c>
      <c r="M464" s="17">
        <v>347843.69060793653</v>
      </c>
      <c r="N464" s="14" t="s">
        <v>114</v>
      </c>
      <c r="O464" s="17">
        <v>347843.69060793653</v>
      </c>
      <c r="P464" s="17">
        <v>347843.69060793647</v>
      </c>
      <c r="Q464" s="17">
        <v>0</v>
      </c>
      <c r="R464" s="17">
        <v>0</v>
      </c>
      <c r="S464" s="18">
        <v>0</v>
      </c>
      <c r="T464" s="14" t="s">
        <v>3739</v>
      </c>
      <c r="U464" s="14" t="s">
        <v>3739</v>
      </c>
      <c r="V464" s="14" t="s">
        <v>3739</v>
      </c>
      <c r="W464" s="18">
        <v>4.0849009014299877</v>
      </c>
      <c r="X464" s="18">
        <v>1</v>
      </c>
      <c r="Y464" s="14" t="s">
        <v>193</v>
      </c>
      <c r="Z464" s="14" t="s">
        <v>193</v>
      </c>
      <c r="AA464" s="18" t="s">
        <v>193</v>
      </c>
      <c r="AB464" s="18" t="s">
        <v>193</v>
      </c>
      <c r="AC464" s="14" t="s">
        <v>193</v>
      </c>
      <c r="AD464" s="748">
        <v>51.87824144816085</v>
      </c>
      <c r="AE464" s="749">
        <v>135.5</v>
      </c>
      <c r="AF464" s="748">
        <v>284275.15721303626</v>
      </c>
      <c r="AG464" s="749">
        <v>165.8</v>
      </c>
      <c r="AH464" s="750">
        <v>40.440300000000001</v>
      </c>
      <c r="AI464" s="748">
        <v>0</v>
      </c>
      <c r="AJ464" s="748">
        <v>0</v>
      </c>
      <c r="AK464" s="748">
        <v>0</v>
      </c>
      <c r="AL464" s="751" t="s">
        <v>193</v>
      </c>
      <c r="AM464" s="748">
        <v>347843.69060793653</v>
      </c>
      <c r="AN464" s="748">
        <v>0</v>
      </c>
      <c r="AO464" s="752" t="s">
        <v>193</v>
      </c>
      <c r="AP464" s="753">
        <v>0</v>
      </c>
      <c r="AQ464" s="752" t="s">
        <v>3739</v>
      </c>
      <c r="AR464" s="752" t="s">
        <v>193</v>
      </c>
      <c r="AS464" s="752" t="s">
        <v>193</v>
      </c>
    </row>
    <row r="465" spans="1:45" x14ac:dyDescent="0.15">
      <c r="A465" s="14" t="s">
        <v>166</v>
      </c>
      <c r="B465" s="14" t="s">
        <v>178</v>
      </c>
      <c r="C465" s="14" t="s">
        <v>31</v>
      </c>
      <c r="D465" s="14" t="s">
        <v>654</v>
      </c>
      <c r="E465" s="14" t="s">
        <v>1832</v>
      </c>
      <c r="F465" s="14" t="s">
        <v>3004</v>
      </c>
      <c r="G465" s="14" t="s">
        <v>193</v>
      </c>
      <c r="H465" s="14" t="s">
        <v>3728</v>
      </c>
      <c r="I465" s="17">
        <v>124292.42350006265</v>
      </c>
      <c r="J465" s="14" t="s">
        <v>114</v>
      </c>
      <c r="K465" s="17">
        <v>124292.42350006265</v>
      </c>
      <c r="L465" s="14" t="s">
        <v>3728</v>
      </c>
      <c r="M465" s="17">
        <v>124292.42350006265</v>
      </c>
      <c r="N465" s="14" t="s">
        <v>114</v>
      </c>
      <c r="O465" s="17">
        <v>124292.42350006265</v>
      </c>
      <c r="P465" s="17">
        <v>124292.42350006264</v>
      </c>
      <c r="Q465" s="17">
        <v>0</v>
      </c>
      <c r="R465" s="17">
        <v>0</v>
      </c>
      <c r="S465" s="18">
        <v>0</v>
      </c>
      <c r="T465" s="14" t="s">
        <v>161</v>
      </c>
      <c r="U465" s="14" t="s">
        <v>193</v>
      </c>
      <c r="V465" s="14" t="s">
        <v>3742</v>
      </c>
      <c r="W465" s="18">
        <v>4.0849009014299877</v>
      </c>
      <c r="X465" s="18">
        <v>1</v>
      </c>
      <c r="Y465" s="14" t="s">
        <v>193</v>
      </c>
      <c r="Z465" s="14" t="s">
        <v>193</v>
      </c>
      <c r="AA465" s="18" t="s">
        <v>193</v>
      </c>
      <c r="AB465" s="18" t="s">
        <v>193</v>
      </c>
      <c r="AC465" s="14" t="s">
        <v>193</v>
      </c>
      <c r="AD465" s="748">
        <v>12.254702704289963</v>
      </c>
      <c r="AE465" s="749">
        <v>244.5</v>
      </c>
      <c r="AF465" s="748">
        <v>121170.25204308168</v>
      </c>
      <c r="AG465" s="749">
        <v>250.8</v>
      </c>
      <c r="AH465" s="750">
        <v>40.440300000000001</v>
      </c>
      <c r="AI465" s="748">
        <v>0</v>
      </c>
      <c r="AJ465" s="748">
        <v>0</v>
      </c>
      <c r="AK465" s="748">
        <v>0</v>
      </c>
      <c r="AL465" s="751" t="s">
        <v>193</v>
      </c>
      <c r="AM465" s="748">
        <v>124292.42350006265</v>
      </c>
      <c r="AN465" s="748">
        <v>0</v>
      </c>
      <c r="AO465" s="752" t="s">
        <v>193</v>
      </c>
      <c r="AP465" s="753">
        <v>0</v>
      </c>
      <c r="AQ465" s="752" t="s">
        <v>3739</v>
      </c>
      <c r="AR465" s="752" t="s">
        <v>193</v>
      </c>
      <c r="AS465" s="752" t="s">
        <v>193</v>
      </c>
    </row>
    <row r="466" spans="1:45" x14ac:dyDescent="0.15">
      <c r="A466" s="14" t="s">
        <v>166</v>
      </c>
      <c r="B466" s="14" t="s">
        <v>178</v>
      </c>
      <c r="C466" s="14" t="s">
        <v>24</v>
      </c>
      <c r="D466" s="14" t="s">
        <v>655</v>
      </c>
      <c r="E466" s="14" t="s">
        <v>1833</v>
      </c>
      <c r="F466" s="14" t="s">
        <v>3005</v>
      </c>
      <c r="G466" s="14" t="s">
        <v>193</v>
      </c>
      <c r="H466" s="14" t="s">
        <v>3728</v>
      </c>
      <c r="I466" s="17">
        <v>819732.50481536309</v>
      </c>
      <c r="J466" s="14" t="s">
        <v>114</v>
      </c>
      <c r="K466" s="17">
        <v>819732.50481536309</v>
      </c>
      <c r="L466" s="14" t="s">
        <v>3728</v>
      </c>
      <c r="M466" s="17">
        <v>819732.50481536309</v>
      </c>
      <c r="N466" s="14" t="s">
        <v>114</v>
      </c>
      <c r="O466" s="17">
        <v>819732.50481536309</v>
      </c>
      <c r="P466" s="17">
        <v>819732.50481536298</v>
      </c>
      <c r="Q466" s="17">
        <v>0</v>
      </c>
      <c r="R466" s="17">
        <v>0</v>
      </c>
      <c r="S466" s="18">
        <v>0</v>
      </c>
      <c r="T466" s="14" t="s">
        <v>161</v>
      </c>
      <c r="U466" s="14" t="s">
        <v>193</v>
      </c>
      <c r="V466" s="14" t="s">
        <v>3742</v>
      </c>
      <c r="W466" s="18">
        <v>4.0849009014299877</v>
      </c>
      <c r="X466" s="18">
        <v>1</v>
      </c>
      <c r="Y466" s="14" t="s">
        <v>193</v>
      </c>
      <c r="Z466" s="14" t="s">
        <v>193</v>
      </c>
      <c r="AA466" s="18" t="s">
        <v>193</v>
      </c>
      <c r="AB466" s="18" t="s">
        <v>193</v>
      </c>
      <c r="AC466" s="14" t="s">
        <v>193</v>
      </c>
      <c r="AD466" s="748">
        <v>363.55618022726895</v>
      </c>
      <c r="AE466" s="749">
        <v>15.99</v>
      </c>
      <c r="AF466" s="748">
        <v>869199.10246933764</v>
      </c>
      <c r="AG466" s="749">
        <v>15.08</v>
      </c>
      <c r="AH466" s="750">
        <v>149.52000000000001</v>
      </c>
      <c r="AI466" s="748">
        <v>0</v>
      </c>
      <c r="AJ466" s="748">
        <v>0</v>
      </c>
      <c r="AK466" s="748">
        <v>0</v>
      </c>
      <c r="AL466" s="751" t="s">
        <v>193</v>
      </c>
      <c r="AM466" s="748">
        <v>819732.50481536309</v>
      </c>
      <c r="AN466" s="748">
        <v>0</v>
      </c>
      <c r="AO466" s="752" t="s">
        <v>193</v>
      </c>
      <c r="AP466" s="753">
        <v>0</v>
      </c>
      <c r="AQ466" s="752" t="s">
        <v>3739</v>
      </c>
      <c r="AR466" s="752" t="s">
        <v>193</v>
      </c>
      <c r="AS466" s="752" t="s">
        <v>193</v>
      </c>
    </row>
    <row r="467" spans="1:45" x14ac:dyDescent="0.15">
      <c r="A467" s="14" t="s">
        <v>166</v>
      </c>
      <c r="B467" s="14" t="s">
        <v>178</v>
      </c>
      <c r="C467" s="14" t="s">
        <v>24</v>
      </c>
      <c r="D467" s="14" t="s">
        <v>656</v>
      </c>
      <c r="E467" s="14" t="s">
        <v>1834</v>
      </c>
      <c r="F467" s="14" t="s">
        <v>3006</v>
      </c>
      <c r="G467" s="14" t="s">
        <v>193</v>
      </c>
      <c r="H467" s="14" t="s">
        <v>3728</v>
      </c>
      <c r="I467" s="17">
        <v>1101912.1078659657</v>
      </c>
      <c r="J467" s="14" t="s">
        <v>114</v>
      </c>
      <c r="K467" s="17">
        <v>1101912.1078659657</v>
      </c>
      <c r="L467" s="14" t="s">
        <v>3728</v>
      </c>
      <c r="M467" s="17">
        <v>1101912.1078659657</v>
      </c>
      <c r="N467" s="14" t="s">
        <v>114</v>
      </c>
      <c r="O467" s="17">
        <v>1101912.1078659657</v>
      </c>
      <c r="P467" s="17">
        <v>1101912.1078659655</v>
      </c>
      <c r="Q467" s="17">
        <v>0</v>
      </c>
      <c r="R467" s="17">
        <v>0</v>
      </c>
      <c r="S467" s="18">
        <v>0</v>
      </c>
      <c r="T467" s="14" t="s">
        <v>161</v>
      </c>
      <c r="U467" s="14" t="s">
        <v>193</v>
      </c>
      <c r="V467" s="14" t="s">
        <v>3742</v>
      </c>
      <c r="W467" s="18">
        <v>4.0849009014299877</v>
      </c>
      <c r="X467" s="18">
        <v>1</v>
      </c>
      <c r="Y467" s="14" t="s">
        <v>193</v>
      </c>
      <c r="Z467" s="14" t="s">
        <v>193</v>
      </c>
      <c r="AA467" s="18" t="s">
        <v>193</v>
      </c>
      <c r="AB467" s="18" t="s">
        <v>193</v>
      </c>
      <c r="AC467" s="14" t="s">
        <v>193</v>
      </c>
      <c r="AD467" s="748">
        <v>32.270717121296904</v>
      </c>
      <c r="AE467" s="749">
        <v>158.78</v>
      </c>
      <c r="AF467" s="748">
        <v>766132.19169418642</v>
      </c>
      <c r="AG467" s="749">
        <v>228.37</v>
      </c>
      <c r="AH467" s="750">
        <v>149.52000000000001</v>
      </c>
      <c r="AI467" s="748">
        <v>0</v>
      </c>
      <c r="AJ467" s="748">
        <v>0</v>
      </c>
      <c r="AK467" s="748">
        <v>0</v>
      </c>
      <c r="AL467" s="751" t="s">
        <v>193</v>
      </c>
      <c r="AM467" s="748">
        <v>1101912.1078659657</v>
      </c>
      <c r="AN467" s="748">
        <v>0</v>
      </c>
      <c r="AO467" s="752" t="s">
        <v>193</v>
      </c>
      <c r="AP467" s="753">
        <v>0</v>
      </c>
      <c r="AQ467" s="752" t="s">
        <v>3739</v>
      </c>
      <c r="AR467" s="752" t="s">
        <v>193</v>
      </c>
      <c r="AS467" s="752" t="s">
        <v>193</v>
      </c>
    </row>
    <row r="468" spans="1:45" x14ac:dyDescent="0.15">
      <c r="A468" s="14" t="s">
        <v>166</v>
      </c>
      <c r="B468" s="14" t="s">
        <v>178</v>
      </c>
      <c r="C468" s="14" t="s">
        <v>24</v>
      </c>
      <c r="D468" s="14" t="s">
        <v>657</v>
      </c>
      <c r="E468" s="14" t="s">
        <v>1835</v>
      </c>
      <c r="F468" s="14" t="s">
        <v>3007</v>
      </c>
      <c r="G468" s="14" t="s">
        <v>193</v>
      </c>
      <c r="H468" s="14" t="s">
        <v>3728</v>
      </c>
      <c r="I468" s="17">
        <v>799739.40669241315</v>
      </c>
      <c r="J468" s="14" t="s">
        <v>114</v>
      </c>
      <c r="K468" s="17">
        <v>799739.40669241315</v>
      </c>
      <c r="L468" s="14" t="s">
        <v>3728</v>
      </c>
      <c r="M468" s="17">
        <v>799739.40669241315</v>
      </c>
      <c r="N468" s="14" t="s">
        <v>114</v>
      </c>
      <c r="O468" s="17">
        <v>799739.40669241315</v>
      </c>
      <c r="P468" s="17">
        <v>799739.40669241303</v>
      </c>
      <c r="Q468" s="17">
        <v>0</v>
      </c>
      <c r="R468" s="17">
        <v>0</v>
      </c>
      <c r="S468" s="18">
        <v>0</v>
      </c>
      <c r="T468" s="14" t="s">
        <v>161</v>
      </c>
      <c r="U468" s="14" t="s">
        <v>193</v>
      </c>
      <c r="V468" s="14" t="s">
        <v>3742</v>
      </c>
      <c r="W468" s="18">
        <v>4.0849009014299877</v>
      </c>
      <c r="X468" s="18">
        <v>1</v>
      </c>
      <c r="Y468" s="14" t="s">
        <v>193</v>
      </c>
      <c r="Z468" s="14" t="s">
        <v>193</v>
      </c>
      <c r="AA468" s="18" t="s">
        <v>193</v>
      </c>
      <c r="AB468" s="18" t="s">
        <v>193</v>
      </c>
      <c r="AC468" s="14" t="s">
        <v>193</v>
      </c>
      <c r="AD468" s="748">
        <v>15.931113515576953</v>
      </c>
      <c r="AE468" s="749">
        <v>233.35</v>
      </c>
      <c r="AF468" s="748">
        <v>555844.35271920159</v>
      </c>
      <c r="AG468" s="749">
        <v>335.74</v>
      </c>
      <c r="AH468" s="750">
        <v>149.52000000000001</v>
      </c>
      <c r="AI468" s="748">
        <v>0</v>
      </c>
      <c r="AJ468" s="748">
        <v>0</v>
      </c>
      <c r="AK468" s="748">
        <v>0</v>
      </c>
      <c r="AL468" s="751" t="s">
        <v>193</v>
      </c>
      <c r="AM468" s="748">
        <v>799739.40669241315</v>
      </c>
      <c r="AN468" s="748">
        <v>0</v>
      </c>
      <c r="AO468" s="752" t="s">
        <v>193</v>
      </c>
      <c r="AP468" s="753">
        <v>0</v>
      </c>
      <c r="AQ468" s="752" t="s">
        <v>3739</v>
      </c>
      <c r="AR468" s="752" t="s">
        <v>193</v>
      </c>
      <c r="AS468" s="752" t="s">
        <v>193</v>
      </c>
    </row>
    <row r="469" spans="1:45" x14ac:dyDescent="0.15">
      <c r="A469" s="14" t="s">
        <v>166</v>
      </c>
      <c r="B469" s="14" t="s">
        <v>178</v>
      </c>
      <c r="C469" s="14" t="s">
        <v>24</v>
      </c>
      <c r="D469" s="14" t="s">
        <v>658</v>
      </c>
      <c r="E469" s="14" t="s">
        <v>1836</v>
      </c>
      <c r="F469" s="14" t="s">
        <v>3008</v>
      </c>
      <c r="G469" s="14" t="s">
        <v>193</v>
      </c>
      <c r="H469" s="14" t="s">
        <v>3728</v>
      </c>
      <c r="I469" s="17">
        <v>226641.29039476058</v>
      </c>
      <c r="J469" s="14" t="s">
        <v>114</v>
      </c>
      <c r="K469" s="17">
        <v>226641.29039476058</v>
      </c>
      <c r="L469" s="14" t="s">
        <v>3728</v>
      </c>
      <c r="M469" s="17">
        <v>226641.29039476058</v>
      </c>
      <c r="N469" s="14" t="s">
        <v>114</v>
      </c>
      <c r="O469" s="17">
        <v>226641.29039476058</v>
      </c>
      <c r="P469" s="17">
        <v>226641.29039476055</v>
      </c>
      <c r="Q469" s="17">
        <v>0</v>
      </c>
      <c r="R469" s="17">
        <v>0</v>
      </c>
      <c r="S469" s="18">
        <v>0</v>
      </c>
      <c r="T469" s="14" t="s">
        <v>161</v>
      </c>
      <c r="U469" s="14" t="s">
        <v>193</v>
      </c>
      <c r="V469" s="14" t="s">
        <v>3742</v>
      </c>
      <c r="W469" s="18">
        <v>4.0849009014299877</v>
      </c>
      <c r="X469" s="18">
        <v>1</v>
      </c>
      <c r="Y469" s="14" t="s">
        <v>193</v>
      </c>
      <c r="Z469" s="14" t="s">
        <v>193</v>
      </c>
      <c r="AA469" s="18" t="s">
        <v>193</v>
      </c>
      <c r="AB469" s="18" t="s">
        <v>193</v>
      </c>
      <c r="AC469" s="14" t="s">
        <v>193</v>
      </c>
      <c r="AD469" s="748">
        <v>42.482969374871871</v>
      </c>
      <c r="AE469" s="749">
        <v>42.31</v>
      </c>
      <c r="AF469" s="748">
        <v>268763.39962400013</v>
      </c>
      <c r="AG469" s="749">
        <v>35.68</v>
      </c>
      <c r="AH469" s="750">
        <v>149.52000000000001</v>
      </c>
      <c r="AI469" s="748">
        <v>0</v>
      </c>
      <c r="AJ469" s="748">
        <v>0</v>
      </c>
      <c r="AK469" s="748">
        <v>0</v>
      </c>
      <c r="AL469" s="751" t="s">
        <v>193</v>
      </c>
      <c r="AM469" s="748">
        <v>226641.29039476058</v>
      </c>
      <c r="AN469" s="748">
        <v>0</v>
      </c>
      <c r="AO469" s="752" t="s">
        <v>193</v>
      </c>
      <c r="AP469" s="753">
        <v>0</v>
      </c>
      <c r="AQ469" s="752" t="s">
        <v>3739</v>
      </c>
      <c r="AR469" s="752" t="s">
        <v>193</v>
      </c>
      <c r="AS469" s="752" t="s">
        <v>193</v>
      </c>
    </row>
    <row r="470" spans="1:45" x14ac:dyDescent="0.15">
      <c r="A470" s="14" t="s">
        <v>166</v>
      </c>
      <c r="B470" s="14" t="s">
        <v>178</v>
      </c>
      <c r="C470" s="14" t="s">
        <v>24</v>
      </c>
      <c r="D470" s="14" t="s">
        <v>659</v>
      </c>
      <c r="E470" s="14" t="s">
        <v>1837</v>
      </c>
      <c r="F470" s="14" t="s">
        <v>3009</v>
      </c>
      <c r="G470" s="14" t="s">
        <v>193</v>
      </c>
      <c r="H470" s="14" t="s">
        <v>3728</v>
      </c>
      <c r="I470" s="17">
        <v>452602.15884636994</v>
      </c>
      <c r="J470" s="14" t="s">
        <v>114</v>
      </c>
      <c r="K470" s="17">
        <v>452602.15884636994</v>
      </c>
      <c r="L470" s="14" t="s">
        <v>3728</v>
      </c>
      <c r="M470" s="17">
        <v>452602.15884636994</v>
      </c>
      <c r="N470" s="14" t="s">
        <v>114</v>
      </c>
      <c r="O470" s="17">
        <v>452602.15884636994</v>
      </c>
      <c r="P470" s="17">
        <v>452602.15884636989</v>
      </c>
      <c r="Q470" s="17">
        <v>0</v>
      </c>
      <c r="R470" s="17">
        <v>0</v>
      </c>
      <c r="S470" s="18">
        <v>0</v>
      </c>
      <c r="T470" s="14" t="s">
        <v>161</v>
      </c>
      <c r="U470" s="14" t="s">
        <v>193</v>
      </c>
      <c r="V470" s="14" t="s">
        <v>3742</v>
      </c>
      <c r="W470" s="18">
        <v>4.0849009014299877</v>
      </c>
      <c r="X470" s="18">
        <v>1</v>
      </c>
      <c r="Y470" s="14" t="s">
        <v>193</v>
      </c>
      <c r="Z470" s="14" t="s">
        <v>193</v>
      </c>
      <c r="AA470" s="18" t="s">
        <v>193</v>
      </c>
      <c r="AB470" s="18" t="s">
        <v>193</v>
      </c>
      <c r="AC470" s="14" t="s">
        <v>193</v>
      </c>
      <c r="AD470" s="748">
        <v>12.254702704289963</v>
      </c>
      <c r="AE470" s="749">
        <v>203.77</v>
      </c>
      <c r="AF470" s="748">
        <v>373372.52388547728</v>
      </c>
      <c r="AG470" s="749">
        <v>247.01</v>
      </c>
      <c r="AH470" s="750">
        <v>149.52000000000001</v>
      </c>
      <c r="AI470" s="748">
        <v>0</v>
      </c>
      <c r="AJ470" s="748">
        <v>0</v>
      </c>
      <c r="AK470" s="748">
        <v>0</v>
      </c>
      <c r="AL470" s="751" t="s">
        <v>193</v>
      </c>
      <c r="AM470" s="748">
        <v>452602.15884636994</v>
      </c>
      <c r="AN470" s="748">
        <v>0</v>
      </c>
      <c r="AO470" s="752" t="s">
        <v>193</v>
      </c>
      <c r="AP470" s="753">
        <v>0</v>
      </c>
      <c r="AQ470" s="752" t="s">
        <v>3739</v>
      </c>
      <c r="AR470" s="752" t="s">
        <v>193</v>
      </c>
      <c r="AS470" s="752" t="s">
        <v>193</v>
      </c>
    </row>
    <row r="471" spans="1:45" x14ac:dyDescent="0.15">
      <c r="A471" s="14" t="s">
        <v>166</v>
      </c>
      <c r="B471" s="14" t="s">
        <v>178</v>
      </c>
      <c r="C471" s="14" t="s">
        <v>24</v>
      </c>
      <c r="D471" s="14" t="s">
        <v>660</v>
      </c>
      <c r="E471" s="14" t="s">
        <v>1838</v>
      </c>
      <c r="F471" s="14" t="s">
        <v>3010</v>
      </c>
      <c r="G471" s="14" t="s">
        <v>193</v>
      </c>
      <c r="H471" s="14" t="s">
        <v>3728</v>
      </c>
      <c r="I471" s="17">
        <v>528363.83548897563</v>
      </c>
      <c r="J471" s="14" t="s">
        <v>114</v>
      </c>
      <c r="K471" s="17">
        <v>528363.83548897563</v>
      </c>
      <c r="L471" s="14" t="s">
        <v>3728</v>
      </c>
      <c r="M471" s="17">
        <v>528363.83548897563</v>
      </c>
      <c r="N471" s="14" t="s">
        <v>114</v>
      </c>
      <c r="O471" s="17">
        <v>528363.83548897563</v>
      </c>
      <c r="P471" s="17">
        <v>528363.83548897551</v>
      </c>
      <c r="Q471" s="17">
        <v>0</v>
      </c>
      <c r="R471" s="17">
        <v>0</v>
      </c>
      <c r="S471" s="18">
        <v>0</v>
      </c>
      <c r="T471" s="14" t="s">
        <v>161</v>
      </c>
      <c r="U471" s="14" t="s">
        <v>193</v>
      </c>
      <c r="V471" s="14" t="s">
        <v>3742</v>
      </c>
      <c r="W471" s="18">
        <v>4.0849009014299877</v>
      </c>
      <c r="X471" s="18">
        <v>1</v>
      </c>
      <c r="Y471" s="14" t="s">
        <v>193</v>
      </c>
      <c r="Z471" s="14" t="s">
        <v>193</v>
      </c>
      <c r="AA471" s="18" t="s">
        <v>193</v>
      </c>
      <c r="AB471" s="18" t="s">
        <v>193</v>
      </c>
      <c r="AC471" s="14" t="s">
        <v>193</v>
      </c>
      <c r="AD471" s="748">
        <v>21.241484687435936</v>
      </c>
      <c r="AE471" s="749">
        <v>164.09</v>
      </c>
      <c r="AF471" s="748">
        <v>521159.00982606044</v>
      </c>
      <c r="AG471" s="749">
        <v>166.36</v>
      </c>
      <c r="AH471" s="750">
        <v>149.52000000000001</v>
      </c>
      <c r="AI471" s="748">
        <v>0</v>
      </c>
      <c r="AJ471" s="748">
        <v>0</v>
      </c>
      <c r="AK471" s="748">
        <v>0</v>
      </c>
      <c r="AL471" s="751" t="s">
        <v>193</v>
      </c>
      <c r="AM471" s="748">
        <v>528363.83548897563</v>
      </c>
      <c r="AN471" s="748">
        <v>0</v>
      </c>
      <c r="AO471" s="752" t="s">
        <v>193</v>
      </c>
      <c r="AP471" s="753">
        <v>0</v>
      </c>
      <c r="AQ471" s="752" t="s">
        <v>3739</v>
      </c>
      <c r="AR471" s="752" t="s">
        <v>193</v>
      </c>
      <c r="AS471" s="752" t="s">
        <v>193</v>
      </c>
    </row>
    <row r="472" spans="1:45" x14ac:dyDescent="0.15">
      <c r="A472" s="14" t="s">
        <v>166</v>
      </c>
      <c r="B472" s="14" t="s">
        <v>179</v>
      </c>
      <c r="C472" s="14" t="s">
        <v>22</v>
      </c>
      <c r="D472" s="14" t="s">
        <v>661</v>
      </c>
      <c r="E472" s="14" t="s">
        <v>1839</v>
      </c>
      <c r="F472" s="14" t="s">
        <v>3011</v>
      </c>
      <c r="G472" s="14" t="s">
        <v>193</v>
      </c>
      <c r="H472" s="14" t="s">
        <v>3728</v>
      </c>
      <c r="I472" s="17">
        <v>280566.51653363701</v>
      </c>
      <c r="J472" s="14" t="s">
        <v>114</v>
      </c>
      <c r="K472" s="17">
        <v>280566.51653363701</v>
      </c>
      <c r="L472" s="14" t="s">
        <v>3728</v>
      </c>
      <c r="M472" s="17">
        <v>280566.51653363701</v>
      </c>
      <c r="N472" s="14" t="s">
        <v>114</v>
      </c>
      <c r="O472" s="17">
        <v>280566.51653363701</v>
      </c>
      <c r="P472" s="17">
        <v>276369.5259514717</v>
      </c>
      <c r="Q472" s="17">
        <v>4196.9905821652255</v>
      </c>
      <c r="R472" s="17">
        <v>0</v>
      </c>
      <c r="S472" s="18">
        <v>0</v>
      </c>
      <c r="T472" s="14" t="s">
        <v>161</v>
      </c>
      <c r="U472" s="14" t="s">
        <v>193</v>
      </c>
      <c r="V472" s="14" t="s">
        <v>3742</v>
      </c>
      <c r="W472" s="18">
        <v>4.0849009014299877</v>
      </c>
      <c r="X472" s="18">
        <v>1</v>
      </c>
      <c r="Y472" s="14" t="s">
        <v>193</v>
      </c>
      <c r="Z472" s="14" t="s">
        <v>193</v>
      </c>
      <c r="AA472" s="18" t="s">
        <v>193</v>
      </c>
      <c r="AB472" s="18" t="s">
        <v>193</v>
      </c>
      <c r="AC472" s="14" t="s">
        <v>193</v>
      </c>
      <c r="AD472" s="748">
        <v>232.83935138150932</v>
      </c>
      <c r="AE472" s="749">
        <v>7.82</v>
      </c>
      <c r="AF472" s="748">
        <v>352908.1915945384</v>
      </c>
      <c r="AG472" s="749">
        <v>6.1239999999999997</v>
      </c>
      <c r="AH472" s="750">
        <v>193.82</v>
      </c>
      <c r="AI472" s="748">
        <v>4196.9905821652264</v>
      </c>
      <c r="AJ472" s="748">
        <v>0</v>
      </c>
      <c r="AK472" s="748">
        <v>4196.9905821652264</v>
      </c>
      <c r="AL472" s="751" t="s">
        <v>193</v>
      </c>
      <c r="AM472" s="748">
        <v>280566.51653363701</v>
      </c>
      <c r="AN472" s="748">
        <v>0</v>
      </c>
      <c r="AO472" s="752" t="s">
        <v>193</v>
      </c>
      <c r="AP472" s="753">
        <v>0</v>
      </c>
      <c r="AQ472" s="752" t="s">
        <v>3739</v>
      </c>
      <c r="AR472" s="752" t="s">
        <v>193</v>
      </c>
      <c r="AS472" s="752" t="s">
        <v>193</v>
      </c>
    </row>
    <row r="473" spans="1:45" x14ac:dyDescent="0.15">
      <c r="A473" s="14" t="s">
        <v>166</v>
      </c>
      <c r="B473" s="14" t="s">
        <v>180</v>
      </c>
      <c r="C473" s="14" t="s">
        <v>21</v>
      </c>
      <c r="D473" s="14" t="s">
        <v>662</v>
      </c>
      <c r="E473" s="14" t="s">
        <v>1840</v>
      </c>
      <c r="F473" s="14" t="s">
        <v>3012</v>
      </c>
      <c r="G473" s="14" t="s">
        <v>193</v>
      </c>
      <c r="H473" s="14" t="s">
        <v>3728</v>
      </c>
      <c r="I473" s="17">
        <v>1790946.2884366526</v>
      </c>
      <c r="J473" s="14" t="s">
        <v>114</v>
      </c>
      <c r="K473" s="17">
        <v>1790946.2884366526</v>
      </c>
      <c r="L473" s="14" t="s">
        <v>3728</v>
      </c>
      <c r="M473" s="17">
        <v>1790946.2884366526</v>
      </c>
      <c r="N473" s="14" t="s">
        <v>114</v>
      </c>
      <c r="O473" s="17">
        <v>1790946.2884366526</v>
      </c>
      <c r="P473" s="17">
        <v>1790946.2884366524</v>
      </c>
      <c r="Q473" s="17">
        <v>0</v>
      </c>
      <c r="R473" s="17">
        <v>0</v>
      </c>
      <c r="S473" s="18">
        <v>0</v>
      </c>
      <c r="T473" s="14" t="s">
        <v>3739</v>
      </c>
      <c r="U473" s="14" t="s">
        <v>3739</v>
      </c>
      <c r="V473" s="14" t="s">
        <v>3739</v>
      </c>
      <c r="W473" s="18">
        <v>4.0849009014299877</v>
      </c>
      <c r="X473" s="18">
        <v>1</v>
      </c>
      <c r="Y473" s="14" t="s">
        <v>193</v>
      </c>
      <c r="Z473" s="14" t="s">
        <v>193</v>
      </c>
      <c r="AA473" s="18" t="s">
        <v>193</v>
      </c>
      <c r="AB473" s="18" t="s">
        <v>193</v>
      </c>
      <c r="AC473" s="14" t="s">
        <v>193</v>
      </c>
      <c r="AD473" s="748">
        <v>338.63828472854601</v>
      </c>
      <c r="AE473" s="749">
        <v>24.62</v>
      </c>
      <c r="AF473" s="748">
        <v>1351652.0014449793</v>
      </c>
      <c r="AG473" s="749">
        <v>32.630000000000003</v>
      </c>
      <c r="AH473" s="750">
        <v>162.08000000000001</v>
      </c>
      <c r="AI473" s="748">
        <v>0</v>
      </c>
      <c r="AJ473" s="748">
        <v>0</v>
      </c>
      <c r="AK473" s="748">
        <v>0</v>
      </c>
      <c r="AL473" s="751" t="s">
        <v>193</v>
      </c>
      <c r="AM473" s="748">
        <v>1790946.2884366526</v>
      </c>
      <c r="AN473" s="748">
        <v>0</v>
      </c>
      <c r="AO473" s="752" t="s">
        <v>193</v>
      </c>
      <c r="AP473" s="753">
        <v>0</v>
      </c>
      <c r="AQ473" s="752" t="s">
        <v>3739</v>
      </c>
      <c r="AR473" s="752" t="s">
        <v>193</v>
      </c>
      <c r="AS473" s="752" t="s">
        <v>193</v>
      </c>
    </row>
    <row r="474" spans="1:45" x14ac:dyDescent="0.15">
      <c r="A474" s="14" t="s">
        <v>166</v>
      </c>
      <c r="B474" s="14" t="s">
        <v>180</v>
      </c>
      <c r="C474" s="14" t="s">
        <v>21</v>
      </c>
      <c r="D474" s="14" t="s">
        <v>663</v>
      </c>
      <c r="E474" s="14" t="s">
        <v>1841</v>
      </c>
      <c r="F474" s="14" t="s">
        <v>3013</v>
      </c>
      <c r="G474" s="14" t="s">
        <v>193</v>
      </c>
      <c r="H474" s="14" t="s">
        <v>3728</v>
      </c>
      <c r="I474" s="17">
        <v>4073698.0198588073</v>
      </c>
      <c r="J474" s="14" t="s">
        <v>114</v>
      </c>
      <c r="K474" s="17">
        <v>4073698.0198588073</v>
      </c>
      <c r="L474" s="14" t="s">
        <v>3728</v>
      </c>
      <c r="M474" s="17">
        <v>4073698.0198588073</v>
      </c>
      <c r="N474" s="14" t="s">
        <v>114</v>
      </c>
      <c r="O474" s="17">
        <v>4073698.0198588073</v>
      </c>
      <c r="P474" s="17">
        <v>4073698.0198588069</v>
      </c>
      <c r="Q474" s="17">
        <v>0</v>
      </c>
      <c r="R474" s="17">
        <v>0</v>
      </c>
      <c r="S474" s="18">
        <v>0</v>
      </c>
      <c r="T474" s="14" t="s">
        <v>3739</v>
      </c>
      <c r="U474" s="14" t="s">
        <v>3739</v>
      </c>
      <c r="V474" s="14" t="s">
        <v>3739</v>
      </c>
      <c r="W474" s="18">
        <v>4.0849009014299877</v>
      </c>
      <c r="X474" s="18">
        <v>1</v>
      </c>
      <c r="Y474" s="14" t="s">
        <v>193</v>
      </c>
      <c r="Z474" s="14" t="s">
        <v>193</v>
      </c>
      <c r="AA474" s="18" t="s">
        <v>193</v>
      </c>
      <c r="AB474" s="18" t="s">
        <v>193</v>
      </c>
      <c r="AC474" s="14" t="s">
        <v>193</v>
      </c>
      <c r="AD474" s="748">
        <v>5212.3335502246646</v>
      </c>
      <c r="AE474" s="749">
        <v>3.68</v>
      </c>
      <c r="AF474" s="748">
        <v>3108919.2623255583</v>
      </c>
      <c r="AG474" s="749">
        <v>4.8220000000000001</v>
      </c>
      <c r="AH474" s="750">
        <v>162.08000000000001</v>
      </c>
      <c r="AI474" s="748">
        <v>0</v>
      </c>
      <c r="AJ474" s="748">
        <v>0</v>
      </c>
      <c r="AK474" s="748">
        <v>0</v>
      </c>
      <c r="AL474" s="751" t="s">
        <v>193</v>
      </c>
      <c r="AM474" s="748">
        <v>4073698.0198588073</v>
      </c>
      <c r="AN474" s="748">
        <v>0</v>
      </c>
      <c r="AO474" s="752" t="s">
        <v>193</v>
      </c>
      <c r="AP474" s="753">
        <v>0</v>
      </c>
      <c r="AQ474" s="752" t="s">
        <v>3739</v>
      </c>
      <c r="AR474" s="752" t="s">
        <v>193</v>
      </c>
      <c r="AS474" s="752" t="s">
        <v>193</v>
      </c>
    </row>
    <row r="475" spans="1:45" x14ac:dyDescent="0.15">
      <c r="A475" s="14" t="s">
        <v>166</v>
      </c>
      <c r="B475" s="14" t="s">
        <v>180</v>
      </c>
      <c r="C475" s="14" t="s">
        <v>21</v>
      </c>
      <c r="D475" s="14" t="s">
        <v>664</v>
      </c>
      <c r="E475" s="14" t="s">
        <v>1842</v>
      </c>
      <c r="F475" s="14" t="s">
        <v>3014</v>
      </c>
      <c r="G475" s="14" t="s">
        <v>193</v>
      </c>
      <c r="H475" s="14" t="s">
        <v>3728</v>
      </c>
      <c r="I475" s="17">
        <v>326069.45314493607</v>
      </c>
      <c r="J475" s="14" t="s">
        <v>114</v>
      </c>
      <c r="K475" s="17">
        <v>326069.45314493607</v>
      </c>
      <c r="L475" s="14" t="s">
        <v>3728</v>
      </c>
      <c r="M475" s="17">
        <v>326069.45314493607</v>
      </c>
      <c r="N475" s="14" t="s">
        <v>114</v>
      </c>
      <c r="O475" s="17">
        <v>326069.45314493607</v>
      </c>
      <c r="P475" s="17">
        <v>326069.45314493601</v>
      </c>
      <c r="Q475" s="17">
        <v>0</v>
      </c>
      <c r="R475" s="17">
        <v>0</v>
      </c>
      <c r="S475" s="18">
        <v>0</v>
      </c>
      <c r="T475" s="14" t="s">
        <v>3739</v>
      </c>
      <c r="U475" s="14" t="s">
        <v>3739</v>
      </c>
      <c r="V475" s="14" t="s">
        <v>3739</v>
      </c>
      <c r="W475" s="18">
        <v>4.0849009014299877</v>
      </c>
      <c r="X475" s="18">
        <v>1</v>
      </c>
      <c r="Y475" s="14" t="s">
        <v>193</v>
      </c>
      <c r="Z475" s="14" t="s">
        <v>193</v>
      </c>
      <c r="AA475" s="18" t="s">
        <v>193</v>
      </c>
      <c r="AB475" s="18" t="s">
        <v>193</v>
      </c>
      <c r="AC475" s="14" t="s">
        <v>193</v>
      </c>
      <c r="AD475" s="748">
        <v>269.60345949437919</v>
      </c>
      <c r="AE475" s="749">
        <v>5.74</v>
      </c>
      <c r="AF475" s="748">
        <v>251075.98296585336</v>
      </c>
      <c r="AG475" s="749">
        <v>7.4619999999999997</v>
      </c>
      <c r="AH475" s="750">
        <v>162.08000000000001</v>
      </c>
      <c r="AI475" s="748">
        <v>0</v>
      </c>
      <c r="AJ475" s="748">
        <v>0</v>
      </c>
      <c r="AK475" s="748">
        <v>0</v>
      </c>
      <c r="AL475" s="751" t="s">
        <v>193</v>
      </c>
      <c r="AM475" s="748">
        <v>326069.45314493607</v>
      </c>
      <c r="AN475" s="748">
        <v>0</v>
      </c>
      <c r="AO475" s="752" t="s">
        <v>193</v>
      </c>
      <c r="AP475" s="753">
        <v>0</v>
      </c>
      <c r="AQ475" s="752" t="s">
        <v>3739</v>
      </c>
      <c r="AR475" s="752" t="s">
        <v>193</v>
      </c>
      <c r="AS475" s="752" t="s">
        <v>193</v>
      </c>
    </row>
    <row r="476" spans="1:45" x14ac:dyDescent="0.15">
      <c r="A476" s="14" t="s">
        <v>166</v>
      </c>
      <c r="B476" s="14" t="s">
        <v>180</v>
      </c>
      <c r="C476" s="14" t="s">
        <v>21</v>
      </c>
      <c r="D476" s="14" t="s">
        <v>665</v>
      </c>
      <c r="E476" s="14" t="s">
        <v>1843</v>
      </c>
      <c r="F476" s="14" t="s">
        <v>3015</v>
      </c>
      <c r="G476" s="14" t="s">
        <v>193</v>
      </c>
      <c r="H476" s="14" t="s">
        <v>3728</v>
      </c>
      <c r="I476" s="17">
        <v>590410.49820403906</v>
      </c>
      <c r="J476" s="14" t="s">
        <v>114</v>
      </c>
      <c r="K476" s="17">
        <v>590410.49820403906</v>
      </c>
      <c r="L476" s="14" t="s">
        <v>3728</v>
      </c>
      <c r="M476" s="17">
        <v>590410.49820403906</v>
      </c>
      <c r="N476" s="14" t="s">
        <v>114</v>
      </c>
      <c r="O476" s="17">
        <v>590410.49820403906</v>
      </c>
      <c r="P476" s="17">
        <v>590410.49820403894</v>
      </c>
      <c r="Q476" s="17">
        <v>0</v>
      </c>
      <c r="R476" s="17">
        <v>0</v>
      </c>
      <c r="S476" s="18">
        <v>0</v>
      </c>
      <c r="T476" s="14" t="s">
        <v>3739</v>
      </c>
      <c r="U476" s="14" t="s">
        <v>3739</v>
      </c>
      <c r="V476" s="14" t="s">
        <v>3739</v>
      </c>
      <c r="W476" s="18">
        <v>4.0849009014299877</v>
      </c>
      <c r="X476" s="18">
        <v>1</v>
      </c>
      <c r="Y476" s="14" t="s">
        <v>193</v>
      </c>
      <c r="Z476" s="14" t="s">
        <v>193</v>
      </c>
      <c r="AA476" s="18" t="s">
        <v>193</v>
      </c>
      <c r="AB476" s="18" t="s">
        <v>193</v>
      </c>
      <c r="AC476" s="14" t="s">
        <v>193</v>
      </c>
      <c r="AD476" s="748">
        <v>204.24504507149939</v>
      </c>
      <c r="AE476" s="749">
        <v>15.06</v>
      </c>
      <c r="AF476" s="748">
        <v>498813.33557595895</v>
      </c>
      <c r="AG476" s="749">
        <v>17.835000000000001</v>
      </c>
      <c r="AH476" s="750">
        <v>162.08000000000001</v>
      </c>
      <c r="AI476" s="748">
        <v>0</v>
      </c>
      <c r="AJ476" s="748">
        <v>0</v>
      </c>
      <c r="AK476" s="748">
        <v>0</v>
      </c>
      <c r="AL476" s="751" t="s">
        <v>193</v>
      </c>
      <c r="AM476" s="748">
        <v>590410.49820403906</v>
      </c>
      <c r="AN476" s="748">
        <v>0</v>
      </c>
      <c r="AO476" s="752" t="s">
        <v>193</v>
      </c>
      <c r="AP476" s="753">
        <v>0</v>
      </c>
      <c r="AQ476" s="752" t="s">
        <v>3739</v>
      </c>
      <c r="AR476" s="752" t="s">
        <v>193</v>
      </c>
      <c r="AS476" s="752" t="s">
        <v>193</v>
      </c>
    </row>
    <row r="477" spans="1:45" x14ac:dyDescent="0.15">
      <c r="A477" s="14" t="s">
        <v>166</v>
      </c>
      <c r="B477" s="14" t="s">
        <v>180</v>
      </c>
      <c r="C477" s="14" t="s">
        <v>21</v>
      </c>
      <c r="D477" s="14" t="s">
        <v>666</v>
      </c>
      <c r="E477" s="14" t="s">
        <v>1844</v>
      </c>
      <c r="F477" s="14" t="s">
        <v>3016</v>
      </c>
      <c r="G477" s="14" t="s">
        <v>193</v>
      </c>
      <c r="H477" s="14" t="s">
        <v>3728</v>
      </c>
      <c r="I477" s="17">
        <v>3497133.6200522371</v>
      </c>
      <c r="J477" s="14" t="s">
        <v>114</v>
      </c>
      <c r="K477" s="17">
        <v>3497133.6200522371</v>
      </c>
      <c r="L477" s="14" t="s">
        <v>3728</v>
      </c>
      <c r="M477" s="17">
        <v>3497133.6200522371</v>
      </c>
      <c r="N477" s="14" t="s">
        <v>114</v>
      </c>
      <c r="O477" s="17">
        <v>3497133.6200522371</v>
      </c>
      <c r="P477" s="17">
        <v>3497133.6200522366</v>
      </c>
      <c r="Q477" s="17">
        <v>0</v>
      </c>
      <c r="R477" s="17">
        <v>0</v>
      </c>
      <c r="S477" s="18">
        <v>0</v>
      </c>
      <c r="T477" s="14" t="s">
        <v>161</v>
      </c>
      <c r="U477" s="14" t="s">
        <v>193</v>
      </c>
      <c r="V477" s="14" t="s">
        <v>3742</v>
      </c>
      <c r="W477" s="18">
        <v>4.0849009014299877</v>
      </c>
      <c r="X477" s="18">
        <v>1</v>
      </c>
      <c r="Y477" s="14" t="s">
        <v>193</v>
      </c>
      <c r="Z477" s="14" t="s">
        <v>193</v>
      </c>
      <c r="AA477" s="18" t="s">
        <v>193</v>
      </c>
      <c r="AB477" s="18" t="s">
        <v>193</v>
      </c>
      <c r="AC477" s="14" t="s">
        <v>193</v>
      </c>
      <c r="AD477" s="748">
        <v>2863.5155319024216</v>
      </c>
      <c r="AE477" s="749">
        <v>6.52</v>
      </c>
      <c r="AF477" s="748">
        <v>3027074.3104115338</v>
      </c>
      <c r="AG477" s="749">
        <v>7.5350000000000001</v>
      </c>
      <c r="AH477" s="750">
        <v>162.08000000000001</v>
      </c>
      <c r="AI477" s="748">
        <v>0</v>
      </c>
      <c r="AJ477" s="748">
        <v>0</v>
      </c>
      <c r="AK477" s="748">
        <v>0</v>
      </c>
      <c r="AL477" s="751" t="s">
        <v>193</v>
      </c>
      <c r="AM477" s="748">
        <v>3497133.6200522371</v>
      </c>
      <c r="AN477" s="748">
        <v>0</v>
      </c>
      <c r="AO477" s="752" t="s">
        <v>193</v>
      </c>
      <c r="AP477" s="753">
        <v>0</v>
      </c>
      <c r="AQ477" s="752" t="s">
        <v>3739</v>
      </c>
      <c r="AR477" s="752" t="s">
        <v>193</v>
      </c>
      <c r="AS477" s="752" t="s">
        <v>193</v>
      </c>
    </row>
    <row r="478" spans="1:45" x14ac:dyDescent="0.15">
      <c r="A478" s="14" t="s">
        <v>166</v>
      </c>
      <c r="B478" s="14" t="s">
        <v>180</v>
      </c>
      <c r="C478" s="14" t="s">
        <v>21</v>
      </c>
      <c r="D478" s="14" t="s">
        <v>667</v>
      </c>
      <c r="E478" s="14" t="s">
        <v>1845</v>
      </c>
      <c r="F478" s="14" t="s">
        <v>3017</v>
      </c>
      <c r="G478" s="14" t="s">
        <v>193</v>
      </c>
      <c r="H478" s="14" t="s">
        <v>3728</v>
      </c>
      <c r="I478" s="17">
        <v>1808341.1036432302</v>
      </c>
      <c r="J478" s="14" t="s">
        <v>114</v>
      </c>
      <c r="K478" s="17">
        <v>1808341.1036432302</v>
      </c>
      <c r="L478" s="14" t="s">
        <v>3728</v>
      </c>
      <c r="M478" s="17">
        <v>1808341.1036432302</v>
      </c>
      <c r="N478" s="14" t="s">
        <v>114</v>
      </c>
      <c r="O478" s="17">
        <v>1808341.1036432302</v>
      </c>
      <c r="P478" s="17">
        <v>1808341.1036432299</v>
      </c>
      <c r="Q478" s="17">
        <v>0</v>
      </c>
      <c r="R478" s="17">
        <v>0</v>
      </c>
      <c r="S478" s="18">
        <v>0</v>
      </c>
      <c r="T478" s="14" t="s">
        <v>161</v>
      </c>
      <c r="U478" s="14" t="s">
        <v>193</v>
      </c>
      <c r="V478" s="14" t="s">
        <v>3742</v>
      </c>
      <c r="W478" s="18">
        <v>4.0849009014299877</v>
      </c>
      <c r="X478" s="18">
        <v>1</v>
      </c>
      <c r="Y478" s="14" t="s">
        <v>193</v>
      </c>
      <c r="Z478" s="14" t="s">
        <v>193</v>
      </c>
      <c r="AA478" s="18" t="s">
        <v>193</v>
      </c>
      <c r="AB478" s="18" t="s">
        <v>193</v>
      </c>
      <c r="AC478" s="14" t="s">
        <v>193</v>
      </c>
      <c r="AD478" s="748">
        <v>780.21607217312771</v>
      </c>
      <c r="AE478" s="749">
        <v>14.97</v>
      </c>
      <c r="AF478" s="748">
        <v>1893067.5855021321</v>
      </c>
      <c r="AG478" s="749">
        <v>14.3</v>
      </c>
      <c r="AH478" s="750">
        <v>162.08000000000001</v>
      </c>
      <c r="AI478" s="748">
        <v>0</v>
      </c>
      <c r="AJ478" s="748">
        <v>0</v>
      </c>
      <c r="AK478" s="748">
        <v>0</v>
      </c>
      <c r="AL478" s="751" t="s">
        <v>193</v>
      </c>
      <c r="AM478" s="748">
        <v>1808341.1036432302</v>
      </c>
      <c r="AN478" s="748">
        <v>0</v>
      </c>
      <c r="AO478" s="752" t="s">
        <v>193</v>
      </c>
      <c r="AP478" s="753">
        <v>0</v>
      </c>
      <c r="AQ478" s="752" t="s">
        <v>3739</v>
      </c>
      <c r="AR478" s="752" t="s">
        <v>193</v>
      </c>
      <c r="AS478" s="752" t="s">
        <v>193</v>
      </c>
    </row>
    <row r="479" spans="1:45" x14ac:dyDescent="0.15">
      <c r="A479" s="14" t="s">
        <v>166</v>
      </c>
      <c r="B479" s="14" t="s">
        <v>180</v>
      </c>
      <c r="C479" s="14" t="s">
        <v>21</v>
      </c>
      <c r="D479" s="14" t="s">
        <v>668</v>
      </c>
      <c r="E479" s="14" t="s">
        <v>1846</v>
      </c>
      <c r="F479" s="14" t="s">
        <v>3018</v>
      </c>
      <c r="G479" s="14" t="s">
        <v>193</v>
      </c>
      <c r="H479" s="14" t="s">
        <v>3728</v>
      </c>
      <c r="I479" s="17">
        <v>476876.88669816277</v>
      </c>
      <c r="J479" s="14" t="s">
        <v>114</v>
      </c>
      <c r="K479" s="17">
        <v>476876.88669816277</v>
      </c>
      <c r="L479" s="14" t="s">
        <v>3728</v>
      </c>
      <c r="M479" s="17">
        <v>476876.88669816277</v>
      </c>
      <c r="N479" s="14" t="s">
        <v>114</v>
      </c>
      <c r="O479" s="17">
        <v>476876.88669816277</v>
      </c>
      <c r="P479" s="17">
        <v>476876.88669816271</v>
      </c>
      <c r="Q479" s="17">
        <v>0</v>
      </c>
      <c r="R479" s="17">
        <v>0</v>
      </c>
      <c r="S479" s="18">
        <v>0</v>
      </c>
      <c r="T479" s="14" t="s">
        <v>161</v>
      </c>
      <c r="U479" s="14" t="s">
        <v>193</v>
      </c>
      <c r="V479" s="14" t="s">
        <v>3742</v>
      </c>
      <c r="W479" s="18">
        <v>4.0849009014299877</v>
      </c>
      <c r="X479" s="18">
        <v>1</v>
      </c>
      <c r="Y479" s="14" t="s">
        <v>193</v>
      </c>
      <c r="Z479" s="14" t="s">
        <v>193</v>
      </c>
      <c r="AA479" s="18" t="s">
        <v>193</v>
      </c>
      <c r="AB479" s="18" t="s">
        <v>193</v>
      </c>
      <c r="AC479" s="14" t="s">
        <v>193</v>
      </c>
      <c r="AD479" s="748">
        <v>616.82003611592813</v>
      </c>
      <c r="AE479" s="749">
        <v>4.43</v>
      </c>
      <c r="AF479" s="748">
        <v>442885.65016619256</v>
      </c>
      <c r="AG479" s="749">
        <v>4.7699999999999996</v>
      </c>
      <c r="AH479" s="750">
        <v>162.08000000000001</v>
      </c>
      <c r="AI479" s="748">
        <v>0</v>
      </c>
      <c r="AJ479" s="748">
        <v>0</v>
      </c>
      <c r="AK479" s="748">
        <v>0</v>
      </c>
      <c r="AL479" s="751" t="s">
        <v>193</v>
      </c>
      <c r="AM479" s="748">
        <v>476876.88669816277</v>
      </c>
      <c r="AN479" s="748">
        <v>0</v>
      </c>
      <c r="AO479" s="752" t="s">
        <v>193</v>
      </c>
      <c r="AP479" s="753">
        <v>0</v>
      </c>
      <c r="AQ479" s="752" t="s">
        <v>3739</v>
      </c>
      <c r="AR479" s="752" t="s">
        <v>193</v>
      </c>
      <c r="AS479" s="752" t="s">
        <v>193</v>
      </c>
    </row>
    <row r="480" spans="1:45" x14ac:dyDescent="0.15">
      <c r="A480" s="14" t="s">
        <v>166</v>
      </c>
      <c r="B480" s="14" t="s">
        <v>180</v>
      </c>
      <c r="C480" s="14" t="s">
        <v>21</v>
      </c>
      <c r="D480" s="14" t="s">
        <v>669</v>
      </c>
      <c r="E480" s="14" t="s">
        <v>1847</v>
      </c>
      <c r="F480" s="14" t="s">
        <v>3019</v>
      </c>
      <c r="G480" s="14" t="s">
        <v>193</v>
      </c>
      <c r="H480" s="14" t="s">
        <v>3728</v>
      </c>
      <c r="I480" s="17">
        <v>144876.52508543147</v>
      </c>
      <c r="J480" s="14" t="s">
        <v>114</v>
      </c>
      <c r="K480" s="17">
        <v>144876.52508543147</v>
      </c>
      <c r="L480" s="14" t="s">
        <v>3728</v>
      </c>
      <c r="M480" s="17">
        <v>144876.52508543147</v>
      </c>
      <c r="N480" s="14" t="s">
        <v>114</v>
      </c>
      <c r="O480" s="17">
        <v>144876.52508543147</v>
      </c>
      <c r="P480" s="17">
        <v>144876.52508543144</v>
      </c>
      <c r="Q480" s="17">
        <v>0</v>
      </c>
      <c r="R480" s="17">
        <v>0</v>
      </c>
      <c r="S480" s="18">
        <v>0</v>
      </c>
      <c r="T480" s="14" t="s">
        <v>161</v>
      </c>
      <c r="U480" s="14" t="s">
        <v>193</v>
      </c>
      <c r="V480" s="14" t="s">
        <v>3742</v>
      </c>
      <c r="W480" s="18">
        <v>4.0849009014299877</v>
      </c>
      <c r="X480" s="18">
        <v>1</v>
      </c>
      <c r="Y480" s="14" t="s">
        <v>193</v>
      </c>
      <c r="Z480" s="14" t="s">
        <v>193</v>
      </c>
      <c r="AA480" s="18" t="s">
        <v>193</v>
      </c>
      <c r="AB480" s="18" t="s">
        <v>193</v>
      </c>
      <c r="AC480" s="14" t="s">
        <v>193</v>
      </c>
      <c r="AD480" s="748">
        <v>2859.4306310009915</v>
      </c>
      <c r="AE480" s="749">
        <v>0.22</v>
      </c>
      <c r="AF480" s="748">
        <v>104324.07987657539</v>
      </c>
      <c r="AG480" s="749">
        <v>0.31259999999999999</v>
      </c>
      <c r="AH480" s="750">
        <v>162.08000000000001</v>
      </c>
      <c r="AI480" s="748">
        <v>0</v>
      </c>
      <c r="AJ480" s="748">
        <v>0</v>
      </c>
      <c r="AK480" s="748">
        <v>0</v>
      </c>
      <c r="AL480" s="751" t="s">
        <v>193</v>
      </c>
      <c r="AM480" s="748">
        <v>144876.52508543147</v>
      </c>
      <c r="AN480" s="748">
        <v>0</v>
      </c>
      <c r="AO480" s="752" t="s">
        <v>193</v>
      </c>
      <c r="AP480" s="753">
        <v>0</v>
      </c>
      <c r="AQ480" s="752" t="s">
        <v>3739</v>
      </c>
      <c r="AR480" s="752" t="s">
        <v>193</v>
      </c>
      <c r="AS480" s="752" t="s">
        <v>193</v>
      </c>
    </row>
    <row r="481" spans="1:45" x14ac:dyDescent="0.15">
      <c r="A481" s="14" t="s">
        <v>166</v>
      </c>
      <c r="B481" s="14" t="s">
        <v>180</v>
      </c>
      <c r="C481" s="14" t="s">
        <v>21</v>
      </c>
      <c r="D481" s="14" t="s">
        <v>670</v>
      </c>
      <c r="E481" s="14" t="s">
        <v>1848</v>
      </c>
      <c r="F481" s="14" t="s">
        <v>3020</v>
      </c>
      <c r="G481" s="14" t="s">
        <v>193</v>
      </c>
      <c r="H481" s="14" t="s">
        <v>3728</v>
      </c>
      <c r="I481" s="17">
        <v>638680.13819587673</v>
      </c>
      <c r="J481" s="14" t="s">
        <v>114</v>
      </c>
      <c r="K481" s="17">
        <v>638680.13819587673</v>
      </c>
      <c r="L481" s="14" t="s">
        <v>3728</v>
      </c>
      <c r="M481" s="17">
        <v>638680.13819587673</v>
      </c>
      <c r="N481" s="14" t="s">
        <v>114</v>
      </c>
      <c r="O481" s="17">
        <v>638680.13819587673</v>
      </c>
      <c r="P481" s="17">
        <v>638680.13819587661</v>
      </c>
      <c r="Q481" s="17">
        <v>0</v>
      </c>
      <c r="R481" s="17">
        <v>0</v>
      </c>
      <c r="S481" s="18">
        <v>0</v>
      </c>
      <c r="T481" s="14" t="s">
        <v>161</v>
      </c>
      <c r="U481" s="14" t="s">
        <v>193</v>
      </c>
      <c r="V481" s="14" t="s">
        <v>3742</v>
      </c>
      <c r="W481" s="18">
        <v>4.0849009014299877</v>
      </c>
      <c r="X481" s="18">
        <v>1</v>
      </c>
      <c r="Y481" s="14" t="s">
        <v>193</v>
      </c>
      <c r="Z481" s="14" t="s">
        <v>193</v>
      </c>
      <c r="AA481" s="18" t="s">
        <v>193</v>
      </c>
      <c r="AB481" s="18" t="s">
        <v>193</v>
      </c>
      <c r="AC481" s="14" t="s">
        <v>193</v>
      </c>
      <c r="AD481" s="748">
        <v>473.84850456587861</v>
      </c>
      <c r="AE481" s="749">
        <v>7.72</v>
      </c>
      <c r="AF481" s="748">
        <v>593213.72059863643</v>
      </c>
      <c r="AG481" s="749">
        <v>8.3160000000000007</v>
      </c>
      <c r="AH481" s="750">
        <v>162.08000000000001</v>
      </c>
      <c r="AI481" s="748">
        <v>0</v>
      </c>
      <c r="AJ481" s="748">
        <v>0</v>
      </c>
      <c r="AK481" s="748">
        <v>0</v>
      </c>
      <c r="AL481" s="751" t="s">
        <v>193</v>
      </c>
      <c r="AM481" s="748">
        <v>638680.13819587673</v>
      </c>
      <c r="AN481" s="748">
        <v>0</v>
      </c>
      <c r="AO481" s="752" t="s">
        <v>193</v>
      </c>
      <c r="AP481" s="753">
        <v>0</v>
      </c>
      <c r="AQ481" s="752" t="s">
        <v>3739</v>
      </c>
      <c r="AR481" s="752" t="s">
        <v>193</v>
      </c>
      <c r="AS481" s="752" t="s">
        <v>193</v>
      </c>
    </row>
    <row r="482" spans="1:45" x14ac:dyDescent="0.15">
      <c r="A482" s="14" t="s">
        <v>166</v>
      </c>
      <c r="B482" s="14" t="s">
        <v>180</v>
      </c>
      <c r="C482" s="14" t="s">
        <v>21</v>
      </c>
      <c r="D482" s="14" t="s">
        <v>671</v>
      </c>
      <c r="E482" s="14" t="s">
        <v>1849</v>
      </c>
      <c r="F482" s="14" t="s">
        <v>3021</v>
      </c>
      <c r="G482" s="14" t="s">
        <v>193</v>
      </c>
      <c r="H482" s="14" t="s">
        <v>3728</v>
      </c>
      <c r="I482" s="17">
        <v>327878.9416972425</v>
      </c>
      <c r="J482" s="14" t="s">
        <v>114</v>
      </c>
      <c r="K482" s="17">
        <v>327878.9416972425</v>
      </c>
      <c r="L482" s="14" t="s">
        <v>3728</v>
      </c>
      <c r="M482" s="17">
        <v>327878.9416972425</v>
      </c>
      <c r="N482" s="14" t="s">
        <v>114</v>
      </c>
      <c r="O482" s="17">
        <v>327878.9416972425</v>
      </c>
      <c r="P482" s="17">
        <v>327878.94169724244</v>
      </c>
      <c r="Q482" s="17">
        <v>0</v>
      </c>
      <c r="R482" s="17">
        <v>0</v>
      </c>
      <c r="S482" s="18">
        <v>0</v>
      </c>
      <c r="T482" s="14" t="s">
        <v>161</v>
      </c>
      <c r="U482" s="14" t="s">
        <v>193</v>
      </c>
      <c r="V482" s="14" t="s">
        <v>3742</v>
      </c>
      <c r="W482" s="18">
        <v>4.0849009014299877</v>
      </c>
      <c r="X482" s="18">
        <v>1</v>
      </c>
      <c r="Y482" s="14" t="s">
        <v>193</v>
      </c>
      <c r="Z482" s="14" t="s">
        <v>193</v>
      </c>
      <c r="AA482" s="18" t="s">
        <v>193</v>
      </c>
      <c r="AB482" s="18" t="s">
        <v>193</v>
      </c>
      <c r="AC482" s="14" t="s">
        <v>193</v>
      </c>
      <c r="AD482" s="748">
        <v>37.989578383298891</v>
      </c>
      <c r="AE482" s="749">
        <v>50.35</v>
      </c>
      <c r="AF482" s="748">
        <v>310022.61438682163</v>
      </c>
      <c r="AG482" s="749">
        <v>53.25</v>
      </c>
      <c r="AH482" s="750">
        <v>162.08000000000001</v>
      </c>
      <c r="AI482" s="748">
        <v>0</v>
      </c>
      <c r="AJ482" s="748">
        <v>0</v>
      </c>
      <c r="AK482" s="748">
        <v>0</v>
      </c>
      <c r="AL482" s="751" t="s">
        <v>193</v>
      </c>
      <c r="AM482" s="748">
        <v>327878.9416972425</v>
      </c>
      <c r="AN482" s="748">
        <v>0</v>
      </c>
      <c r="AO482" s="752" t="s">
        <v>193</v>
      </c>
      <c r="AP482" s="753">
        <v>0</v>
      </c>
      <c r="AQ482" s="752" t="s">
        <v>3739</v>
      </c>
      <c r="AR482" s="752" t="s">
        <v>193</v>
      </c>
      <c r="AS482" s="752" t="s">
        <v>193</v>
      </c>
    </row>
    <row r="483" spans="1:45" x14ac:dyDescent="0.15">
      <c r="A483" s="14" t="s">
        <v>166</v>
      </c>
      <c r="B483" s="14" t="s">
        <v>180</v>
      </c>
      <c r="C483" s="14" t="s">
        <v>21</v>
      </c>
      <c r="D483" s="14" t="s">
        <v>672</v>
      </c>
      <c r="E483" s="14" t="s">
        <v>1850</v>
      </c>
      <c r="F483" s="14" t="s">
        <v>3022</v>
      </c>
      <c r="G483" s="14" t="s">
        <v>193</v>
      </c>
      <c r="H483" s="14" t="s">
        <v>3728</v>
      </c>
      <c r="I483" s="17">
        <v>1073762.5247170946</v>
      </c>
      <c r="J483" s="14" t="s">
        <v>114</v>
      </c>
      <c r="K483" s="17">
        <v>1073762.5247170946</v>
      </c>
      <c r="L483" s="14" t="s">
        <v>3728</v>
      </c>
      <c r="M483" s="17">
        <v>1073762.5247170946</v>
      </c>
      <c r="N483" s="14" t="s">
        <v>114</v>
      </c>
      <c r="O483" s="17">
        <v>1073762.5247170946</v>
      </c>
      <c r="P483" s="17">
        <v>1073762.5247170944</v>
      </c>
      <c r="Q483" s="17">
        <v>0</v>
      </c>
      <c r="R483" s="17">
        <v>0</v>
      </c>
      <c r="S483" s="18">
        <v>0</v>
      </c>
      <c r="T483" s="14" t="s">
        <v>161</v>
      </c>
      <c r="U483" s="14" t="s">
        <v>193</v>
      </c>
      <c r="V483" s="14" t="s">
        <v>3742</v>
      </c>
      <c r="W483" s="18">
        <v>4.0849009014299877</v>
      </c>
      <c r="X483" s="18">
        <v>1</v>
      </c>
      <c r="Y483" s="14" t="s">
        <v>193</v>
      </c>
      <c r="Z483" s="14" t="s">
        <v>193</v>
      </c>
      <c r="AA483" s="18" t="s">
        <v>193</v>
      </c>
      <c r="AB483" s="18" t="s">
        <v>193</v>
      </c>
      <c r="AC483" s="14" t="s">
        <v>193</v>
      </c>
      <c r="AD483" s="748">
        <v>147.05643245147957</v>
      </c>
      <c r="AE483" s="749">
        <v>22.1</v>
      </c>
      <c r="AF483" s="748">
        <v>526751.40255615418</v>
      </c>
      <c r="AG483" s="749">
        <v>45.05</v>
      </c>
      <c r="AH483" s="750">
        <v>162.08000000000001</v>
      </c>
      <c r="AI483" s="748">
        <v>0</v>
      </c>
      <c r="AJ483" s="748">
        <v>0</v>
      </c>
      <c r="AK483" s="748">
        <v>0</v>
      </c>
      <c r="AL483" s="751" t="s">
        <v>193</v>
      </c>
      <c r="AM483" s="748">
        <v>1073762.5247170946</v>
      </c>
      <c r="AN483" s="748">
        <v>0</v>
      </c>
      <c r="AO483" s="752" t="s">
        <v>193</v>
      </c>
      <c r="AP483" s="753">
        <v>0</v>
      </c>
      <c r="AQ483" s="752" t="s">
        <v>3739</v>
      </c>
      <c r="AR483" s="752" t="s">
        <v>193</v>
      </c>
      <c r="AS483" s="752" t="s">
        <v>193</v>
      </c>
    </row>
    <row r="484" spans="1:45" x14ac:dyDescent="0.15">
      <c r="A484" s="14" t="s">
        <v>166</v>
      </c>
      <c r="B484" s="14" t="s">
        <v>180</v>
      </c>
      <c r="C484" s="14" t="s">
        <v>21</v>
      </c>
      <c r="D484" s="14" t="s">
        <v>673</v>
      </c>
      <c r="E484" s="14" t="s">
        <v>1851</v>
      </c>
      <c r="F484" s="14" t="s">
        <v>3023</v>
      </c>
      <c r="G484" s="14" t="s">
        <v>193</v>
      </c>
      <c r="H484" s="14" t="s">
        <v>3728</v>
      </c>
      <c r="I484" s="17">
        <v>114616.11024475528</v>
      </c>
      <c r="J484" s="14" t="s">
        <v>114</v>
      </c>
      <c r="K484" s="17">
        <v>114616.11024475528</v>
      </c>
      <c r="L484" s="14" t="s">
        <v>3728</v>
      </c>
      <c r="M484" s="17">
        <v>114616.11024475528</v>
      </c>
      <c r="N484" s="14" t="s">
        <v>114</v>
      </c>
      <c r="O484" s="17">
        <v>114616.11024475528</v>
      </c>
      <c r="P484" s="17">
        <v>114616.11024475527</v>
      </c>
      <c r="Q484" s="17">
        <v>0</v>
      </c>
      <c r="R484" s="17">
        <v>0</v>
      </c>
      <c r="S484" s="18">
        <v>0</v>
      </c>
      <c r="T484" s="14" t="s">
        <v>161</v>
      </c>
      <c r="U484" s="14" t="s">
        <v>193</v>
      </c>
      <c r="V484" s="14" t="s">
        <v>3742</v>
      </c>
      <c r="W484" s="18">
        <v>4.0849009014299877</v>
      </c>
      <c r="X484" s="18">
        <v>1</v>
      </c>
      <c r="Y484" s="14" t="s">
        <v>193</v>
      </c>
      <c r="Z484" s="14" t="s">
        <v>193</v>
      </c>
      <c r="AA484" s="18" t="s">
        <v>193</v>
      </c>
      <c r="AB484" s="18" t="s">
        <v>193</v>
      </c>
      <c r="AC484" s="14" t="s">
        <v>193</v>
      </c>
      <c r="AD484" s="748">
        <v>36.764108112869891</v>
      </c>
      <c r="AE484" s="749">
        <v>33.82</v>
      </c>
      <c r="AF484" s="748">
        <v>201524.13343006591</v>
      </c>
      <c r="AG484" s="749">
        <v>19.234999999999999</v>
      </c>
      <c r="AH484" s="750">
        <v>162.08000000000001</v>
      </c>
      <c r="AI484" s="748">
        <v>0</v>
      </c>
      <c r="AJ484" s="748">
        <v>0</v>
      </c>
      <c r="AK484" s="748">
        <v>0</v>
      </c>
      <c r="AL484" s="751" t="s">
        <v>193</v>
      </c>
      <c r="AM484" s="748">
        <v>114616.11024475528</v>
      </c>
      <c r="AN484" s="748">
        <v>0</v>
      </c>
      <c r="AO484" s="752" t="s">
        <v>193</v>
      </c>
      <c r="AP484" s="753">
        <v>0</v>
      </c>
      <c r="AQ484" s="752" t="s">
        <v>3739</v>
      </c>
      <c r="AR484" s="752" t="s">
        <v>193</v>
      </c>
      <c r="AS484" s="752" t="s">
        <v>193</v>
      </c>
    </row>
    <row r="485" spans="1:45" x14ac:dyDescent="0.15">
      <c r="A485" s="14" t="s">
        <v>166</v>
      </c>
      <c r="B485" s="14" t="s">
        <v>180</v>
      </c>
      <c r="C485" s="14" t="s">
        <v>21</v>
      </c>
      <c r="D485" s="14" t="s">
        <v>674</v>
      </c>
      <c r="E485" s="14" t="s">
        <v>1852</v>
      </c>
      <c r="F485" s="14" t="s">
        <v>3024</v>
      </c>
      <c r="G485" s="14" t="s">
        <v>193</v>
      </c>
      <c r="H485" s="14" t="s">
        <v>3728</v>
      </c>
      <c r="I485" s="17">
        <v>851084.9362140185</v>
      </c>
      <c r="J485" s="14" t="s">
        <v>114</v>
      </c>
      <c r="K485" s="17">
        <v>851084.9362140185</v>
      </c>
      <c r="L485" s="14" t="s">
        <v>3728</v>
      </c>
      <c r="M485" s="17">
        <v>851084.9362140185</v>
      </c>
      <c r="N485" s="14" t="s">
        <v>114</v>
      </c>
      <c r="O485" s="17">
        <v>851084.9362140185</v>
      </c>
      <c r="P485" s="17">
        <v>851084.93621401838</v>
      </c>
      <c r="Q485" s="17">
        <v>0</v>
      </c>
      <c r="R485" s="17">
        <v>0</v>
      </c>
      <c r="S485" s="18">
        <v>0</v>
      </c>
      <c r="T485" s="14" t="s">
        <v>161</v>
      </c>
      <c r="U485" s="14" t="s">
        <v>193</v>
      </c>
      <c r="V485" s="14" t="s">
        <v>3742</v>
      </c>
      <c r="W485" s="18">
        <v>4.0849009014299877</v>
      </c>
      <c r="X485" s="18">
        <v>1</v>
      </c>
      <c r="Y485" s="14" t="s">
        <v>193</v>
      </c>
      <c r="Z485" s="14" t="s">
        <v>193</v>
      </c>
      <c r="AA485" s="18" t="s">
        <v>193</v>
      </c>
      <c r="AB485" s="18" t="s">
        <v>193</v>
      </c>
      <c r="AC485" s="14" t="s">
        <v>193</v>
      </c>
      <c r="AD485" s="748">
        <v>99.263091904748705</v>
      </c>
      <c r="AE485" s="749">
        <v>56.68</v>
      </c>
      <c r="AF485" s="748">
        <v>911899.71536423778</v>
      </c>
      <c r="AG485" s="749">
        <v>52.9</v>
      </c>
      <c r="AH485" s="750">
        <v>162.08000000000001</v>
      </c>
      <c r="AI485" s="748">
        <v>0</v>
      </c>
      <c r="AJ485" s="748">
        <v>0</v>
      </c>
      <c r="AK485" s="748">
        <v>0</v>
      </c>
      <c r="AL485" s="751" t="s">
        <v>193</v>
      </c>
      <c r="AM485" s="748">
        <v>851084.9362140185</v>
      </c>
      <c r="AN485" s="748">
        <v>0</v>
      </c>
      <c r="AO485" s="752" t="s">
        <v>193</v>
      </c>
      <c r="AP485" s="753">
        <v>0</v>
      </c>
      <c r="AQ485" s="752" t="s">
        <v>3739</v>
      </c>
      <c r="AR485" s="752" t="s">
        <v>193</v>
      </c>
      <c r="AS485" s="752" t="s">
        <v>193</v>
      </c>
    </row>
    <row r="486" spans="1:45" x14ac:dyDescent="0.15">
      <c r="A486" s="14" t="s">
        <v>166</v>
      </c>
      <c r="B486" s="14" t="s">
        <v>180</v>
      </c>
      <c r="C486" s="14" t="s">
        <v>21</v>
      </c>
      <c r="D486" s="14" t="s">
        <v>675</v>
      </c>
      <c r="E486" s="14" t="s">
        <v>1853</v>
      </c>
      <c r="F486" s="14" t="s">
        <v>3025</v>
      </c>
      <c r="G486" s="14" t="s">
        <v>193</v>
      </c>
      <c r="H486" s="14" t="s">
        <v>3728</v>
      </c>
      <c r="I486" s="17">
        <v>204678.28966110505</v>
      </c>
      <c r="J486" s="14" t="s">
        <v>114</v>
      </c>
      <c r="K486" s="17">
        <v>204678.28966110505</v>
      </c>
      <c r="L486" s="14" t="s">
        <v>3728</v>
      </c>
      <c r="M486" s="17">
        <v>204678.28966110505</v>
      </c>
      <c r="N486" s="14" t="s">
        <v>114</v>
      </c>
      <c r="O486" s="17">
        <v>204678.28966110505</v>
      </c>
      <c r="P486" s="17">
        <v>204678.28966110502</v>
      </c>
      <c r="Q486" s="17">
        <v>0</v>
      </c>
      <c r="R486" s="17">
        <v>0</v>
      </c>
      <c r="S486" s="18">
        <v>0</v>
      </c>
      <c r="T486" s="14" t="s">
        <v>161</v>
      </c>
      <c r="U486" s="14" t="s">
        <v>193</v>
      </c>
      <c r="V486" s="14" t="s">
        <v>3742</v>
      </c>
      <c r="W486" s="18">
        <v>4.0849009014299877</v>
      </c>
      <c r="X486" s="18">
        <v>1</v>
      </c>
      <c r="Y486" s="14" t="s">
        <v>193</v>
      </c>
      <c r="Z486" s="14" t="s">
        <v>193</v>
      </c>
      <c r="AA486" s="18" t="s">
        <v>193</v>
      </c>
      <c r="AB486" s="18" t="s">
        <v>193</v>
      </c>
      <c r="AC486" s="14" t="s">
        <v>193</v>
      </c>
      <c r="AD486" s="748">
        <v>13.480172974718959</v>
      </c>
      <c r="AE486" s="749">
        <v>93.32</v>
      </c>
      <c r="AF486" s="748">
        <v>203891.74199253472</v>
      </c>
      <c r="AG486" s="749">
        <v>93.68</v>
      </c>
      <c r="AH486" s="750">
        <v>162.08000000000001</v>
      </c>
      <c r="AI486" s="748">
        <v>0</v>
      </c>
      <c r="AJ486" s="748">
        <v>0</v>
      </c>
      <c r="AK486" s="748">
        <v>0</v>
      </c>
      <c r="AL486" s="751" t="s">
        <v>193</v>
      </c>
      <c r="AM486" s="748">
        <v>204678.28966110505</v>
      </c>
      <c r="AN486" s="748">
        <v>0</v>
      </c>
      <c r="AO486" s="752" t="s">
        <v>193</v>
      </c>
      <c r="AP486" s="753">
        <v>0</v>
      </c>
      <c r="AQ486" s="752" t="s">
        <v>3739</v>
      </c>
      <c r="AR486" s="752" t="s">
        <v>193</v>
      </c>
      <c r="AS486" s="752" t="s">
        <v>193</v>
      </c>
    </row>
    <row r="487" spans="1:45" x14ac:dyDescent="0.15">
      <c r="A487" s="14" t="s">
        <v>166</v>
      </c>
      <c r="B487" s="14" t="s">
        <v>180</v>
      </c>
      <c r="C487" s="14" t="s">
        <v>21</v>
      </c>
      <c r="D487" s="14" t="s">
        <v>676</v>
      </c>
      <c r="E487" s="14" t="s">
        <v>1854</v>
      </c>
      <c r="F487" s="14" t="s">
        <v>3026</v>
      </c>
      <c r="G487" s="14" t="s">
        <v>193</v>
      </c>
      <c r="H487" s="14" t="s">
        <v>3728</v>
      </c>
      <c r="I487" s="17">
        <v>234058.77599860419</v>
      </c>
      <c r="J487" s="14" t="s">
        <v>114</v>
      </c>
      <c r="K487" s="17">
        <v>234058.77599860419</v>
      </c>
      <c r="L487" s="14" t="s">
        <v>3728</v>
      </c>
      <c r="M487" s="17">
        <v>234058.77599860419</v>
      </c>
      <c r="N487" s="14" t="s">
        <v>114</v>
      </c>
      <c r="O487" s="17">
        <v>234058.77599860419</v>
      </c>
      <c r="P487" s="17">
        <v>234058.77599860416</v>
      </c>
      <c r="Q487" s="17">
        <v>0</v>
      </c>
      <c r="R487" s="17">
        <v>0</v>
      </c>
      <c r="S487" s="18">
        <v>0</v>
      </c>
      <c r="T487" s="14" t="s">
        <v>3739</v>
      </c>
      <c r="U487" s="14" t="s">
        <v>3739</v>
      </c>
      <c r="V487" s="14" t="s">
        <v>3739</v>
      </c>
      <c r="W487" s="18">
        <v>4.0849009014299877</v>
      </c>
      <c r="X487" s="18">
        <v>1</v>
      </c>
      <c r="Y487" s="14" t="s">
        <v>193</v>
      </c>
      <c r="Z487" s="14" t="s">
        <v>193</v>
      </c>
      <c r="AA487" s="18" t="s">
        <v>193</v>
      </c>
      <c r="AB487" s="18" t="s">
        <v>193</v>
      </c>
      <c r="AC487" s="14" t="s">
        <v>193</v>
      </c>
      <c r="AD487" s="748">
        <v>98.037621634319706</v>
      </c>
      <c r="AE487" s="749">
        <v>11.62</v>
      </c>
      <c r="AF487" s="748">
        <v>184668.4842934683</v>
      </c>
      <c r="AG487" s="749">
        <v>14.73</v>
      </c>
      <c r="AH487" s="750">
        <v>162.08000000000001</v>
      </c>
      <c r="AI487" s="748">
        <v>0</v>
      </c>
      <c r="AJ487" s="748">
        <v>0</v>
      </c>
      <c r="AK487" s="748">
        <v>0</v>
      </c>
      <c r="AL487" s="751" t="s">
        <v>193</v>
      </c>
      <c r="AM487" s="748">
        <v>234058.77599860419</v>
      </c>
      <c r="AN487" s="748">
        <v>0</v>
      </c>
      <c r="AO487" s="752" t="s">
        <v>193</v>
      </c>
      <c r="AP487" s="753">
        <v>0</v>
      </c>
      <c r="AQ487" s="752" t="s">
        <v>3739</v>
      </c>
      <c r="AR487" s="752" t="s">
        <v>193</v>
      </c>
      <c r="AS487" s="752" t="s">
        <v>193</v>
      </c>
    </row>
    <row r="488" spans="1:45" x14ac:dyDescent="0.15">
      <c r="A488" s="14" t="s">
        <v>166</v>
      </c>
      <c r="B488" s="14" t="s">
        <v>180</v>
      </c>
      <c r="C488" s="14" t="s">
        <v>21</v>
      </c>
      <c r="D488" s="14" t="s">
        <v>677</v>
      </c>
      <c r="E488" s="14" t="s">
        <v>1855</v>
      </c>
      <c r="F488" s="14" t="s">
        <v>3027</v>
      </c>
      <c r="G488" s="14" t="s">
        <v>193</v>
      </c>
      <c r="H488" s="14" t="s">
        <v>3728</v>
      </c>
      <c r="I488" s="17">
        <v>833145.19522719039</v>
      </c>
      <c r="J488" s="14" t="s">
        <v>114</v>
      </c>
      <c r="K488" s="17">
        <v>833145.19522719039</v>
      </c>
      <c r="L488" s="14" t="s">
        <v>3728</v>
      </c>
      <c r="M488" s="17">
        <v>833145.19522719039</v>
      </c>
      <c r="N488" s="14" t="s">
        <v>114</v>
      </c>
      <c r="O488" s="17">
        <v>833145.19522719039</v>
      </c>
      <c r="P488" s="17">
        <v>833145.19522719027</v>
      </c>
      <c r="Q488" s="17">
        <v>0</v>
      </c>
      <c r="R488" s="17">
        <v>0</v>
      </c>
      <c r="S488" s="18">
        <v>0</v>
      </c>
      <c r="T488" s="14" t="s">
        <v>161</v>
      </c>
      <c r="U488" s="14" t="s">
        <v>193</v>
      </c>
      <c r="V488" s="14" t="s">
        <v>3742</v>
      </c>
      <c r="W488" s="18">
        <v>4.0849009014299877</v>
      </c>
      <c r="X488" s="18">
        <v>1</v>
      </c>
      <c r="Y488" s="14" t="s">
        <v>193</v>
      </c>
      <c r="Z488" s="14" t="s">
        <v>193</v>
      </c>
      <c r="AA488" s="18" t="s">
        <v>193</v>
      </c>
      <c r="AB488" s="18" t="s">
        <v>193</v>
      </c>
      <c r="AC488" s="14" t="s">
        <v>193</v>
      </c>
      <c r="AD488" s="748">
        <v>90.276309921602731</v>
      </c>
      <c r="AE488" s="749">
        <v>62.17</v>
      </c>
      <c r="AF488" s="748">
        <v>909732.10354990291</v>
      </c>
      <c r="AG488" s="749">
        <v>56.94</v>
      </c>
      <c r="AH488" s="750">
        <v>162.08000000000001</v>
      </c>
      <c r="AI488" s="748">
        <v>0</v>
      </c>
      <c r="AJ488" s="748">
        <v>0</v>
      </c>
      <c r="AK488" s="748">
        <v>0</v>
      </c>
      <c r="AL488" s="751" t="s">
        <v>193</v>
      </c>
      <c r="AM488" s="748">
        <v>833145.19522719039</v>
      </c>
      <c r="AN488" s="748">
        <v>0</v>
      </c>
      <c r="AO488" s="752" t="s">
        <v>193</v>
      </c>
      <c r="AP488" s="753">
        <v>0</v>
      </c>
      <c r="AQ488" s="752" t="s">
        <v>3739</v>
      </c>
      <c r="AR488" s="752" t="s">
        <v>193</v>
      </c>
      <c r="AS488" s="752" t="s">
        <v>193</v>
      </c>
    </row>
    <row r="489" spans="1:45" x14ac:dyDescent="0.15">
      <c r="A489" s="14" t="s">
        <v>166</v>
      </c>
      <c r="B489" s="14" t="s">
        <v>180</v>
      </c>
      <c r="C489" s="14" t="s">
        <v>21</v>
      </c>
      <c r="D489" s="14" t="s">
        <v>678</v>
      </c>
      <c r="E489" s="14" t="s">
        <v>1856</v>
      </c>
      <c r="F489" s="14" t="s">
        <v>3028</v>
      </c>
      <c r="G489" s="14" t="s">
        <v>193</v>
      </c>
      <c r="H489" s="14" t="s">
        <v>3728</v>
      </c>
      <c r="I489" s="17">
        <v>209103.62620366021</v>
      </c>
      <c r="J489" s="14" t="s">
        <v>114</v>
      </c>
      <c r="K489" s="17">
        <v>209103.62620366021</v>
      </c>
      <c r="L489" s="14" t="s">
        <v>3728</v>
      </c>
      <c r="M489" s="17">
        <v>209103.62620366021</v>
      </c>
      <c r="N489" s="14" t="s">
        <v>114</v>
      </c>
      <c r="O489" s="17">
        <v>209103.62620366021</v>
      </c>
      <c r="P489" s="17">
        <v>209103.62620366018</v>
      </c>
      <c r="Q489" s="17">
        <v>0</v>
      </c>
      <c r="R489" s="17">
        <v>0</v>
      </c>
      <c r="S489" s="18">
        <v>0</v>
      </c>
      <c r="T489" s="14" t="s">
        <v>3739</v>
      </c>
      <c r="U489" s="14" t="s">
        <v>3739</v>
      </c>
      <c r="V489" s="14" t="s">
        <v>3739</v>
      </c>
      <c r="W489" s="18">
        <v>4.0849009014299877</v>
      </c>
      <c r="X489" s="18">
        <v>1</v>
      </c>
      <c r="Y489" s="14" t="s">
        <v>193</v>
      </c>
      <c r="Z489" s="14" t="s">
        <v>193</v>
      </c>
      <c r="AA489" s="18" t="s">
        <v>193</v>
      </c>
      <c r="AB489" s="18" t="s">
        <v>193</v>
      </c>
      <c r="AC489" s="14" t="s">
        <v>193</v>
      </c>
      <c r="AD489" s="748">
        <v>253.26385588865926</v>
      </c>
      <c r="AE489" s="749">
        <v>6.06</v>
      </c>
      <c r="AF489" s="748">
        <v>249003.26339945875</v>
      </c>
      <c r="AG489" s="749">
        <v>5.0940000000000003</v>
      </c>
      <c r="AH489" s="750">
        <v>162.08000000000001</v>
      </c>
      <c r="AI489" s="748">
        <v>0</v>
      </c>
      <c r="AJ489" s="748">
        <v>0</v>
      </c>
      <c r="AK489" s="748">
        <v>0</v>
      </c>
      <c r="AL489" s="751" t="s">
        <v>193</v>
      </c>
      <c r="AM489" s="748">
        <v>209103.62620366021</v>
      </c>
      <c r="AN489" s="748">
        <v>0</v>
      </c>
      <c r="AO489" s="752" t="s">
        <v>193</v>
      </c>
      <c r="AP489" s="753">
        <v>0</v>
      </c>
      <c r="AQ489" s="752" t="s">
        <v>3739</v>
      </c>
      <c r="AR489" s="752" t="s">
        <v>193</v>
      </c>
      <c r="AS489" s="752" t="s">
        <v>193</v>
      </c>
    </row>
    <row r="490" spans="1:45" x14ac:dyDescent="0.15">
      <c r="A490" s="14" t="s">
        <v>166</v>
      </c>
      <c r="B490" s="14" t="s">
        <v>180</v>
      </c>
      <c r="C490" s="14" t="s">
        <v>21</v>
      </c>
      <c r="D490" s="14" t="s">
        <v>679</v>
      </c>
      <c r="E490" s="14" t="s">
        <v>1857</v>
      </c>
      <c r="F490" s="14" t="s">
        <v>3029</v>
      </c>
      <c r="G490" s="14" t="s">
        <v>193</v>
      </c>
      <c r="H490" s="14" t="s">
        <v>3728</v>
      </c>
      <c r="I490" s="17">
        <v>547606.98665543203</v>
      </c>
      <c r="J490" s="14" t="s">
        <v>114</v>
      </c>
      <c r="K490" s="17">
        <v>547606.98665543203</v>
      </c>
      <c r="L490" s="14" t="s">
        <v>3728</v>
      </c>
      <c r="M490" s="17">
        <v>547606.98665543203</v>
      </c>
      <c r="N490" s="14" t="s">
        <v>114</v>
      </c>
      <c r="O490" s="17">
        <v>547606.98665543203</v>
      </c>
      <c r="P490" s="17">
        <v>547606.98665543192</v>
      </c>
      <c r="Q490" s="17">
        <v>0</v>
      </c>
      <c r="R490" s="17">
        <v>0</v>
      </c>
      <c r="S490" s="18">
        <v>0</v>
      </c>
      <c r="T490" s="14" t="s">
        <v>3739</v>
      </c>
      <c r="U490" s="14" t="s">
        <v>3739</v>
      </c>
      <c r="V490" s="14" t="s">
        <v>3739</v>
      </c>
      <c r="W490" s="18">
        <v>4.0849009014299877</v>
      </c>
      <c r="X490" s="18">
        <v>1</v>
      </c>
      <c r="Y490" s="14" t="s">
        <v>193</v>
      </c>
      <c r="Z490" s="14" t="s">
        <v>193</v>
      </c>
      <c r="AA490" s="18" t="s">
        <v>193</v>
      </c>
      <c r="AB490" s="18" t="s">
        <v>193</v>
      </c>
      <c r="AC490" s="14" t="s">
        <v>193</v>
      </c>
      <c r="AD490" s="748">
        <v>183.82054056434944</v>
      </c>
      <c r="AE490" s="749">
        <v>14.99</v>
      </c>
      <c r="AF490" s="748">
        <v>446606.58639730513</v>
      </c>
      <c r="AG490" s="749">
        <v>18.38</v>
      </c>
      <c r="AH490" s="750">
        <v>162.08000000000001</v>
      </c>
      <c r="AI490" s="748">
        <v>0</v>
      </c>
      <c r="AJ490" s="748">
        <v>0</v>
      </c>
      <c r="AK490" s="748">
        <v>0</v>
      </c>
      <c r="AL490" s="751" t="s">
        <v>193</v>
      </c>
      <c r="AM490" s="748">
        <v>547606.98665543203</v>
      </c>
      <c r="AN490" s="748">
        <v>0</v>
      </c>
      <c r="AO490" s="752" t="s">
        <v>193</v>
      </c>
      <c r="AP490" s="753">
        <v>0</v>
      </c>
      <c r="AQ490" s="752" t="s">
        <v>3739</v>
      </c>
      <c r="AR490" s="752" t="s">
        <v>193</v>
      </c>
      <c r="AS490" s="752" t="s">
        <v>193</v>
      </c>
    </row>
    <row r="491" spans="1:45" x14ac:dyDescent="0.15">
      <c r="A491" s="14" t="s">
        <v>166</v>
      </c>
      <c r="B491" s="14" t="s">
        <v>180</v>
      </c>
      <c r="C491" s="14" t="s">
        <v>21</v>
      </c>
      <c r="D491" s="14" t="s">
        <v>680</v>
      </c>
      <c r="E491" s="14" t="s">
        <v>1858</v>
      </c>
      <c r="F491" s="14" t="s">
        <v>3030</v>
      </c>
      <c r="G491" s="14" t="s">
        <v>193</v>
      </c>
      <c r="H491" s="14" t="s">
        <v>3728</v>
      </c>
      <c r="I491" s="17">
        <v>787319.91908575955</v>
      </c>
      <c r="J491" s="14" t="s">
        <v>114</v>
      </c>
      <c r="K491" s="17">
        <v>787319.91908575955</v>
      </c>
      <c r="L491" s="14" t="s">
        <v>3728</v>
      </c>
      <c r="M491" s="17">
        <v>787319.91908575955</v>
      </c>
      <c r="N491" s="14" t="s">
        <v>114</v>
      </c>
      <c r="O491" s="17">
        <v>787319.91908575955</v>
      </c>
      <c r="P491" s="17">
        <v>787319.91908575944</v>
      </c>
      <c r="Q491" s="17">
        <v>0</v>
      </c>
      <c r="R491" s="17">
        <v>0</v>
      </c>
      <c r="S491" s="18">
        <v>0</v>
      </c>
      <c r="T491" s="14" t="s">
        <v>3739</v>
      </c>
      <c r="U491" s="14" t="s">
        <v>3739</v>
      </c>
      <c r="V491" s="14" t="s">
        <v>3739</v>
      </c>
      <c r="W491" s="18">
        <v>4.0849009014299877</v>
      </c>
      <c r="X491" s="18">
        <v>1</v>
      </c>
      <c r="Y491" s="14" t="s">
        <v>193</v>
      </c>
      <c r="Z491" s="14" t="s">
        <v>193</v>
      </c>
      <c r="AA491" s="18" t="s">
        <v>193</v>
      </c>
      <c r="AB491" s="18" t="s">
        <v>193</v>
      </c>
      <c r="AC491" s="14" t="s">
        <v>193</v>
      </c>
      <c r="AD491" s="748">
        <v>506.52771177731853</v>
      </c>
      <c r="AE491" s="749">
        <v>7.23</v>
      </c>
      <c r="AF491" s="748">
        <v>593857.95031980088</v>
      </c>
      <c r="AG491" s="749">
        <v>9.59</v>
      </c>
      <c r="AH491" s="750">
        <v>162.08000000000001</v>
      </c>
      <c r="AI491" s="748">
        <v>0</v>
      </c>
      <c r="AJ491" s="748">
        <v>0</v>
      </c>
      <c r="AK491" s="748">
        <v>0</v>
      </c>
      <c r="AL491" s="751" t="s">
        <v>193</v>
      </c>
      <c r="AM491" s="748">
        <v>787319.91908575955</v>
      </c>
      <c r="AN491" s="748">
        <v>0</v>
      </c>
      <c r="AO491" s="752" t="s">
        <v>193</v>
      </c>
      <c r="AP491" s="753">
        <v>0</v>
      </c>
      <c r="AQ491" s="752" t="s">
        <v>3739</v>
      </c>
      <c r="AR491" s="752" t="s">
        <v>193</v>
      </c>
      <c r="AS491" s="752" t="s">
        <v>193</v>
      </c>
    </row>
    <row r="492" spans="1:45" x14ac:dyDescent="0.15">
      <c r="A492" s="14" t="s">
        <v>166</v>
      </c>
      <c r="B492" s="14" t="s">
        <v>180</v>
      </c>
      <c r="C492" s="14" t="s">
        <v>21</v>
      </c>
      <c r="D492" s="14" t="s">
        <v>681</v>
      </c>
      <c r="E492" s="14" t="s">
        <v>1859</v>
      </c>
      <c r="F492" s="14" t="s">
        <v>3031</v>
      </c>
      <c r="G492" s="14" t="s">
        <v>193</v>
      </c>
      <c r="H492" s="14" t="s">
        <v>3728</v>
      </c>
      <c r="I492" s="17">
        <v>4145711.2280382244</v>
      </c>
      <c r="J492" s="14" t="s">
        <v>114</v>
      </c>
      <c r="K492" s="17">
        <v>4145711.2280382244</v>
      </c>
      <c r="L492" s="14" t="s">
        <v>3728</v>
      </c>
      <c r="M492" s="17">
        <v>4145711.2280382244</v>
      </c>
      <c r="N492" s="14" t="s">
        <v>114</v>
      </c>
      <c r="O492" s="17">
        <v>4145711.2280382244</v>
      </c>
      <c r="P492" s="17">
        <v>4145711.2280382239</v>
      </c>
      <c r="Q492" s="17">
        <v>0</v>
      </c>
      <c r="R492" s="17">
        <v>0</v>
      </c>
      <c r="S492" s="18">
        <v>0</v>
      </c>
      <c r="T492" s="14" t="s">
        <v>3739</v>
      </c>
      <c r="U492" s="14" t="s">
        <v>3739</v>
      </c>
      <c r="V492" s="14" t="s">
        <v>3739</v>
      </c>
      <c r="W492" s="18">
        <v>4.0849009014299877</v>
      </c>
      <c r="X492" s="18">
        <v>1</v>
      </c>
      <c r="Y492" s="14" t="s">
        <v>193</v>
      </c>
      <c r="Z492" s="14" t="s">
        <v>193</v>
      </c>
      <c r="AA492" s="18" t="s">
        <v>193</v>
      </c>
      <c r="AB492" s="18" t="s">
        <v>193</v>
      </c>
      <c r="AC492" s="14" t="s">
        <v>193</v>
      </c>
      <c r="AD492" s="748">
        <v>480.79283609830958</v>
      </c>
      <c r="AE492" s="749">
        <v>36.479999999999997</v>
      </c>
      <c r="AF492" s="748">
        <v>2842773.4263501856</v>
      </c>
      <c r="AG492" s="749">
        <v>53.2</v>
      </c>
      <c r="AH492" s="750">
        <v>162.08000000000001</v>
      </c>
      <c r="AI492" s="748">
        <v>0</v>
      </c>
      <c r="AJ492" s="748">
        <v>0</v>
      </c>
      <c r="AK492" s="748">
        <v>0</v>
      </c>
      <c r="AL492" s="751" t="s">
        <v>193</v>
      </c>
      <c r="AM492" s="748">
        <v>4145711.2280382244</v>
      </c>
      <c r="AN492" s="748">
        <v>0</v>
      </c>
      <c r="AO492" s="752" t="s">
        <v>193</v>
      </c>
      <c r="AP492" s="753">
        <v>0</v>
      </c>
      <c r="AQ492" s="752" t="s">
        <v>3739</v>
      </c>
      <c r="AR492" s="752" t="s">
        <v>193</v>
      </c>
      <c r="AS492" s="752" t="s">
        <v>193</v>
      </c>
    </row>
    <row r="493" spans="1:45" x14ac:dyDescent="0.15">
      <c r="A493" s="14" t="s">
        <v>166</v>
      </c>
      <c r="B493" s="14" t="s">
        <v>180</v>
      </c>
      <c r="C493" s="14" t="s">
        <v>21</v>
      </c>
      <c r="D493" s="14" t="s">
        <v>682</v>
      </c>
      <c r="E493" s="14" t="s">
        <v>1860</v>
      </c>
      <c r="F493" s="14" t="s">
        <v>3032</v>
      </c>
      <c r="G493" s="14" t="s">
        <v>193</v>
      </c>
      <c r="H493" s="14" t="s">
        <v>3728</v>
      </c>
      <c r="I493" s="17">
        <v>485186.0244707705</v>
      </c>
      <c r="J493" s="14" t="s">
        <v>114</v>
      </c>
      <c r="K493" s="17">
        <v>485186.0244707705</v>
      </c>
      <c r="L493" s="14" t="s">
        <v>3728</v>
      </c>
      <c r="M493" s="17">
        <v>485186.0244707705</v>
      </c>
      <c r="N493" s="14" t="s">
        <v>114</v>
      </c>
      <c r="O493" s="17">
        <v>485186.0244707705</v>
      </c>
      <c r="P493" s="17">
        <v>485186.02447077044</v>
      </c>
      <c r="Q493" s="17">
        <v>0</v>
      </c>
      <c r="R493" s="17">
        <v>0</v>
      </c>
      <c r="S493" s="18">
        <v>0</v>
      </c>
      <c r="T493" s="14" t="s">
        <v>3739</v>
      </c>
      <c r="U493" s="14" t="s">
        <v>3739</v>
      </c>
      <c r="V493" s="14" t="s">
        <v>3739</v>
      </c>
      <c r="W493" s="18">
        <v>4.0849009014299877</v>
      </c>
      <c r="X493" s="18">
        <v>1</v>
      </c>
      <c r="Y493" s="14" t="s">
        <v>193</v>
      </c>
      <c r="Z493" s="14" t="s">
        <v>193</v>
      </c>
      <c r="AA493" s="18" t="s">
        <v>193</v>
      </c>
      <c r="AB493" s="18" t="s">
        <v>193</v>
      </c>
      <c r="AC493" s="14" t="s">
        <v>193</v>
      </c>
      <c r="AD493" s="748">
        <v>179.73563966291948</v>
      </c>
      <c r="AE493" s="749">
        <v>12.26</v>
      </c>
      <c r="AF493" s="748">
        <v>357298.52053636831</v>
      </c>
      <c r="AG493" s="749">
        <v>16.655000000000001</v>
      </c>
      <c r="AH493" s="750">
        <v>162.08000000000001</v>
      </c>
      <c r="AI493" s="748">
        <v>0</v>
      </c>
      <c r="AJ493" s="748">
        <v>0</v>
      </c>
      <c r="AK493" s="748">
        <v>0</v>
      </c>
      <c r="AL493" s="751" t="s">
        <v>193</v>
      </c>
      <c r="AM493" s="748">
        <v>485186.0244707705</v>
      </c>
      <c r="AN493" s="748">
        <v>0</v>
      </c>
      <c r="AO493" s="752" t="s">
        <v>193</v>
      </c>
      <c r="AP493" s="753">
        <v>0</v>
      </c>
      <c r="AQ493" s="752" t="s">
        <v>3739</v>
      </c>
      <c r="AR493" s="752" t="s">
        <v>193</v>
      </c>
      <c r="AS493" s="752" t="s">
        <v>193</v>
      </c>
    </row>
    <row r="494" spans="1:45" x14ac:dyDescent="0.15">
      <c r="A494" s="14" t="s">
        <v>166</v>
      </c>
      <c r="B494" s="14" t="s">
        <v>180</v>
      </c>
      <c r="C494" s="14" t="s">
        <v>21</v>
      </c>
      <c r="D494" s="14" t="s">
        <v>683</v>
      </c>
      <c r="E494" s="14" t="s">
        <v>1861</v>
      </c>
      <c r="F494" s="14" t="s">
        <v>3033</v>
      </c>
      <c r="G494" s="14" t="s">
        <v>193</v>
      </c>
      <c r="H494" s="14" t="s">
        <v>3728</v>
      </c>
      <c r="I494" s="17">
        <v>169128.54088821227</v>
      </c>
      <c r="J494" s="14" t="s">
        <v>114</v>
      </c>
      <c r="K494" s="17">
        <v>169128.54088821227</v>
      </c>
      <c r="L494" s="14" t="s">
        <v>3728</v>
      </c>
      <c r="M494" s="17">
        <v>169128.54088821227</v>
      </c>
      <c r="N494" s="14" t="s">
        <v>114</v>
      </c>
      <c r="O494" s="17">
        <v>169128.54088821227</v>
      </c>
      <c r="P494" s="17">
        <v>169128.54088821224</v>
      </c>
      <c r="Q494" s="17">
        <v>0</v>
      </c>
      <c r="R494" s="17">
        <v>0</v>
      </c>
      <c r="S494" s="18">
        <v>0</v>
      </c>
      <c r="T494" s="14" t="s">
        <v>161</v>
      </c>
      <c r="U494" s="14" t="s">
        <v>193</v>
      </c>
      <c r="V494" s="14" t="s">
        <v>3742</v>
      </c>
      <c r="W494" s="18">
        <v>4.0849009014299877</v>
      </c>
      <c r="X494" s="18">
        <v>1</v>
      </c>
      <c r="Y494" s="14" t="s">
        <v>193</v>
      </c>
      <c r="Z494" s="14" t="s">
        <v>193</v>
      </c>
      <c r="AA494" s="18" t="s">
        <v>193</v>
      </c>
      <c r="AB494" s="18" t="s">
        <v>193</v>
      </c>
      <c r="AC494" s="14" t="s">
        <v>193</v>
      </c>
      <c r="AD494" s="748">
        <v>106.20742343717968</v>
      </c>
      <c r="AE494" s="749">
        <v>10.18</v>
      </c>
      <c r="AF494" s="748">
        <v>175409.89300434117</v>
      </c>
      <c r="AG494" s="749">
        <v>9.8249999999999993</v>
      </c>
      <c r="AH494" s="750">
        <v>162.08000000000001</v>
      </c>
      <c r="AI494" s="748">
        <v>0</v>
      </c>
      <c r="AJ494" s="748">
        <v>0</v>
      </c>
      <c r="AK494" s="748">
        <v>0</v>
      </c>
      <c r="AL494" s="751" t="s">
        <v>193</v>
      </c>
      <c r="AM494" s="748">
        <v>169128.54088821227</v>
      </c>
      <c r="AN494" s="748">
        <v>0</v>
      </c>
      <c r="AO494" s="752" t="s">
        <v>193</v>
      </c>
      <c r="AP494" s="753">
        <v>0</v>
      </c>
      <c r="AQ494" s="752" t="s">
        <v>3739</v>
      </c>
      <c r="AR494" s="752" t="s">
        <v>193</v>
      </c>
      <c r="AS494" s="752" t="s">
        <v>193</v>
      </c>
    </row>
    <row r="495" spans="1:45" x14ac:dyDescent="0.15">
      <c r="A495" s="14" t="s">
        <v>166</v>
      </c>
      <c r="B495" s="14" t="s">
        <v>181</v>
      </c>
      <c r="C495" s="14" t="s">
        <v>24</v>
      </c>
      <c r="D495" s="14" t="s">
        <v>684</v>
      </c>
      <c r="E495" s="14" t="s">
        <v>1862</v>
      </c>
      <c r="F495" s="14" t="s">
        <v>3034</v>
      </c>
      <c r="G495" s="14" t="s">
        <v>193</v>
      </c>
      <c r="H495" s="14" t="s">
        <v>3728</v>
      </c>
      <c r="I495" s="17">
        <v>680925.48888531234</v>
      </c>
      <c r="J495" s="14" t="s">
        <v>114</v>
      </c>
      <c r="K495" s="17">
        <v>680925.48888531234</v>
      </c>
      <c r="L495" s="14" t="s">
        <v>3728</v>
      </c>
      <c r="M495" s="17">
        <v>680925.48888531234</v>
      </c>
      <c r="N495" s="14" t="s">
        <v>114</v>
      </c>
      <c r="O495" s="17">
        <v>680925.48888531234</v>
      </c>
      <c r="P495" s="17">
        <v>680925.48888531222</v>
      </c>
      <c r="Q495" s="17">
        <v>0</v>
      </c>
      <c r="R495" s="17">
        <v>0</v>
      </c>
      <c r="S495" s="18">
        <v>0</v>
      </c>
      <c r="T495" s="14" t="s">
        <v>161</v>
      </c>
      <c r="U495" s="14" t="s">
        <v>193</v>
      </c>
      <c r="V495" s="14" t="s">
        <v>3742</v>
      </c>
      <c r="W495" s="18">
        <v>4.0849009014299877</v>
      </c>
      <c r="X495" s="18">
        <v>1</v>
      </c>
      <c r="Y495" s="14" t="s">
        <v>193</v>
      </c>
      <c r="Z495" s="14" t="s">
        <v>193</v>
      </c>
      <c r="AA495" s="18" t="s">
        <v>193</v>
      </c>
      <c r="AB495" s="18" t="s">
        <v>193</v>
      </c>
      <c r="AC495" s="14" t="s">
        <v>193</v>
      </c>
      <c r="AD495" s="748">
        <v>75.162176586311773</v>
      </c>
      <c r="AE495" s="749">
        <v>83.69</v>
      </c>
      <c r="AF495" s="748">
        <v>940529.02927497297</v>
      </c>
      <c r="AG495" s="749">
        <v>60.59</v>
      </c>
      <c r="AH495" s="750">
        <v>149.52000000000001</v>
      </c>
      <c r="AI495" s="748">
        <v>0</v>
      </c>
      <c r="AJ495" s="748">
        <v>0</v>
      </c>
      <c r="AK495" s="748">
        <v>0</v>
      </c>
      <c r="AL495" s="751" t="s">
        <v>193</v>
      </c>
      <c r="AM495" s="748">
        <v>680925.48888531234</v>
      </c>
      <c r="AN495" s="748">
        <v>0</v>
      </c>
      <c r="AO495" s="752" t="s">
        <v>193</v>
      </c>
      <c r="AP495" s="753">
        <v>0</v>
      </c>
      <c r="AQ495" s="752" t="s">
        <v>3739</v>
      </c>
      <c r="AR495" s="752" t="s">
        <v>193</v>
      </c>
      <c r="AS495" s="752" t="s">
        <v>193</v>
      </c>
    </row>
    <row r="496" spans="1:45" x14ac:dyDescent="0.15">
      <c r="A496" s="14" t="s">
        <v>166</v>
      </c>
      <c r="B496" s="14" t="s">
        <v>182</v>
      </c>
      <c r="C496" s="14" t="s">
        <v>24</v>
      </c>
      <c r="D496" s="14" t="s">
        <v>685</v>
      </c>
      <c r="E496" s="14" t="s">
        <v>1863</v>
      </c>
      <c r="F496" s="14" t="s">
        <v>3035</v>
      </c>
      <c r="G496" s="14" t="s">
        <v>193</v>
      </c>
      <c r="H496" s="14" t="s">
        <v>3728</v>
      </c>
      <c r="I496" s="17">
        <v>2901131.8728903569</v>
      </c>
      <c r="J496" s="14" t="s">
        <v>114</v>
      </c>
      <c r="K496" s="17">
        <v>2901131.8728903569</v>
      </c>
      <c r="L496" s="14" t="s">
        <v>3728</v>
      </c>
      <c r="M496" s="17">
        <v>2901131.8728903569</v>
      </c>
      <c r="N496" s="14" t="s">
        <v>114</v>
      </c>
      <c r="O496" s="17">
        <v>2901131.8728903569</v>
      </c>
      <c r="P496" s="17">
        <v>2890687.639114589</v>
      </c>
      <c r="Q496" s="17">
        <v>10444.233775767178</v>
      </c>
      <c r="R496" s="17">
        <v>0</v>
      </c>
      <c r="S496" s="18">
        <v>0</v>
      </c>
      <c r="T496" s="14" t="s">
        <v>161</v>
      </c>
      <c r="U496" s="14" t="s">
        <v>193</v>
      </c>
      <c r="V496" s="14" t="s">
        <v>3742</v>
      </c>
      <c r="W496" s="18">
        <v>4.0849009014299877</v>
      </c>
      <c r="X496" s="18">
        <v>1</v>
      </c>
      <c r="Y496" s="14" t="s">
        <v>193</v>
      </c>
      <c r="Z496" s="14" t="s">
        <v>193</v>
      </c>
      <c r="AA496" s="18" t="s">
        <v>193</v>
      </c>
      <c r="AB496" s="18" t="s">
        <v>193</v>
      </c>
      <c r="AC496" s="14" t="s">
        <v>193</v>
      </c>
      <c r="AD496" s="748">
        <v>93.135740552603721</v>
      </c>
      <c r="AE496" s="749">
        <v>162.82</v>
      </c>
      <c r="AF496" s="748">
        <v>2267489.6021272046</v>
      </c>
      <c r="AG496" s="749">
        <v>207.58</v>
      </c>
      <c r="AH496" s="750">
        <v>149.52000000000001</v>
      </c>
      <c r="AI496" s="748">
        <v>10444.233775767179</v>
      </c>
      <c r="AJ496" s="748">
        <v>0</v>
      </c>
      <c r="AK496" s="748">
        <v>10444.233775767179</v>
      </c>
      <c r="AL496" s="751" t="s">
        <v>193</v>
      </c>
      <c r="AM496" s="748">
        <v>2901131.8728903565</v>
      </c>
      <c r="AN496" s="748">
        <v>0</v>
      </c>
      <c r="AO496" s="752" t="s">
        <v>193</v>
      </c>
      <c r="AP496" s="753">
        <v>0</v>
      </c>
      <c r="AQ496" s="752" t="s">
        <v>3739</v>
      </c>
      <c r="AR496" s="752" t="s">
        <v>193</v>
      </c>
      <c r="AS496" s="752" t="s">
        <v>193</v>
      </c>
    </row>
    <row r="497" spans="1:45" x14ac:dyDescent="0.15">
      <c r="A497" s="14" t="s">
        <v>166</v>
      </c>
      <c r="B497" s="14" t="s">
        <v>183</v>
      </c>
      <c r="C497" s="14" t="s">
        <v>21</v>
      </c>
      <c r="D497" s="14" t="s">
        <v>686</v>
      </c>
      <c r="E497" s="14" t="s">
        <v>1864</v>
      </c>
      <c r="F497" s="14" t="s">
        <v>3036</v>
      </c>
      <c r="G497" s="14" t="s">
        <v>193</v>
      </c>
      <c r="H497" s="14" t="s">
        <v>3728</v>
      </c>
      <c r="I497" s="17">
        <v>491465.82432455686</v>
      </c>
      <c r="J497" s="14" t="s">
        <v>114</v>
      </c>
      <c r="K497" s="17">
        <v>491465.82432455686</v>
      </c>
      <c r="L497" s="14" t="s">
        <v>3728</v>
      </c>
      <c r="M497" s="17">
        <v>491465.82432455686</v>
      </c>
      <c r="N497" s="14" t="s">
        <v>114</v>
      </c>
      <c r="O497" s="17">
        <v>491465.82432455686</v>
      </c>
      <c r="P497" s="17">
        <v>491465.8243245568</v>
      </c>
      <c r="Q497" s="17">
        <v>0</v>
      </c>
      <c r="R497" s="17">
        <v>0</v>
      </c>
      <c r="S497" s="18">
        <v>0</v>
      </c>
      <c r="T497" s="14" t="s">
        <v>161</v>
      </c>
      <c r="U497" s="14" t="s">
        <v>193</v>
      </c>
      <c r="V497" s="14" t="s">
        <v>3742</v>
      </c>
      <c r="W497" s="18">
        <v>4.0849009014299877</v>
      </c>
      <c r="X497" s="18">
        <v>1</v>
      </c>
      <c r="Y497" s="14" t="s">
        <v>193</v>
      </c>
      <c r="Z497" s="14" t="s">
        <v>193</v>
      </c>
      <c r="AA497" s="18" t="s">
        <v>193</v>
      </c>
      <c r="AB497" s="18" t="s">
        <v>193</v>
      </c>
      <c r="AC497" s="14" t="s">
        <v>193</v>
      </c>
      <c r="AD497" s="748">
        <v>167.48093695862951</v>
      </c>
      <c r="AE497" s="749">
        <v>16.68</v>
      </c>
      <c r="AF497" s="748">
        <v>452968.81955128233</v>
      </c>
      <c r="AG497" s="749">
        <v>18.105</v>
      </c>
      <c r="AH497" s="750">
        <v>162.08000000000001</v>
      </c>
      <c r="AI497" s="748">
        <v>0</v>
      </c>
      <c r="AJ497" s="748">
        <v>0</v>
      </c>
      <c r="AK497" s="748">
        <v>0</v>
      </c>
      <c r="AL497" s="751" t="s">
        <v>193</v>
      </c>
      <c r="AM497" s="748">
        <v>491465.82432455686</v>
      </c>
      <c r="AN497" s="748">
        <v>0</v>
      </c>
      <c r="AO497" s="752" t="s">
        <v>193</v>
      </c>
      <c r="AP497" s="753">
        <v>0</v>
      </c>
      <c r="AQ497" s="752" t="s">
        <v>3739</v>
      </c>
      <c r="AR497" s="752" t="s">
        <v>193</v>
      </c>
      <c r="AS497" s="752" t="s">
        <v>193</v>
      </c>
    </row>
    <row r="498" spans="1:45" x14ac:dyDescent="0.15">
      <c r="A498" s="14" t="s">
        <v>166</v>
      </c>
      <c r="B498" s="14" t="s">
        <v>183</v>
      </c>
      <c r="C498" s="14" t="s">
        <v>21</v>
      </c>
      <c r="D498" s="14" t="s">
        <v>687</v>
      </c>
      <c r="E498" s="14" t="s">
        <v>1865</v>
      </c>
      <c r="F498" s="14" t="s">
        <v>3037</v>
      </c>
      <c r="G498" s="14" t="s">
        <v>193</v>
      </c>
      <c r="H498" s="14" t="s">
        <v>3728</v>
      </c>
      <c r="I498" s="17">
        <v>114788.90155288577</v>
      </c>
      <c r="J498" s="14" t="s">
        <v>114</v>
      </c>
      <c r="K498" s="17">
        <v>114788.90155288577</v>
      </c>
      <c r="L498" s="14" t="s">
        <v>3728</v>
      </c>
      <c r="M498" s="17">
        <v>114788.90155288577</v>
      </c>
      <c r="N498" s="14" t="s">
        <v>114</v>
      </c>
      <c r="O498" s="17">
        <v>114788.90155288577</v>
      </c>
      <c r="P498" s="17">
        <v>114788.90155288576</v>
      </c>
      <c r="Q498" s="17">
        <v>0</v>
      </c>
      <c r="R498" s="17">
        <v>0</v>
      </c>
      <c r="S498" s="18">
        <v>0</v>
      </c>
      <c r="T498" s="14" t="s">
        <v>161</v>
      </c>
      <c r="U498" s="14" t="s">
        <v>193</v>
      </c>
      <c r="V498" s="14" t="s">
        <v>3742</v>
      </c>
      <c r="W498" s="18">
        <v>4.0849009014299877</v>
      </c>
      <c r="X498" s="18">
        <v>1</v>
      </c>
      <c r="Y498" s="14" t="s">
        <v>193</v>
      </c>
      <c r="Z498" s="14" t="s">
        <v>193</v>
      </c>
      <c r="AA498" s="18" t="s">
        <v>193</v>
      </c>
      <c r="AB498" s="18" t="s">
        <v>193</v>
      </c>
      <c r="AC498" s="14" t="s">
        <v>193</v>
      </c>
      <c r="AD498" s="748">
        <v>51.469751358017845</v>
      </c>
      <c r="AE498" s="749">
        <v>16.510000000000002</v>
      </c>
      <c r="AF498" s="748">
        <v>137734.11670829012</v>
      </c>
      <c r="AG498" s="749">
        <v>13.76</v>
      </c>
      <c r="AH498" s="750">
        <v>162.08000000000001</v>
      </c>
      <c r="AI498" s="748">
        <v>0</v>
      </c>
      <c r="AJ498" s="748">
        <v>0</v>
      </c>
      <c r="AK498" s="748">
        <v>0</v>
      </c>
      <c r="AL498" s="751" t="s">
        <v>193</v>
      </c>
      <c r="AM498" s="748">
        <v>114788.90155288577</v>
      </c>
      <c r="AN498" s="748">
        <v>0</v>
      </c>
      <c r="AO498" s="752" t="s">
        <v>193</v>
      </c>
      <c r="AP498" s="753">
        <v>0</v>
      </c>
      <c r="AQ498" s="752" t="s">
        <v>3739</v>
      </c>
      <c r="AR498" s="752" t="s">
        <v>193</v>
      </c>
      <c r="AS498" s="752" t="s">
        <v>193</v>
      </c>
    </row>
    <row r="499" spans="1:45" x14ac:dyDescent="0.15">
      <c r="A499" s="14" t="s">
        <v>166</v>
      </c>
      <c r="B499" s="14" t="s">
        <v>183</v>
      </c>
      <c r="C499" s="14" t="s">
        <v>21</v>
      </c>
      <c r="D499" s="14" t="s">
        <v>688</v>
      </c>
      <c r="E499" s="14" t="s">
        <v>1866</v>
      </c>
      <c r="F499" s="14" t="s">
        <v>3038</v>
      </c>
      <c r="G499" s="14" t="s">
        <v>193</v>
      </c>
      <c r="H499" s="14" t="s">
        <v>3728</v>
      </c>
      <c r="I499" s="17">
        <v>363488.94275843137</v>
      </c>
      <c r="J499" s="14" t="s">
        <v>114</v>
      </c>
      <c r="K499" s="17">
        <v>363488.94275843137</v>
      </c>
      <c r="L499" s="14" t="s">
        <v>3728</v>
      </c>
      <c r="M499" s="17">
        <v>363488.94275843137</v>
      </c>
      <c r="N499" s="14" t="s">
        <v>114</v>
      </c>
      <c r="O499" s="17">
        <v>363488.94275843137</v>
      </c>
      <c r="P499" s="17">
        <v>363488.94275843131</v>
      </c>
      <c r="Q499" s="17">
        <v>0</v>
      </c>
      <c r="R499" s="17">
        <v>0</v>
      </c>
      <c r="S499" s="18">
        <v>0</v>
      </c>
      <c r="T499" s="14" t="s">
        <v>161</v>
      </c>
      <c r="U499" s="14" t="s">
        <v>193</v>
      </c>
      <c r="V499" s="14" t="s">
        <v>3742</v>
      </c>
      <c r="W499" s="18">
        <v>4.0849009014299877</v>
      </c>
      <c r="X499" s="18">
        <v>1</v>
      </c>
      <c r="Y499" s="14" t="s">
        <v>193</v>
      </c>
      <c r="Z499" s="14" t="s">
        <v>193</v>
      </c>
      <c r="AA499" s="18" t="s">
        <v>193</v>
      </c>
      <c r="AB499" s="18" t="s">
        <v>193</v>
      </c>
      <c r="AC499" s="14" t="s">
        <v>193</v>
      </c>
      <c r="AD499" s="748">
        <v>44.93390991572987</v>
      </c>
      <c r="AE499" s="749">
        <v>57.28</v>
      </c>
      <c r="AF499" s="748">
        <v>417163.84617006819</v>
      </c>
      <c r="AG499" s="749">
        <v>49.91</v>
      </c>
      <c r="AH499" s="750">
        <v>162.08000000000001</v>
      </c>
      <c r="AI499" s="748">
        <v>0</v>
      </c>
      <c r="AJ499" s="748">
        <v>0</v>
      </c>
      <c r="AK499" s="748">
        <v>0</v>
      </c>
      <c r="AL499" s="751" t="s">
        <v>193</v>
      </c>
      <c r="AM499" s="748">
        <v>363488.94275843137</v>
      </c>
      <c r="AN499" s="748">
        <v>0</v>
      </c>
      <c r="AO499" s="752" t="s">
        <v>193</v>
      </c>
      <c r="AP499" s="753">
        <v>0</v>
      </c>
      <c r="AQ499" s="752" t="s">
        <v>3739</v>
      </c>
      <c r="AR499" s="752" t="s">
        <v>193</v>
      </c>
      <c r="AS499" s="752" t="s">
        <v>193</v>
      </c>
    </row>
    <row r="500" spans="1:45" x14ac:dyDescent="0.15">
      <c r="A500" s="14" t="s">
        <v>166</v>
      </c>
      <c r="B500" s="14" t="s">
        <v>183</v>
      </c>
      <c r="C500" s="14" t="s">
        <v>21</v>
      </c>
      <c r="D500" s="14" t="s">
        <v>689</v>
      </c>
      <c r="E500" s="14" t="s">
        <v>1867</v>
      </c>
      <c r="F500" s="14" t="s">
        <v>3039</v>
      </c>
      <c r="G500" s="14" t="s">
        <v>193</v>
      </c>
      <c r="H500" s="14" t="s">
        <v>3728</v>
      </c>
      <c r="I500" s="17">
        <v>164523.75464905729</v>
      </c>
      <c r="J500" s="14" t="s">
        <v>114</v>
      </c>
      <c r="K500" s="17">
        <v>164523.75464905729</v>
      </c>
      <c r="L500" s="14" t="s">
        <v>3728</v>
      </c>
      <c r="M500" s="17">
        <v>164523.75464905729</v>
      </c>
      <c r="N500" s="14" t="s">
        <v>114</v>
      </c>
      <c r="O500" s="17">
        <v>164523.75464905729</v>
      </c>
      <c r="P500" s="17">
        <v>164523.75464905726</v>
      </c>
      <c r="Q500" s="17">
        <v>0</v>
      </c>
      <c r="R500" s="17">
        <v>0</v>
      </c>
      <c r="S500" s="18">
        <v>0</v>
      </c>
      <c r="T500" s="14" t="s">
        <v>3739</v>
      </c>
      <c r="U500" s="14" t="s">
        <v>3739</v>
      </c>
      <c r="V500" s="14" t="s">
        <v>3739</v>
      </c>
      <c r="W500" s="18">
        <v>4.0849009014299877</v>
      </c>
      <c r="X500" s="18">
        <v>1</v>
      </c>
      <c r="Y500" s="14" t="s">
        <v>193</v>
      </c>
      <c r="Z500" s="14" t="s">
        <v>193</v>
      </c>
      <c r="AA500" s="18" t="s">
        <v>193</v>
      </c>
      <c r="AB500" s="18" t="s">
        <v>193</v>
      </c>
      <c r="AC500" s="14" t="s">
        <v>193</v>
      </c>
      <c r="AD500" s="748">
        <v>53.103711718589842</v>
      </c>
      <c r="AE500" s="749">
        <v>22.4</v>
      </c>
      <c r="AF500" s="748">
        <v>192799.84717884581</v>
      </c>
      <c r="AG500" s="749">
        <v>19.114999999999998</v>
      </c>
      <c r="AH500" s="750">
        <v>162.08000000000001</v>
      </c>
      <c r="AI500" s="748">
        <v>0</v>
      </c>
      <c r="AJ500" s="748">
        <v>0</v>
      </c>
      <c r="AK500" s="748">
        <v>0</v>
      </c>
      <c r="AL500" s="751" t="s">
        <v>193</v>
      </c>
      <c r="AM500" s="748">
        <v>164523.75464905729</v>
      </c>
      <c r="AN500" s="748">
        <v>0</v>
      </c>
      <c r="AO500" s="752" t="s">
        <v>193</v>
      </c>
      <c r="AP500" s="753">
        <v>0</v>
      </c>
      <c r="AQ500" s="752" t="s">
        <v>3739</v>
      </c>
      <c r="AR500" s="752" t="s">
        <v>193</v>
      </c>
      <c r="AS500" s="752" t="s">
        <v>193</v>
      </c>
    </row>
    <row r="501" spans="1:45" x14ac:dyDescent="0.15">
      <c r="A501" s="14" t="s">
        <v>166</v>
      </c>
      <c r="B501" s="14" t="s">
        <v>183</v>
      </c>
      <c r="C501" s="14" t="s">
        <v>21</v>
      </c>
      <c r="D501" s="14" t="s">
        <v>690</v>
      </c>
      <c r="E501" s="14" t="s">
        <v>1868</v>
      </c>
      <c r="F501" s="14" t="s">
        <v>3040</v>
      </c>
      <c r="G501" s="14" t="s">
        <v>193</v>
      </c>
      <c r="H501" s="14" t="s">
        <v>3728</v>
      </c>
      <c r="I501" s="17">
        <v>799065.23464764119</v>
      </c>
      <c r="J501" s="14" t="s">
        <v>114</v>
      </c>
      <c r="K501" s="17">
        <v>799065.23464764119</v>
      </c>
      <c r="L501" s="14" t="s">
        <v>3728</v>
      </c>
      <c r="M501" s="17">
        <v>799065.23464764119</v>
      </c>
      <c r="N501" s="14" t="s">
        <v>114</v>
      </c>
      <c r="O501" s="17">
        <v>799065.23464764119</v>
      </c>
      <c r="P501" s="17">
        <v>799065.23464764107</v>
      </c>
      <c r="Q501" s="17">
        <v>0</v>
      </c>
      <c r="R501" s="17">
        <v>0</v>
      </c>
      <c r="S501" s="18">
        <v>0</v>
      </c>
      <c r="T501" s="14" t="s">
        <v>161</v>
      </c>
      <c r="U501" s="14" t="s">
        <v>193</v>
      </c>
      <c r="V501" s="14" t="s">
        <v>3742</v>
      </c>
      <c r="W501" s="18">
        <v>4.0849009014299877</v>
      </c>
      <c r="X501" s="18">
        <v>1</v>
      </c>
      <c r="Y501" s="14" t="s">
        <v>193</v>
      </c>
      <c r="Z501" s="14" t="s">
        <v>193</v>
      </c>
      <c r="AA501" s="18" t="s">
        <v>193</v>
      </c>
      <c r="AB501" s="18" t="s">
        <v>193</v>
      </c>
      <c r="AC501" s="14" t="s">
        <v>193</v>
      </c>
      <c r="AD501" s="748">
        <v>183.82054056434944</v>
      </c>
      <c r="AE501" s="749">
        <v>24.39</v>
      </c>
      <c r="AF501" s="748">
        <v>726871.88233847066</v>
      </c>
      <c r="AG501" s="749">
        <v>26.82</v>
      </c>
      <c r="AH501" s="750">
        <v>162.08000000000001</v>
      </c>
      <c r="AI501" s="748">
        <v>0</v>
      </c>
      <c r="AJ501" s="748">
        <v>0</v>
      </c>
      <c r="AK501" s="748">
        <v>0</v>
      </c>
      <c r="AL501" s="751" t="s">
        <v>193</v>
      </c>
      <c r="AM501" s="748">
        <v>799065.23464764119</v>
      </c>
      <c r="AN501" s="748">
        <v>0</v>
      </c>
      <c r="AO501" s="752" t="s">
        <v>193</v>
      </c>
      <c r="AP501" s="753">
        <v>0</v>
      </c>
      <c r="AQ501" s="752" t="s">
        <v>3739</v>
      </c>
      <c r="AR501" s="752" t="s">
        <v>193</v>
      </c>
      <c r="AS501" s="752" t="s">
        <v>193</v>
      </c>
    </row>
    <row r="502" spans="1:45" x14ac:dyDescent="0.15">
      <c r="A502" s="14" t="s">
        <v>166</v>
      </c>
      <c r="B502" s="14" t="s">
        <v>183</v>
      </c>
      <c r="C502" s="14" t="s">
        <v>24</v>
      </c>
      <c r="D502" s="14" t="s">
        <v>691</v>
      </c>
      <c r="E502" s="14" t="s">
        <v>1869</v>
      </c>
      <c r="F502" s="14" t="s">
        <v>3041</v>
      </c>
      <c r="G502" s="14" t="s">
        <v>193</v>
      </c>
      <c r="H502" s="14" t="s">
        <v>3728</v>
      </c>
      <c r="I502" s="17">
        <v>4455647.9778080983</v>
      </c>
      <c r="J502" s="14" t="s">
        <v>114</v>
      </c>
      <c r="K502" s="17">
        <v>4455647.9778080983</v>
      </c>
      <c r="L502" s="14" t="s">
        <v>3728</v>
      </c>
      <c r="M502" s="17">
        <v>4455647.9778080983</v>
      </c>
      <c r="N502" s="14" t="s">
        <v>114</v>
      </c>
      <c r="O502" s="17">
        <v>4455647.9778080983</v>
      </c>
      <c r="P502" s="17">
        <v>4455647.9778080974</v>
      </c>
      <c r="Q502" s="17">
        <v>0</v>
      </c>
      <c r="R502" s="17">
        <v>0</v>
      </c>
      <c r="S502" s="18">
        <v>0</v>
      </c>
      <c r="T502" s="14" t="s">
        <v>161</v>
      </c>
      <c r="U502" s="14" t="s">
        <v>193</v>
      </c>
      <c r="V502" s="14" t="s">
        <v>3742</v>
      </c>
      <c r="W502" s="18">
        <v>4.0849009014299877</v>
      </c>
      <c r="X502" s="18">
        <v>1</v>
      </c>
      <c r="Y502" s="14" t="s">
        <v>193</v>
      </c>
      <c r="Z502" s="14" t="s">
        <v>193</v>
      </c>
      <c r="AA502" s="18" t="s">
        <v>193</v>
      </c>
      <c r="AB502" s="18" t="s">
        <v>193</v>
      </c>
      <c r="AC502" s="14" t="s">
        <v>193</v>
      </c>
      <c r="AD502" s="748">
        <v>53.103711718589842</v>
      </c>
      <c r="AE502" s="749">
        <v>492.26</v>
      </c>
      <c r="AF502" s="748">
        <v>3908577.3794900328</v>
      </c>
      <c r="AG502" s="749">
        <v>561.16</v>
      </c>
      <c r="AH502" s="750">
        <v>149.52000000000001</v>
      </c>
      <c r="AI502" s="748">
        <v>0</v>
      </c>
      <c r="AJ502" s="748">
        <v>0</v>
      </c>
      <c r="AK502" s="748">
        <v>0</v>
      </c>
      <c r="AL502" s="751" t="s">
        <v>193</v>
      </c>
      <c r="AM502" s="748">
        <v>4455647.9778080983</v>
      </c>
      <c r="AN502" s="748">
        <v>0</v>
      </c>
      <c r="AO502" s="752" t="s">
        <v>193</v>
      </c>
      <c r="AP502" s="753">
        <v>0</v>
      </c>
      <c r="AQ502" s="752" t="s">
        <v>3739</v>
      </c>
      <c r="AR502" s="752" t="s">
        <v>193</v>
      </c>
      <c r="AS502" s="752" t="s">
        <v>193</v>
      </c>
    </row>
    <row r="503" spans="1:45" x14ac:dyDescent="0.15">
      <c r="A503" s="14" t="s">
        <v>166</v>
      </c>
      <c r="B503" s="14" t="s">
        <v>184</v>
      </c>
      <c r="C503" s="14" t="s">
        <v>26</v>
      </c>
      <c r="D503" s="14" t="s">
        <v>692</v>
      </c>
      <c r="E503" s="14" t="s">
        <v>1870</v>
      </c>
      <c r="F503" s="14" t="s">
        <v>3042</v>
      </c>
      <c r="G503" s="14" t="s">
        <v>193</v>
      </c>
      <c r="H503" s="14" t="s">
        <v>3728</v>
      </c>
      <c r="I503" s="17">
        <v>271971.14975486603</v>
      </c>
      <c r="J503" s="14" t="s">
        <v>114</v>
      </c>
      <c r="K503" s="17">
        <v>271971.14975486603</v>
      </c>
      <c r="L503" s="14" t="s">
        <v>3728</v>
      </c>
      <c r="M503" s="17">
        <v>271971.14975486603</v>
      </c>
      <c r="N503" s="14" t="s">
        <v>114</v>
      </c>
      <c r="O503" s="17">
        <v>271971.14975486603</v>
      </c>
      <c r="P503" s="17">
        <v>271971.14975486597</v>
      </c>
      <c r="Q503" s="17">
        <v>0</v>
      </c>
      <c r="R503" s="17">
        <v>0</v>
      </c>
      <c r="S503" s="18">
        <v>0</v>
      </c>
      <c r="T503" s="14" t="s">
        <v>161</v>
      </c>
      <c r="U503" s="14" t="s">
        <v>193</v>
      </c>
      <c r="V503" s="14" t="s">
        <v>3742</v>
      </c>
      <c r="W503" s="18">
        <v>4.0849009014299877</v>
      </c>
      <c r="X503" s="18">
        <v>1</v>
      </c>
      <c r="Y503" s="14" t="s">
        <v>193</v>
      </c>
      <c r="Z503" s="14" t="s">
        <v>193</v>
      </c>
      <c r="AA503" s="18" t="s">
        <v>193</v>
      </c>
      <c r="AB503" s="18" t="s">
        <v>193</v>
      </c>
      <c r="AC503" s="14" t="s">
        <v>193</v>
      </c>
      <c r="AD503" s="748">
        <v>865.99899110315744</v>
      </c>
      <c r="AE503" s="749">
        <v>20.05</v>
      </c>
      <c r="AF503" s="748">
        <v>333722.22904070205</v>
      </c>
      <c r="AG503" s="749">
        <v>16.34</v>
      </c>
      <c r="AH503" s="750">
        <v>19.22</v>
      </c>
      <c r="AI503" s="748">
        <v>0</v>
      </c>
      <c r="AJ503" s="748">
        <v>0</v>
      </c>
      <c r="AK503" s="748">
        <v>0</v>
      </c>
      <c r="AL503" s="751" t="s">
        <v>193</v>
      </c>
      <c r="AM503" s="748">
        <v>271971.14975486603</v>
      </c>
      <c r="AN503" s="748">
        <v>0</v>
      </c>
      <c r="AO503" s="752" t="s">
        <v>193</v>
      </c>
      <c r="AP503" s="753">
        <v>0</v>
      </c>
      <c r="AQ503" s="752" t="s">
        <v>3739</v>
      </c>
      <c r="AR503" s="752" t="s">
        <v>193</v>
      </c>
      <c r="AS503" s="752" t="s">
        <v>193</v>
      </c>
    </row>
    <row r="504" spans="1:45" x14ac:dyDescent="0.15">
      <c r="A504" s="14" t="s">
        <v>166</v>
      </c>
      <c r="B504" s="14" t="s">
        <v>185</v>
      </c>
      <c r="C504" s="14" t="s">
        <v>21</v>
      </c>
      <c r="D504" s="14" t="s">
        <v>693</v>
      </c>
      <c r="E504" s="14" t="s">
        <v>1871</v>
      </c>
      <c r="F504" s="14" t="s">
        <v>3043</v>
      </c>
      <c r="G504" s="14" t="s">
        <v>193</v>
      </c>
      <c r="H504" s="14" t="s">
        <v>3728</v>
      </c>
      <c r="I504" s="17">
        <v>5536900.4542710278</v>
      </c>
      <c r="J504" s="14" t="s">
        <v>114</v>
      </c>
      <c r="K504" s="17">
        <v>5536900.4542710278</v>
      </c>
      <c r="L504" s="14" t="s">
        <v>3728</v>
      </c>
      <c r="M504" s="17">
        <v>5536900.4542710278</v>
      </c>
      <c r="N504" s="14" t="s">
        <v>114</v>
      </c>
      <c r="O504" s="17">
        <v>5536900.4542710278</v>
      </c>
      <c r="P504" s="17">
        <v>5536900.4542710269</v>
      </c>
      <c r="Q504" s="17">
        <v>0</v>
      </c>
      <c r="R504" s="17">
        <v>0</v>
      </c>
      <c r="S504" s="18">
        <v>0</v>
      </c>
      <c r="T504" s="14" t="s">
        <v>161</v>
      </c>
      <c r="U504" s="14" t="s">
        <v>193</v>
      </c>
      <c r="V504" s="14" t="s">
        <v>3742</v>
      </c>
      <c r="W504" s="18">
        <v>4.0849009014299877</v>
      </c>
      <c r="X504" s="18">
        <v>1</v>
      </c>
      <c r="Y504" s="14" t="s">
        <v>193</v>
      </c>
      <c r="Z504" s="14" t="s">
        <v>193</v>
      </c>
      <c r="AA504" s="18" t="s">
        <v>193</v>
      </c>
      <c r="AB504" s="18" t="s">
        <v>193</v>
      </c>
      <c r="AC504" s="14" t="s">
        <v>193</v>
      </c>
      <c r="AD504" s="748">
        <v>205.4705153419284</v>
      </c>
      <c r="AE504" s="749">
        <v>158.63</v>
      </c>
      <c r="AF504" s="748">
        <v>5282801.1544500077</v>
      </c>
      <c r="AG504" s="749">
        <v>166.26</v>
      </c>
      <c r="AH504" s="750">
        <v>162.08000000000001</v>
      </c>
      <c r="AI504" s="748">
        <v>0</v>
      </c>
      <c r="AJ504" s="748">
        <v>0</v>
      </c>
      <c r="AK504" s="748">
        <v>0</v>
      </c>
      <c r="AL504" s="751" t="s">
        <v>193</v>
      </c>
      <c r="AM504" s="748">
        <v>5536900.4542710278</v>
      </c>
      <c r="AN504" s="748">
        <v>0</v>
      </c>
      <c r="AO504" s="752" t="s">
        <v>193</v>
      </c>
      <c r="AP504" s="753">
        <v>0</v>
      </c>
      <c r="AQ504" s="752" t="s">
        <v>3739</v>
      </c>
      <c r="AR504" s="752" t="s">
        <v>193</v>
      </c>
      <c r="AS504" s="752" t="s">
        <v>193</v>
      </c>
    </row>
    <row r="505" spans="1:45" x14ac:dyDescent="0.15">
      <c r="A505" s="14" t="s">
        <v>166</v>
      </c>
      <c r="B505" s="14" t="s">
        <v>185</v>
      </c>
      <c r="C505" s="14" t="s">
        <v>21</v>
      </c>
      <c r="D505" s="14" t="s">
        <v>694</v>
      </c>
      <c r="E505" s="14" t="s">
        <v>1872</v>
      </c>
      <c r="F505" s="14" t="s">
        <v>3044</v>
      </c>
      <c r="G505" s="14" t="s">
        <v>193</v>
      </c>
      <c r="H505" s="14" t="s">
        <v>3728</v>
      </c>
      <c r="I505" s="17">
        <v>1228742.3985980689</v>
      </c>
      <c r="J505" s="14" t="s">
        <v>114</v>
      </c>
      <c r="K505" s="17">
        <v>1228742.3985980689</v>
      </c>
      <c r="L505" s="14" t="s">
        <v>3728</v>
      </c>
      <c r="M505" s="17">
        <v>1228742.3985980689</v>
      </c>
      <c r="N505" s="14" t="s">
        <v>114</v>
      </c>
      <c r="O505" s="17">
        <v>1228742.3985980689</v>
      </c>
      <c r="P505" s="17">
        <v>1228742.3985980686</v>
      </c>
      <c r="Q505" s="17">
        <v>0</v>
      </c>
      <c r="R505" s="17">
        <v>0</v>
      </c>
      <c r="S505" s="18">
        <v>0</v>
      </c>
      <c r="T505" s="14" t="s">
        <v>161</v>
      </c>
      <c r="U505" s="14" t="s">
        <v>193</v>
      </c>
      <c r="V505" s="14" t="s">
        <v>3742</v>
      </c>
      <c r="W505" s="18">
        <v>4.0849009014299877</v>
      </c>
      <c r="X505" s="18">
        <v>1</v>
      </c>
      <c r="Y505" s="14" t="s">
        <v>193</v>
      </c>
      <c r="Z505" s="14" t="s">
        <v>193</v>
      </c>
      <c r="AA505" s="18" t="s">
        <v>193</v>
      </c>
      <c r="AB505" s="18" t="s">
        <v>193</v>
      </c>
      <c r="AC505" s="14" t="s">
        <v>193</v>
      </c>
      <c r="AD505" s="748">
        <v>17.565073876148947</v>
      </c>
      <c r="AE505" s="749">
        <v>585.91</v>
      </c>
      <c r="AF505" s="748">
        <v>1668069.3239479447</v>
      </c>
      <c r="AG505" s="749">
        <v>431.6</v>
      </c>
      <c r="AH505" s="750">
        <v>162.08000000000001</v>
      </c>
      <c r="AI505" s="748">
        <v>0</v>
      </c>
      <c r="AJ505" s="748">
        <v>0</v>
      </c>
      <c r="AK505" s="748">
        <v>0</v>
      </c>
      <c r="AL505" s="751" t="s">
        <v>193</v>
      </c>
      <c r="AM505" s="748">
        <v>1228742.3985980689</v>
      </c>
      <c r="AN505" s="748">
        <v>0</v>
      </c>
      <c r="AO505" s="752" t="s">
        <v>193</v>
      </c>
      <c r="AP505" s="753">
        <v>0</v>
      </c>
      <c r="AQ505" s="752" t="s">
        <v>3739</v>
      </c>
      <c r="AR505" s="752" t="s">
        <v>193</v>
      </c>
      <c r="AS505" s="752" t="s">
        <v>193</v>
      </c>
    </row>
    <row r="506" spans="1:45" x14ac:dyDescent="0.15">
      <c r="A506" s="14" t="s">
        <v>166</v>
      </c>
      <c r="B506" s="14" t="s">
        <v>185</v>
      </c>
      <c r="C506" s="14" t="s">
        <v>21</v>
      </c>
      <c r="D506" s="14" t="s">
        <v>695</v>
      </c>
      <c r="E506" s="14" t="s">
        <v>1873</v>
      </c>
      <c r="F506" s="14" t="s">
        <v>3045</v>
      </c>
      <c r="G506" s="14" t="s">
        <v>193</v>
      </c>
      <c r="H506" s="14" t="s">
        <v>3728</v>
      </c>
      <c r="I506" s="17">
        <v>270638.73677883763</v>
      </c>
      <c r="J506" s="14" t="s">
        <v>114</v>
      </c>
      <c r="K506" s="17">
        <v>270638.73677883763</v>
      </c>
      <c r="L506" s="14" t="s">
        <v>3728</v>
      </c>
      <c r="M506" s="17">
        <v>270638.73677883763</v>
      </c>
      <c r="N506" s="14" t="s">
        <v>114</v>
      </c>
      <c r="O506" s="17">
        <v>270638.73677883763</v>
      </c>
      <c r="P506" s="17">
        <v>261521.89155099008</v>
      </c>
      <c r="Q506" s="17">
        <v>9116.8452278475033</v>
      </c>
      <c r="R506" s="17">
        <v>0</v>
      </c>
      <c r="S506" s="18">
        <v>0</v>
      </c>
      <c r="T506" s="14" t="s">
        <v>161</v>
      </c>
      <c r="U506" s="14" t="s">
        <v>193</v>
      </c>
      <c r="V506" s="14" t="s">
        <v>3742</v>
      </c>
      <c r="W506" s="18">
        <v>4.0849009014299877</v>
      </c>
      <c r="X506" s="18">
        <v>1</v>
      </c>
      <c r="Y506" s="14" t="s">
        <v>193</v>
      </c>
      <c r="Z506" s="14" t="s">
        <v>193</v>
      </c>
      <c r="AA506" s="18" t="s">
        <v>193</v>
      </c>
      <c r="AB506" s="18" t="s">
        <v>193</v>
      </c>
      <c r="AC506" s="14" t="s">
        <v>193</v>
      </c>
      <c r="AD506" s="748">
        <v>40.849009014299881</v>
      </c>
      <c r="AE506" s="749">
        <v>47.87</v>
      </c>
      <c r="AF506" s="748">
        <v>316938.06566987949</v>
      </c>
      <c r="AG506" s="749">
        <v>39.5</v>
      </c>
      <c r="AH506" s="750">
        <v>162.08000000000001</v>
      </c>
      <c r="AI506" s="748">
        <v>9116.8452278475052</v>
      </c>
      <c r="AJ506" s="748">
        <v>0</v>
      </c>
      <c r="AK506" s="748">
        <v>9116.8452278475052</v>
      </c>
      <c r="AL506" s="751" t="s">
        <v>193</v>
      </c>
      <c r="AM506" s="748">
        <v>270638.73677883763</v>
      </c>
      <c r="AN506" s="748">
        <v>0</v>
      </c>
      <c r="AO506" s="752" t="s">
        <v>193</v>
      </c>
      <c r="AP506" s="753">
        <v>0</v>
      </c>
      <c r="AQ506" s="752" t="s">
        <v>3739</v>
      </c>
      <c r="AR506" s="752" t="s">
        <v>193</v>
      </c>
      <c r="AS506" s="752" t="s">
        <v>193</v>
      </c>
    </row>
    <row r="507" spans="1:45" x14ac:dyDescent="0.15">
      <c r="A507" s="14" t="s">
        <v>166</v>
      </c>
      <c r="B507" s="14" t="s">
        <v>185</v>
      </c>
      <c r="C507" s="14" t="s">
        <v>21</v>
      </c>
      <c r="D507" s="14" t="s">
        <v>696</v>
      </c>
      <c r="E507" s="14" t="s">
        <v>1874</v>
      </c>
      <c r="F507" s="14" t="s">
        <v>3046</v>
      </c>
      <c r="G507" s="14" t="s">
        <v>193</v>
      </c>
      <c r="H507" s="14" t="s">
        <v>3728</v>
      </c>
      <c r="I507" s="17">
        <v>1989291.1026461266</v>
      </c>
      <c r="J507" s="14" t="s">
        <v>114</v>
      </c>
      <c r="K507" s="17">
        <v>1989291.1026461266</v>
      </c>
      <c r="L507" s="14" t="s">
        <v>3728</v>
      </c>
      <c r="M507" s="17">
        <v>1989291.1026461266</v>
      </c>
      <c r="N507" s="14" t="s">
        <v>114</v>
      </c>
      <c r="O507" s="17">
        <v>1989291.1026461266</v>
      </c>
      <c r="P507" s="17">
        <v>1989291.1026461264</v>
      </c>
      <c r="Q507" s="17">
        <v>0</v>
      </c>
      <c r="R507" s="17">
        <v>0</v>
      </c>
      <c r="S507" s="18">
        <v>0</v>
      </c>
      <c r="T507" s="14" t="s">
        <v>161</v>
      </c>
      <c r="U507" s="14" t="s">
        <v>193</v>
      </c>
      <c r="V507" s="14" t="s">
        <v>3742</v>
      </c>
      <c r="W507" s="18">
        <v>4.0849009014299877</v>
      </c>
      <c r="X507" s="18">
        <v>1</v>
      </c>
      <c r="Y507" s="14" t="s">
        <v>193</v>
      </c>
      <c r="Z507" s="14" t="s">
        <v>193</v>
      </c>
      <c r="AA507" s="18" t="s">
        <v>193</v>
      </c>
      <c r="AB507" s="18" t="s">
        <v>193</v>
      </c>
      <c r="AC507" s="14" t="s">
        <v>193</v>
      </c>
      <c r="AD507" s="748">
        <v>84.557448659600752</v>
      </c>
      <c r="AE507" s="749">
        <v>150.72</v>
      </c>
      <c r="AF507" s="748">
        <v>2065763.2252535089</v>
      </c>
      <c r="AG507" s="749">
        <v>145.15</v>
      </c>
      <c r="AH507" s="750">
        <v>162.08000000000001</v>
      </c>
      <c r="AI507" s="748">
        <v>0</v>
      </c>
      <c r="AJ507" s="748">
        <v>0</v>
      </c>
      <c r="AK507" s="748">
        <v>0</v>
      </c>
      <c r="AL507" s="751" t="s">
        <v>193</v>
      </c>
      <c r="AM507" s="748">
        <v>1989291.1026461266</v>
      </c>
      <c r="AN507" s="748">
        <v>0</v>
      </c>
      <c r="AO507" s="752" t="s">
        <v>193</v>
      </c>
      <c r="AP507" s="753">
        <v>0</v>
      </c>
      <c r="AQ507" s="752" t="s">
        <v>3739</v>
      </c>
      <c r="AR507" s="752" t="s">
        <v>193</v>
      </c>
      <c r="AS507" s="752" t="s">
        <v>193</v>
      </c>
    </row>
    <row r="508" spans="1:45" x14ac:dyDescent="0.15">
      <c r="A508" s="14" t="s">
        <v>166</v>
      </c>
      <c r="B508" s="14" t="s">
        <v>185</v>
      </c>
      <c r="C508" s="14" t="s">
        <v>21</v>
      </c>
      <c r="D508" s="14" t="s">
        <v>697</v>
      </c>
      <c r="E508" s="14" t="s">
        <v>1875</v>
      </c>
      <c r="F508" s="14" t="s">
        <v>3047</v>
      </c>
      <c r="G508" s="14" t="s">
        <v>193</v>
      </c>
      <c r="H508" s="14" t="s">
        <v>3728</v>
      </c>
      <c r="I508" s="17">
        <v>872850.18689503579</v>
      </c>
      <c r="J508" s="14" t="s">
        <v>114</v>
      </c>
      <c r="K508" s="17">
        <v>872850.18689503579</v>
      </c>
      <c r="L508" s="14" t="s">
        <v>3728</v>
      </c>
      <c r="M508" s="17">
        <v>872850.18689503579</v>
      </c>
      <c r="N508" s="14" t="s">
        <v>114</v>
      </c>
      <c r="O508" s="17">
        <v>872850.18689503579</v>
      </c>
      <c r="P508" s="17">
        <v>872850.18689503567</v>
      </c>
      <c r="Q508" s="17">
        <v>0</v>
      </c>
      <c r="R508" s="17">
        <v>0</v>
      </c>
      <c r="S508" s="18">
        <v>0</v>
      </c>
      <c r="T508" s="14" t="s">
        <v>161</v>
      </c>
      <c r="U508" s="14" t="s">
        <v>193</v>
      </c>
      <c r="V508" s="14" t="s">
        <v>3742</v>
      </c>
      <c r="W508" s="18">
        <v>4.0849009014299877</v>
      </c>
      <c r="X508" s="18">
        <v>1</v>
      </c>
      <c r="Y508" s="14" t="s">
        <v>193</v>
      </c>
      <c r="Z508" s="14" t="s">
        <v>193</v>
      </c>
      <c r="AA508" s="18" t="s">
        <v>193</v>
      </c>
      <c r="AB508" s="18" t="s">
        <v>193</v>
      </c>
      <c r="AC508" s="14" t="s">
        <v>193</v>
      </c>
      <c r="AD508" s="748">
        <v>1376.6116037819058</v>
      </c>
      <c r="AE508" s="749">
        <v>3.46</v>
      </c>
      <c r="AF508" s="748">
        <v>771999.41655692831</v>
      </c>
      <c r="AG508" s="749">
        <v>3.9119999999999999</v>
      </c>
      <c r="AH508" s="750">
        <v>162.08000000000001</v>
      </c>
      <c r="AI508" s="748">
        <v>0</v>
      </c>
      <c r="AJ508" s="748">
        <v>0</v>
      </c>
      <c r="AK508" s="748">
        <v>0</v>
      </c>
      <c r="AL508" s="751" t="s">
        <v>193</v>
      </c>
      <c r="AM508" s="748">
        <v>872850.18689503579</v>
      </c>
      <c r="AN508" s="748">
        <v>0</v>
      </c>
      <c r="AO508" s="752" t="s">
        <v>193</v>
      </c>
      <c r="AP508" s="753">
        <v>0</v>
      </c>
      <c r="AQ508" s="752" t="s">
        <v>3739</v>
      </c>
      <c r="AR508" s="752" t="s">
        <v>193</v>
      </c>
      <c r="AS508" s="752" t="s">
        <v>193</v>
      </c>
    </row>
    <row r="509" spans="1:45" x14ac:dyDescent="0.15">
      <c r="A509" s="14" t="s">
        <v>166</v>
      </c>
      <c r="B509" s="14" t="s">
        <v>185</v>
      </c>
      <c r="C509" s="14" t="s">
        <v>21</v>
      </c>
      <c r="D509" s="14" t="s">
        <v>698</v>
      </c>
      <c r="E509" s="14" t="s">
        <v>1876</v>
      </c>
      <c r="F509" s="14" t="s">
        <v>3048</v>
      </c>
      <c r="G509" s="14" t="s">
        <v>193</v>
      </c>
      <c r="H509" s="14" t="s">
        <v>3728</v>
      </c>
      <c r="I509" s="17">
        <v>746860.16027835687</v>
      </c>
      <c r="J509" s="14" t="s">
        <v>114</v>
      </c>
      <c r="K509" s="17">
        <v>746860.16027835687</v>
      </c>
      <c r="L509" s="14" t="s">
        <v>3728</v>
      </c>
      <c r="M509" s="17">
        <v>746860.16027835687</v>
      </c>
      <c r="N509" s="14" t="s">
        <v>114</v>
      </c>
      <c r="O509" s="17">
        <v>746860.16027835687</v>
      </c>
      <c r="P509" s="17">
        <v>746860.16027835675</v>
      </c>
      <c r="Q509" s="17">
        <v>0</v>
      </c>
      <c r="R509" s="17">
        <v>0</v>
      </c>
      <c r="S509" s="18">
        <v>0</v>
      </c>
      <c r="T509" s="14" t="s">
        <v>161</v>
      </c>
      <c r="U509" s="14" t="s">
        <v>193</v>
      </c>
      <c r="V509" s="14" t="s">
        <v>3742</v>
      </c>
      <c r="W509" s="18">
        <v>4.0849009014299877</v>
      </c>
      <c r="X509" s="18">
        <v>1</v>
      </c>
      <c r="Y509" s="14" t="s">
        <v>193</v>
      </c>
      <c r="Z509" s="14" t="s">
        <v>193</v>
      </c>
      <c r="AA509" s="18" t="s">
        <v>193</v>
      </c>
      <c r="AB509" s="18" t="s">
        <v>193</v>
      </c>
      <c r="AC509" s="14" t="s">
        <v>193</v>
      </c>
      <c r="AD509" s="748">
        <v>224.66954957864934</v>
      </c>
      <c r="AE509" s="749">
        <v>36.299999999999997</v>
      </c>
      <c r="AF509" s="748">
        <v>1321844.1936241817</v>
      </c>
      <c r="AG509" s="749">
        <v>20.51</v>
      </c>
      <c r="AH509" s="750">
        <v>162.08000000000001</v>
      </c>
      <c r="AI509" s="748">
        <v>0</v>
      </c>
      <c r="AJ509" s="748">
        <v>0</v>
      </c>
      <c r="AK509" s="748">
        <v>0</v>
      </c>
      <c r="AL509" s="751" t="s">
        <v>193</v>
      </c>
      <c r="AM509" s="748">
        <v>746860.16027835687</v>
      </c>
      <c r="AN509" s="748">
        <v>0</v>
      </c>
      <c r="AO509" s="752" t="s">
        <v>193</v>
      </c>
      <c r="AP509" s="753">
        <v>0</v>
      </c>
      <c r="AQ509" s="752" t="s">
        <v>3739</v>
      </c>
      <c r="AR509" s="752" t="s">
        <v>193</v>
      </c>
      <c r="AS509" s="752" t="s">
        <v>193</v>
      </c>
    </row>
    <row r="510" spans="1:45" x14ac:dyDescent="0.15">
      <c r="A510" s="14" t="s">
        <v>166</v>
      </c>
      <c r="B510" s="14" t="s">
        <v>185</v>
      </c>
      <c r="C510" s="14" t="s">
        <v>21</v>
      </c>
      <c r="D510" s="14" t="s">
        <v>699</v>
      </c>
      <c r="E510" s="14" t="s">
        <v>1877</v>
      </c>
      <c r="F510" s="14" t="s">
        <v>3049</v>
      </c>
      <c r="G510" s="14" t="s">
        <v>193</v>
      </c>
      <c r="H510" s="14" t="s">
        <v>3728</v>
      </c>
      <c r="I510" s="17">
        <v>1162627.011189145</v>
      </c>
      <c r="J510" s="14" t="s">
        <v>114</v>
      </c>
      <c r="K510" s="17">
        <v>1162627.011189145</v>
      </c>
      <c r="L510" s="14" t="s">
        <v>3728</v>
      </c>
      <c r="M510" s="17">
        <v>1162627.011189145</v>
      </c>
      <c r="N510" s="14" t="s">
        <v>114</v>
      </c>
      <c r="O510" s="17">
        <v>1162627.011189145</v>
      </c>
      <c r="P510" s="17">
        <v>1162627.0111891448</v>
      </c>
      <c r="Q510" s="17">
        <v>0</v>
      </c>
      <c r="R510" s="17">
        <v>0</v>
      </c>
      <c r="S510" s="18">
        <v>0</v>
      </c>
      <c r="T510" s="14" t="s">
        <v>161</v>
      </c>
      <c r="U510" s="14" t="s">
        <v>193</v>
      </c>
      <c r="V510" s="14" t="s">
        <v>3742</v>
      </c>
      <c r="W510" s="18">
        <v>4.0849009014299877</v>
      </c>
      <c r="X510" s="18">
        <v>1</v>
      </c>
      <c r="Y510" s="14" t="s">
        <v>193</v>
      </c>
      <c r="Z510" s="14" t="s">
        <v>193</v>
      </c>
      <c r="AA510" s="18" t="s">
        <v>193</v>
      </c>
      <c r="AB510" s="18" t="s">
        <v>193</v>
      </c>
      <c r="AC510" s="14" t="s">
        <v>193</v>
      </c>
      <c r="AD510" s="748">
        <v>302.28266670581911</v>
      </c>
      <c r="AE510" s="749">
        <v>24.59</v>
      </c>
      <c r="AF510" s="748">
        <v>1204966.3962973317</v>
      </c>
      <c r="AG510" s="749">
        <v>23.73</v>
      </c>
      <c r="AH510" s="750">
        <v>162.08000000000001</v>
      </c>
      <c r="AI510" s="748">
        <v>0</v>
      </c>
      <c r="AJ510" s="748">
        <v>0</v>
      </c>
      <c r="AK510" s="748">
        <v>0</v>
      </c>
      <c r="AL510" s="751" t="s">
        <v>193</v>
      </c>
      <c r="AM510" s="748">
        <v>1162627.011189145</v>
      </c>
      <c r="AN510" s="748">
        <v>0</v>
      </c>
      <c r="AO510" s="752" t="s">
        <v>193</v>
      </c>
      <c r="AP510" s="753">
        <v>0</v>
      </c>
      <c r="AQ510" s="752" t="s">
        <v>3739</v>
      </c>
      <c r="AR510" s="752" t="s">
        <v>193</v>
      </c>
      <c r="AS510" s="752" t="s">
        <v>193</v>
      </c>
    </row>
    <row r="511" spans="1:45" x14ac:dyDescent="0.15">
      <c r="A511" s="14" t="s">
        <v>166</v>
      </c>
      <c r="B511" s="14" t="s">
        <v>185</v>
      </c>
      <c r="C511" s="14" t="s">
        <v>21</v>
      </c>
      <c r="D511" s="14" t="s">
        <v>700</v>
      </c>
      <c r="E511" s="14" t="s">
        <v>1878</v>
      </c>
      <c r="F511" s="14" t="s">
        <v>3050</v>
      </c>
      <c r="G511" s="14" t="s">
        <v>193</v>
      </c>
      <c r="H511" s="14" t="s">
        <v>3728</v>
      </c>
      <c r="I511" s="17">
        <v>1174655.6963265589</v>
      </c>
      <c r="J511" s="14" t="s">
        <v>114</v>
      </c>
      <c r="K511" s="17">
        <v>1174655.6963265589</v>
      </c>
      <c r="L511" s="14" t="s">
        <v>3728</v>
      </c>
      <c r="M511" s="17">
        <v>1174655.6963265589</v>
      </c>
      <c r="N511" s="14" t="s">
        <v>114</v>
      </c>
      <c r="O511" s="17">
        <v>1174655.6963265589</v>
      </c>
      <c r="P511" s="17">
        <v>1174655.6963265587</v>
      </c>
      <c r="Q511" s="17">
        <v>0</v>
      </c>
      <c r="R511" s="17">
        <v>0</v>
      </c>
      <c r="S511" s="18">
        <v>0</v>
      </c>
      <c r="T511" s="14" t="s">
        <v>161</v>
      </c>
      <c r="U511" s="14" t="s">
        <v>193</v>
      </c>
      <c r="V511" s="14" t="s">
        <v>3742</v>
      </c>
      <c r="W511" s="18">
        <v>4.0849009014299877</v>
      </c>
      <c r="X511" s="18">
        <v>1</v>
      </c>
      <c r="Y511" s="14" t="s">
        <v>193</v>
      </c>
      <c r="Z511" s="14" t="s">
        <v>193</v>
      </c>
      <c r="AA511" s="18" t="s">
        <v>193</v>
      </c>
      <c r="AB511" s="18" t="s">
        <v>193</v>
      </c>
      <c r="AC511" s="14" t="s">
        <v>193</v>
      </c>
      <c r="AD511" s="748">
        <v>95.586681093461721</v>
      </c>
      <c r="AE511" s="749">
        <v>90.03</v>
      </c>
      <c r="AF511" s="748">
        <v>1394806.8144711095</v>
      </c>
      <c r="AG511" s="749">
        <v>75.819999999999993</v>
      </c>
      <c r="AH511" s="750">
        <v>162.08000000000001</v>
      </c>
      <c r="AI511" s="748">
        <v>0</v>
      </c>
      <c r="AJ511" s="748">
        <v>0</v>
      </c>
      <c r="AK511" s="748">
        <v>0</v>
      </c>
      <c r="AL511" s="751" t="s">
        <v>193</v>
      </c>
      <c r="AM511" s="748">
        <v>1174655.6963265589</v>
      </c>
      <c r="AN511" s="748">
        <v>0</v>
      </c>
      <c r="AO511" s="752" t="s">
        <v>193</v>
      </c>
      <c r="AP511" s="753">
        <v>0</v>
      </c>
      <c r="AQ511" s="752" t="s">
        <v>3739</v>
      </c>
      <c r="AR511" s="752" t="s">
        <v>193</v>
      </c>
      <c r="AS511" s="752" t="s">
        <v>193</v>
      </c>
    </row>
    <row r="512" spans="1:45" x14ac:dyDescent="0.15">
      <c r="A512" s="14" t="s">
        <v>166</v>
      </c>
      <c r="B512" s="14" t="s">
        <v>185</v>
      </c>
      <c r="C512" s="14" t="s">
        <v>21</v>
      </c>
      <c r="D512" s="14" t="s">
        <v>701</v>
      </c>
      <c r="E512" s="14" t="s">
        <v>1879</v>
      </c>
      <c r="F512" s="14" t="s">
        <v>3051</v>
      </c>
      <c r="G512" s="14" t="s">
        <v>193</v>
      </c>
      <c r="H512" s="14" t="s">
        <v>3728</v>
      </c>
      <c r="I512" s="17">
        <v>518025.19640151039</v>
      </c>
      <c r="J512" s="14" t="s">
        <v>114</v>
      </c>
      <c r="K512" s="17">
        <v>518025.19640151039</v>
      </c>
      <c r="L512" s="14" t="s">
        <v>3728</v>
      </c>
      <c r="M512" s="17">
        <v>518025.19640151039</v>
      </c>
      <c r="N512" s="14" t="s">
        <v>114</v>
      </c>
      <c r="O512" s="17">
        <v>518025.19640151039</v>
      </c>
      <c r="P512" s="17">
        <v>518025.19640151033</v>
      </c>
      <c r="Q512" s="17">
        <v>0</v>
      </c>
      <c r="R512" s="17">
        <v>0</v>
      </c>
      <c r="S512" s="18">
        <v>0</v>
      </c>
      <c r="T512" s="14" t="s">
        <v>161</v>
      </c>
      <c r="U512" s="14" t="s">
        <v>193</v>
      </c>
      <c r="V512" s="14" t="s">
        <v>3742</v>
      </c>
      <c r="W512" s="18">
        <v>4.0849009014299877</v>
      </c>
      <c r="X512" s="18">
        <v>1</v>
      </c>
      <c r="Y512" s="14" t="s">
        <v>193</v>
      </c>
      <c r="Z512" s="14" t="s">
        <v>193</v>
      </c>
      <c r="AA512" s="18" t="s">
        <v>193</v>
      </c>
      <c r="AB512" s="18" t="s">
        <v>193</v>
      </c>
      <c r="AC512" s="14" t="s">
        <v>193</v>
      </c>
      <c r="AD512" s="748">
        <v>47.384850456587863</v>
      </c>
      <c r="AE512" s="749">
        <v>77.45</v>
      </c>
      <c r="AF512" s="748">
        <v>594826.56202154804</v>
      </c>
      <c r="AG512" s="749">
        <v>67.45</v>
      </c>
      <c r="AH512" s="750">
        <v>162.08000000000001</v>
      </c>
      <c r="AI512" s="748">
        <v>0</v>
      </c>
      <c r="AJ512" s="748">
        <v>0</v>
      </c>
      <c r="AK512" s="748">
        <v>0</v>
      </c>
      <c r="AL512" s="751" t="s">
        <v>193</v>
      </c>
      <c r="AM512" s="748">
        <v>518025.19640151039</v>
      </c>
      <c r="AN512" s="748">
        <v>0</v>
      </c>
      <c r="AO512" s="752" t="s">
        <v>193</v>
      </c>
      <c r="AP512" s="753">
        <v>0</v>
      </c>
      <c r="AQ512" s="752" t="s">
        <v>3739</v>
      </c>
      <c r="AR512" s="752" t="s">
        <v>193</v>
      </c>
      <c r="AS512" s="752" t="s">
        <v>193</v>
      </c>
    </row>
    <row r="513" spans="1:45" x14ac:dyDescent="0.15">
      <c r="A513" s="14" t="s">
        <v>166</v>
      </c>
      <c r="B513" s="14" t="s">
        <v>185</v>
      </c>
      <c r="C513" s="14" t="s">
        <v>21</v>
      </c>
      <c r="D513" s="14" t="s">
        <v>702</v>
      </c>
      <c r="E513" s="14" t="s">
        <v>1880</v>
      </c>
      <c r="F513" s="14" t="s">
        <v>3052</v>
      </c>
      <c r="G513" s="14" t="s">
        <v>193</v>
      </c>
      <c r="H513" s="14" t="s">
        <v>3728</v>
      </c>
      <c r="I513" s="17">
        <v>13908759.102487626</v>
      </c>
      <c r="J513" s="14" t="s">
        <v>114</v>
      </c>
      <c r="K513" s="17">
        <v>13908759.102487626</v>
      </c>
      <c r="L513" s="14" t="s">
        <v>3728</v>
      </c>
      <c r="M513" s="17">
        <v>13908759.102487626</v>
      </c>
      <c r="N513" s="14" t="s">
        <v>114</v>
      </c>
      <c r="O513" s="17">
        <v>13908759.102487626</v>
      </c>
      <c r="P513" s="17">
        <v>13908759.102487624</v>
      </c>
      <c r="Q513" s="17">
        <v>0</v>
      </c>
      <c r="R513" s="17">
        <v>0</v>
      </c>
      <c r="S513" s="18">
        <v>0</v>
      </c>
      <c r="T513" s="14" t="s">
        <v>161</v>
      </c>
      <c r="U513" s="14" t="s">
        <v>193</v>
      </c>
      <c r="V513" s="14" t="s">
        <v>3742</v>
      </c>
      <c r="W513" s="18">
        <v>4.0849009014299877</v>
      </c>
      <c r="X513" s="18">
        <v>1</v>
      </c>
      <c r="Y513" s="14" t="s">
        <v>193</v>
      </c>
      <c r="Z513" s="14" t="s">
        <v>193</v>
      </c>
      <c r="AA513" s="18" t="s">
        <v>193</v>
      </c>
      <c r="AB513" s="18" t="s">
        <v>193</v>
      </c>
      <c r="AC513" s="14" t="s">
        <v>193</v>
      </c>
      <c r="AD513" s="748">
        <v>137.17097227001901</v>
      </c>
      <c r="AE513" s="749">
        <v>819.26</v>
      </c>
      <c r="AF513" s="748">
        <v>18214338.196825475</v>
      </c>
      <c r="AG513" s="749">
        <v>625.6</v>
      </c>
      <c r="AH513" s="750">
        <v>162.08000000000001</v>
      </c>
      <c r="AI513" s="748">
        <v>0</v>
      </c>
      <c r="AJ513" s="748">
        <v>0</v>
      </c>
      <c r="AK513" s="748">
        <v>0</v>
      </c>
      <c r="AL513" s="751" t="s">
        <v>193</v>
      </c>
      <c r="AM513" s="748">
        <v>13908759.102487626</v>
      </c>
      <c r="AN513" s="748">
        <v>0</v>
      </c>
      <c r="AO513" s="752" t="s">
        <v>193</v>
      </c>
      <c r="AP513" s="753">
        <v>0</v>
      </c>
      <c r="AQ513" s="752" t="s">
        <v>3739</v>
      </c>
      <c r="AR513" s="752" t="s">
        <v>193</v>
      </c>
      <c r="AS513" s="752" t="s">
        <v>193</v>
      </c>
    </row>
    <row r="514" spans="1:45" x14ac:dyDescent="0.15">
      <c r="A514" s="14" t="s">
        <v>166</v>
      </c>
      <c r="B514" s="14" t="s">
        <v>185</v>
      </c>
      <c r="C514" s="14" t="s">
        <v>21</v>
      </c>
      <c r="D514" s="14" t="s">
        <v>703</v>
      </c>
      <c r="E514" s="14" t="s">
        <v>1881</v>
      </c>
      <c r="F514" s="14" t="s">
        <v>3053</v>
      </c>
      <c r="G514" s="14" t="s">
        <v>193</v>
      </c>
      <c r="H514" s="14" t="s">
        <v>3728</v>
      </c>
      <c r="I514" s="17">
        <v>1777146.5128154058</v>
      </c>
      <c r="J514" s="14" t="s">
        <v>114</v>
      </c>
      <c r="K514" s="17">
        <v>1777146.5128154058</v>
      </c>
      <c r="L514" s="14" t="s">
        <v>3728</v>
      </c>
      <c r="M514" s="17">
        <v>1777146.5128154058</v>
      </c>
      <c r="N514" s="14" t="s">
        <v>114</v>
      </c>
      <c r="O514" s="17">
        <v>1777146.5128154058</v>
      </c>
      <c r="P514" s="17">
        <v>1777146.5128154056</v>
      </c>
      <c r="Q514" s="17">
        <v>0</v>
      </c>
      <c r="R514" s="17">
        <v>0</v>
      </c>
      <c r="S514" s="18">
        <v>0</v>
      </c>
      <c r="T514" s="14" t="s">
        <v>161</v>
      </c>
      <c r="U514" s="14" t="s">
        <v>193</v>
      </c>
      <c r="V514" s="14" t="s">
        <v>3742</v>
      </c>
      <c r="W514" s="18">
        <v>4.0849009014299877</v>
      </c>
      <c r="X514" s="18">
        <v>1</v>
      </c>
      <c r="Y514" s="14" t="s">
        <v>193</v>
      </c>
      <c r="Z514" s="14" t="s">
        <v>193</v>
      </c>
      <c r="AA514" s="18" t="s">
        <v>193</v>
      </c>
      <c r="AB514" s="18" t="s">
        <v>193</v>
      </c>
      <c r="AC514" s="14" t="s">
        <v>193</v>
      </c>
      <c r="AD514" s="748">
        <v>316.98830995096705</v>
      </c>
      <c r="AE514" s="749">
        <v>29.45</v>
      </c>
      <c r="AF514" s="748">
        <v>1513066.3295278682</v>
      </c>
      <c r="AG514" s="749">
        <v>34.590000000000003</v>
      </c>
      <c r="AH514" s="750">
        <v>162.08000000000001</v>
      </c>
      <c r="AI514" s="748">
        <v>0</v>
      </c>
      <c r="AJ514" s="748">
        <v>0</v>
      </c>
      <c r="AK514" s="748">
        <v>0</v>
      </c>
      <c r="AL514" s="751" t="s">
        <v>193</v>
      </c>
      <c r="AM514" s="748">
        <v>1777146.5128154058</v>
      </c>
      <c r="AN514" s="748">
        <v>0</v>
      </c>
      <c r="AO514" s="752" t="s">
        <v>193</v>
      </c>
      <c r="AP514" s="753">
        <v>0</v>
      </c>
      <c r="AQ514" s="752" t="s">
        <v>3739</v>
      </c>
      <c r="AR514" s="752" t="s">
        <v>193</v>
      </c>
      <c r="AS514" s="752" t="s">
        <v>193</v>
      </c>
    </row>
    <row r="515" spans="1:45" x14ac:dyDescent="0.15">
      <c r="A515" s="14" t="s">
        <v>166</v>
      </c>
      <c r="B515" s="14" t="s">
        <v>185</v>
      </c>
      <c r="C515" s="14" t="s">
        <v>21</v>
      </c>
      <c r="D515" s="14" t="s">
        <v>704</v>
      </c>
      <c r="E515" s="14" t="s">
        <v>1882</v>
      </c>
      <c r="F515" s="14" t="s">
        <v>3054</v>
      </c>
      <c r="G515" s="14" t="s">
        <v>193</v>
      </c>
      <c r="H515" s="14" t="s">
        <v>3728</v>
      </c>
      <c r="I515" s="17">
        <v>2805156.6360231512</v>
      </c>
      <c r="J515" s="14" t="s">
        <v>114</v>
      </c>
      <c r="K515" s="17">
        <v>2805156.6360231512</v>
      </c>
      <c r="L515" s="14" t="s">
        <v>3728</v>
      </c>
      <c r="M515" s="17">
        <v>2805156.6360231512</v>
      </c>
      <c r="N515" s="14" t="s">
        <v>114</v>
      </c>
      <c r="O515" s="17">
        <v>2805156.6360231512</v>
      </c>
      <c r="P515" s="17">
        <v>2805156.6360231508</v>
      </c>
      <c r="Q515" s="17">
        <v>0</v>
      </c>
      <c r="R515" s="17">
        <v>0</v>
      </c>
      <c r="S515" s="18">
        <v>0</v>
      </c>
      <c r="T515" s="14" t="s">
        <v>161</v>
      </c>
      <c r="U515" s="14" t="s">
        <v>193</v>
      </c>
      <c r="V515" s="14" t="s">
        <v>3742</v>
      </c>
      <c r="W515" s="18">
        <v>4.0849009014299877</v>
      </c>
      <c r="X515" s="18">
        <v>1</v>
      </c>
      <c r="Y515" s="14" t="s">
        <v>193</v>
      </c>
      <c r="Z515" s="14" t="s">
        <v>193</v>
      </c>
      <c r="AA515" s="18" t="s">
        <v>193</v>
      </c>
      <c r="AB515" s="18" t="s">
        <v>193</v>
      </c>
      <c r="AC515" s="14" t="s">
        <v>193</v>
      </c>
      <c r="AD515" s="748">
        <v>43.095704510086371</v>
      </c>
      <c r="AE515" s="749">
        <v>380.8</v>
      </c>
      <c r="AF515" s="748">
        <v>2659869.619246135</v>
      </c>
      <c r="AG515" s="749">
        <v>401.6</v>
      </c>
      <c r="AH515" s="750">
        <v>162.08000000000001</v>
      </c>
      <c r="AI515" s="748">
        <v>0</v>
      </c>
      <c r="AJ515" s="748">
        <v>0</v>
      </c>
      <c r="AK515" s="748">
        <v>0</v>
      </c>
      <c r="AL515" s="751" t="s">
        <v>193</v>
      </c>
      <c r="AM515" s="748">
        <v>2805156.6360231512</v>
      </c>
      <c r="AN515" s="748">
        <v>0</v>
      </c>
      <c r="AO515" s="752" t="s">
        <v>193</v>
      </c>
      <c r="AP515" s="753">
        <v>0</v>
      </c>
      <c r="AQ515" s="752" t="s">
        <v>3739</v>
      </c>
      <c r="AR515" s="752" t="s">
        <v>193</v>
      </c>
      <c r="AS515" s="752" t="s">
        <v>193</v>
      </c>
    </row>
    <row r="516" spans="1:45" x14ac:dyDescent="0.15">
      <c r="A516" s="14" t="s">
        <v>166</v>
      </c>
      <c r="B516" s="14" t="s">
        <v>185</v>
      </c>
      <c r="C516" s="14" t="s">
        <v>21</v>
      </c>
      <c r="D516" s="14" t="s">
        <v>705</v>
      </c>
      <c r="E516" s="14" t="s">
        <v>1883</v>
      </c>
      <c r="F516" s="14" t="s">
        <v>3055</v>
      </c>
      <c r="G516" s="14" t="s">
        <v>193</v>
      </c>
      <c r="H516" s="14" t="s">
        <v>3728</v>
      </c>
      <c r="I516" s="17">
        <v>451189.47756762843</v>
      </c>
      <c r="J516" s="14" t="s">
        <v>114</v>
      </c>
      <c r="K516" s="17">
        <v>451189.47756762843</v>
      </c>
      <c r="L516" s="14" t="s">
        <v>3728</v>
      </c>
      <c r="M516" s="17">
        <v>451189.47756762843</v>
      </c>
      <c r="N516" s="14" t="s">
        <v>114</v>
      </c>
      <c r="O516" s="17">
        <v>451189.47756762843</v>
      </c>
      <c r="P516" s="17">
        <v>451189.47756762838</v>
      </c>
      <c r="Q516" s="17">
        <v>0</v>
      </c>
      <c r="R516" s="17">
        <v>0</v>
      </c>
      <c r="S516" s="18">
        <v>0</v>
      </c>
      <c r="T516" s="14" t="s">
        <v>3739</v>
      </c>
      <c r="U516" s="14" t="s">
        <v>3739</v>
      </c>
      <c r="V516" s="14" t="s">
        <v>3739</v>
      </c>
      <c r="W516" s="18">
        <v>4.0849009014299877</v>
      </c>
      <c r="X516" s="18">
        <v>1</v>
      </c>
      <c r="Y516" s="14" t="s">
        <v>193</v>
      </c>
      <c r="Z516" s="14" t="s">
        <v>193</v>
      </c>
      <c r="AA516" s="18" t="s">
        <v>193</v>
      </c>
      <c r="AB516" s="18" t="s">
        <v>193</v>
      </c>
      <c r="AC516" s="14" t="s">
        <v>193</v>
      </c>
      <c r="AD516" s="748">
        <v>52.286731538303847</v>
      </c>
      <c r="AE516" s="749">
        <v>48.32</v>
      </c>
      <c r="AF516" s="748">
        <v>409494.2813315973</v>
      </c>
      <c r="AG516" s="749">
        <v>53.24</v>
      </c>
      <c r="AH516" s="750">
        <v>162.08000000000001</v>
      </c>
      <c r="AI516" s="748">
        <v>0</v>
      </c>
      <c r="AJ516" s="748">
        <v>0</v>
      </c>
      <c r="AK516" s="748">
        <v>0</v>
      </c>
      <c r="AL516" s="751" t="s">
        <v>193</v>
      </c>
      <c r="AM516" s="748">
        <v>451189.47756762843</v>
      </c>
      <c r="AN516" s="748">
        <v>0</v>
      </c>
      <c r="AO516" s="752" t="s">
        <v>193</v>
      </c>
      <c r="AP516" s="753">
        <v>0</v>
      </c>
      <c r="AQ516" s="752" t="s">
        <v>3739</v>
      </c>
      <c r="AR516" s="752" t="s">
        <v>193</v>
      </c>
      <c r="AS516" s="752" t="s">
        <v>193</v>
      </c>
    </row>
    <row r="517" spans="1:45" x14ac:dyDescent="0.15">
      <c r="A517" s="14" t="s">
        <v>166</v>
      </c>
      <c r="B517" s="14" t="s">
        <v>185</v>
      </c>
      <c r="C517" s="14" t="s">
        <v>21</v>
      </c>
      <c r="D517" s="14" t="s">
        <v>706</v>
      </c>
      <c r="E517" s="14" t="s">
        <v>1884</v>
      </c>
      <c r="F517" s="14" t="s">
        <v>3056</v>
      </c>
      <c r="G517" s="14" t="s">
        <v>193</v>
      </c>
      <c r="H517" s="14" t="s">
        <v>3728</v>
      </c>
      <c r="I517" s="17">
        <v>476262.47675357864</v>
      </c>
      <c r="J517" s="14" t="s">
        <v>114</v>
      </c>
      <c r="K517" s="17">
        <v>476262.47675357864</v>
      </c>
      <c r="L517" s="14" t="s">
        <v>3728</v>
      </c>
      <c r="M517" s="17">
        <v>476262.47675357864</v>
      </c>
      <c r="N517" s="14" t="s">
        <v>114</v>
      </c>
      <c r="O517" s="17">
        <v>476262.47675357864</v>
      </c>
      <c r="P517" s="17">
        <v>476262.47675357858</v>
      </c>
      <c r="Q517" s="17">
        <v>0</v>
      </c>
      <c r="R517" s="17">
        <v>0</v>
      </c>
      <c r="S517" s="18">
        <v>0</v>
      </c>
      <c r="T517" s="14" t="s">
        <v>161</v>
      </c>
      <c r="U517" s="14" t="s">
        <v>193</v>
      </c>
      <c r="V517" s="14" t="s">
        <v>3742</v>
      </c>
      <c r="W517" s="18">
        <v>4.0849009014299877</v>
      </c>
      <c r="X517" s="18">
        <v>1</v>
      </c>
      <c r="Y517" s="14" t="s">
        <v>193</v>
      </c>
      <c r="Z517" s="14" t="s">
        <v>193</v>
      </c>
      <c r="AA517" s="18" t="s">
        <v>193</v>
      </c>
      <c r="AB517" s="18" t="s">
        <v>193</v>
      </c>
      <c r="AC517" s="14" t="s">
        <v>193</v>
      </c>
      <c r="AD517" s="748">
        <v>29.819776580438912</v>
      </c>
      <c r="AE517" s="749">
        <v>130.94999999999999</v>
      </c>
      <c r="AF517" s="748">
        <v>632906.13077170542</v>
      </c>
      <c r="AG517" s="749">
        <v>98.54</v>
      </c>
      <c r="AH517" s="750">
        <v>162.08000000000001</v>
      </c>
      <c r="AI517" s="748">
        <v>0</v>
      </c>
      <c r="AJ517" s="748">
        <v>0</v>
      </c>
      <c r="AK517" s="748">
        <v>0</v>
      </c>
      <c r="AL517" s="751" t="s">
        <v>193</v>
      </c>
      <c r="AM517" s="748">
        <v>476262.47675357864</v>
      </c>
      <c r="AN517" s="748">
        <v>0</v>
      </c>
      <c r="AO517" s="752" t="s">
        <v>193</v>
      </c>
      <c r="AP517" s="753">
        <v>0</v>
      </c>
      <c r="AQ517" s="752" t="s">
        <v>3739</v>
      </c>
      <c r="AR517" s="752" t="s">
        <v>193</v>
      </c>
      <c r="AS517" s="752" t="s">
        <v>193</v>
      </c>
    </row>
    <row r="518" spans="1:45" x14ac:dyDescent="0.15">
      <c r="A518" s="14" t="s">
        <v>166</v>
      </c>
      <c r="B518" s="14" t="s">
        <v>185</v>
      </c>
      <c r="C518" s="14" t="s">
        <v>21</v>
      </c>
      <c r="D518" s="14" t="s">
        <v>707</v>
      </c>
      <c r="E518" s="14" t="s">
        <v>1885</v>
      </c>
      <c r="F518" s="14" t="s">
        <v>3057</v>
      </c>
      <c r="G518" s="14" t="s">
        <v>193</v>
      </c>
      <c r="H518" s="14" t="s">
        <v>3728</v>
      </c>
      <c r="I518" s="17">
        <v>615221.32845013554</v>
      </c>
      <c r="J518" s="14" t="s">
        <v>114</v>
      </c>
      <c r="K518" s="17">
        <v>615221.32845013554</v>
      </c>
      <c r="L518" s="14" t="s">
        <v>3728</v>
      </c>
      <c r="M518" s="17">
        <v>615221.32845013554</v>
      </c>
      <c r="N518" s="14" t="s">
        <v>114</v>
      </c>
      <c r="O518" s="17">
        <v>615221.32845013554</v>
      </c>
      <c r="P518" s="17">
        <v>615221.32845013542</v>
      </c>
      <c r="Q518" s="17">
        <v>0</v>
      </c>
      <c r="R518" s="17">
        <v>0</v>
      </c>
      <c r="S518" s="18">
        <v>0</v>
      </c>
      <c r="T518" s="14" t="s">
        <v>161</v>
      </c>
      <c r="U518" s="14" t="s">
        <v>193</v>
      </c>
      <c r="V518" s="14" t="s">
        <v>3742</v>
      </c>
      <c r="W518" s="18">
        <v>4.0849009014299877</v>
      </c>
      <c r="X518" s="18">
        <v>1</v>
      </c>
      <c r="Y518" s="14" t="s">
        <v>193</v>
      </c>
      <c r="Z518" s="14" t="s">
        <v>193</v>
      </c>
      <c r="AA518" s="18" t="s">
        <v>193</v>
      </c>
      <c r="AB518" s="18" t="s">
        <v>193</v>
      </c>
      <c r="AC518" s="14" t="s">
        <v>193</v>
      </c>
      <c r="AD518" s="748">
        <v>66.992374783451808</v>
      </c>
      <c r="AE518" s="749">
        <v>64.06</v>
      </c>
      <c r="AF518" s="748">
        <v>695571.45172829041</v>
      </c>
      <c r="AG518" s="749">
        <v>56.66</v>
      </c>
      <c r="AH518" s="750">
        <v>162.08000000000001</v>
      </c>
      <c r="AI518" s="748">
        <v>0</v>
      </c>
      <c r="AJ518" s="748">
        <v>0</v>
      </c>
      <c r="AK518" s="748">
        <v>0</v>
      </c>
      <c r="AL518" s="751" t="s">
        <v>193</v>
      </c>
      <c r="AM518" s="748">
        <v>615221.32845013554</v>
      </c>
      <c r="AN518" s="748">
        <v>0</v>
      </c>
      <c r="AO518" s="752" t="s">
        <v>193</v>
      </c>
      <c r="AP518" s="753">
        <v>0</v>
      </c>
      <c r="AQ518" s="752" t="s">
        <v>3739</v>
      </c>
      <c r="AR518" s="752" t="s">
        <v>193</v>
      </c>
      <c r="AS518" s="752" t="s">
        <v>193</v>
      </c>
    </row>
    <row r="519" spans="1:45" x14ac:dyDescent="0.15">
      <c r="A519" s="14" t="s">
        <v>166</v>
      </c>
      <c r="B519" s="14" t="s">
        <v>185</v>
      </c>
      <c r="C519" s="14" t="s">
        <v>21</v>
      </c>
      <c r="D519" s="14" t="s">
        <v>708</v>
      </c>
      <c r="E519" s="14" t="s">
        <v>1886</v>
      </c>
      <c r="F519" s="14" t="s">
        <v>3058</v>
      </c>
      <c r="G519" s="14" t="s">
        <v>193</v>
      </c>
      <c r="H519" s="14" t="s">
        <v>3728</v>
      </c>
      <c r="I519" s="17">
        <v>3266958.2776426044</v>
      </c>
      <c r="J519" s="14" t="s">
        <v>114</v>
      </c>
      <c r="K519" s="17">
        <v>3266958.2776426044</v>
      </c>
      <c r="L519" s="14" t="s">
        <v>3728</v>
      </c>
      <c r="M519" s="17">
        <v>3266958.2776426044</v>
      </c>
      <c r="N519" s="14" t="s">
        <v>114</v>
      </c>
      <c r="O519" s="17">
        <v>3266958.2776426044</v>
      </c>
      <c r="P519" s="17">
        <v>3266958.277642604</v>
      </c>
      <c r="Q519" s="17">
        <v>0</v>
      </c>
      <c r="R519" s="17">
        <v>0</v>
      </c>
      <c r="S519" s="18">
        <v>0</v>
      </c>
      <c r="T519" s="14" t="s">
        <v>161</v>
      </c>
      <c r="U519" s="14" t="s">
        <v>193</v>
      </c>
      <c r="V519" s="14" t="s">
        <v>3742</v>
      </c>
      <c r="W519" s="18">
        <v>4.0849009014299877</v>
      </c>
      <c r="X519" s="18">
        <v>1</v>
      </c>
      <c r="Y519" s="14" t="s">
        <v>193</v>
      </c>
      <c r="Z519" s="14" t="s">
        <v>193</v>
      </c>
      <c r="AA519" s="18" t="s">
        <v>193</v>
      </c>
      <c r="AB519" s="18" t="s">
        <v>193</v>
      </c>
      <c r="AC519" s="14" t="s">
        <v>193</v>
      </c>
      <c r="AD519" s="748">
        <v>469.35511357430562</v>
      </c>
      <c r="AE519" s="749">
        <v>34.619999999999997</v>
      </c>
      <c r="AF519" s="748">
        <v>2633649.9066791353</v>
      </c>
      <c r="AG519" s="749">
        <v>42.945</v>
      </c>
      <c r="AH519" s="750">
        <v>162.08000000000001</v>
      </c>
      <c r="AI519" s="748">
        <v>0</v>
      </c>
      <c r="AJ519" s="748">
        <v>0</v>
      </c>
      <c r="AK519" s="748">
        <v>0</v>
      </c>
      <c r="AL519" s="751" t="s">
        <v>193</v>
      </c>
      <c r="AM519" s="748">
        <v>3266958.2776426044</v>
      </c>
      <c r="AN519" s="748">
        <v>0</v>
      </c>
      <c r="AO519" s="752" t="s">
        <v>193</v>
      </c>
      <c r="AP519" s="753">
        <v>0</v>
      </c>
      <c r="AQ519" s="752" t="s">
        <v>3739</v>
      </c>
      <c r="AR519" s="752" t="s">
        <v>193</v>
      </c>
      <c r="AS519" s="752" t="s">
        <v>193</v>
      </c>
    </row>
    <row r="520" spans="1:45" x14ac:dyDescent="0.15">
      <c r="A520" s="14" t="s">
        <v>166</v>
      </c>
      <c r="B520" s="14" t="s">
        <v>185</v>
      </c>
      <c r="C520" s="14" t="s">
        <v>21</v>
      </c>
      <c r="D520" s="14" t="s">
        <v>709</v>
      </c>
      <c r="E520" s="14" t="s">
        <v>1887</v>
      </c>
      <c r="F520" s="14" t="s">
        <v>3059</v>
      </c>
      <c r="G520" s="14" t="s">
        <v>193</v>
      </c>
      <c r="H520" s="14" t="s">
        <v>3728</v>
      </c>
      <c r="I520" s="17">
        <v>227583.63618371147</v>
      </c>
      <c r="J520" s="14" t="s">
        <v>114</v>
      </c>
      <c r="K520" s="17">
        <v>227583.63618371147</v>
      </c>
      <c r="L520" s="14" t="s">
        <v>3728</v>
      </c>
      <c r="M520" s="17">
        <v>227583.63618371147</v>
      </c>
      <c r="N520" s="14" t="s">
        <v>114</v>
      </c>
      <c r="O520" s="17">
        <v>227583.63618371147</v>
      </c>
      <c r="P520" s="17">
        <v>227583.63618371144</v>
      </c>
      <c r="Q520" s="17">
        <v>0</v>
      </c>
      <c r="R520" s="17">
        <v>0</v>
      </c>
      <c r="S520" s="18">
        <v>0</v>
      </c>
      <c r="T520" s="14" t="s">
        <v>161</v>
      </c>
      <c r="U520" s="14" t="s">
        <v>193</v>
      </c>
      <c r="V520" s="14" t="s">
        <v>3742</v>
      </c>
      <c r="W520" s="18">
        <v>4.0849009014299877</v>
      </c>
      <c r="X520" s="18">
        <v>1</v>
      </c>
      <c r="Y520" s="14" t="s">
        <v>193</v>
      </c>
      <c r="Z520" s="14" t="s">
        <v>193</v>
      </c>
      <c r="AA520" s="18" t="s">
        <v>193</v>
      </c>
      <c r="AB520" s="18" t="s">
        <v>193</v>
      </c>
      <c r="AC520" s="14" t="s">
        <v>193</v>
      </c>
      <c r="AD520" s="748">
        <v>69.443315324309793</v>
      </c>
      <c r="AE520" s="749">
        <v>20.72</v>
      </c>
      <c r="AF520" s="748">
        <v>233211.32245759352</v>
      </c>
      <c r="AG520" s="749">
        <v>20.22</v>
      </c>
      <c r="AH520" s="750">
        <v>162.08000000000001</v>
      </c>
      <c r="AI520" s="748">
        <v>0</v>
      </c>
      <c r="AJ520" s="748">
        <v>0</v>
      </c>
      <c r="AK520" s="748">
        <v>0</v>
      </c>
      <c r="AL520" s="751" t="s">
        <v>193</v>
      </c>
      <c r="AM520" s="748">
        <v>227583.63618371147</v>
      </c>
      <c r="AN520" s="748">
        <v>0</v>
      </c>
      <c r="AO520" s="752" t="s">
        <v>193</v>
      </c>
      <c r="AP520" s="753">
        <v>0</v>
      </c>
      <c r="AQ520" s="752" t="s">
        <v>3739</v>
      </c>
      <c r="AR520" s="752" t="s">
        <v>193</v>
      </c>
      <c r="AS520" s="752" t="s">
        <v>193</v>
      </c>
    </row>
    <row r="521" spans="1:45" x14ac:dyDescent="0.15">
      <c r="A521" s="14" t="s">
        <v>166</v>
      </c>
      <c r="B521" s="14" t="s">
        <v>185</v>
      </c>
      <c r="C521" s="14" t="s">
        <v>21</v>
      </c>
      <c r="D521" s="14" t="s">
        <v>710</v>
      </c>
      <c r="E521" s="14" t="s">
        <v>1888</v>
      </c>
      <c r="F521" s="14" t="s">
        <v>3060</v>
      </c>
      <c r="G521" s="14" t="s">
        <v>193</v>
      </c>
      <c r="H521" s="14" t="s">
        <v>3728</v>
      </c>
      <c r="I521" s="17">
        <v>1145088.4891688554</v>
      </c>
      <c r="J521" s="14" t="s">
        <v>114</v>
      </c>
      <c r="K521" s="17">
        <v>1145088.4891688554</v>
      </c>
      <c r="L521" s="14" t="s">
        <v>3728</v>
      </c>
      <c r="M521" s="17">
        <v>1145088.4891688554</v>
      </c>
      <c r="N521" s="14" t="s">
        <v>114</v>
      </c>
      <c r="O521" s="17">
        <v>1145088.4891688554</v>
      </c>
      <c r="P521" s="17">
        <v>1145088.4891688551</v>
      </c>
      <c r="Q521" s="17">
        <v>0</v>
      </c>
      <c r="R521" s="17">
        <v>0</v>
      </c>
      <c r="S521" s="18">
        <v>0</v>
      </c>
      <c r="T521" s="14" t="s">
        <v>161</v>
      </c>
      <c r="U521" s="14" t="s">
        <v>193</v>
      </c>
      <c r="V521" s="14" t="s">
        <v>3742</v>
      </c>
      <c r="W521" s="18">
        <v>4.0849009014299877</v>
      </c>
      <c r="X521" s="18">
        <v>1</v>
      </c>
      <c r="Y521" s="14" t="s">
        <v>193</v>
      </c>
      <c r="Z521" s="14" t="s">
        <v>193</v>
      </c>
      <c r="AA521" s="18" t="s">
        <v>193</v>
      </c>
      <c r="AB521" s="18" t="s">
        <v>193</v>
      </c>
      <c r="AC521" s="14" t="s">
        <v>193</v>
      </c>
      <c r="AD521" s="748">
        <v>674.00864873594799</v>
      </c>
      <c r="AE521" s="749">
        <v>17.47</v>
      </c>
      <c r="AF521" s="748">
        <v>1908480.8152814256</v>
      </c>
      <c r="AG521" s="749">
        <v>10.481999999999999</v>
      </c>
      <c r="AH521" s="750">
        <v>162.08000000000001</v>
      </c>
      <c r="AI521" s="748">
        <v>0</v>
      </c>
      <c r="AJ521" s="748">
        <v>0</v>
      </c>
      <c r="AK521" s="748">
        <v>0</v>
      </c>
      <c r="AL521" s="751" t="s">
        <v>193</v>
      </c>
      <c r="AM521" s="748">
        <v>1145088.4891688554</v>
      </c>
      <c r="AN521" s="748">
        <v>0</v>
      </c>
      <c r="AO521" s="752" t="s">
        <v>193</v>
      </c>
      <c r="AP521" s="753">
        <v>0</v>
      </c>
      <c r="AQ521" s="752" t="s">
        <v>3739</v>
      </c>
      <c r="AR521" s="752" t="s">
        <v>193</v>
      </c>
      <c r="AS521" s="752" t="s">
        <v>193</v>
      </c>
    </row>
    <row r="522" spans="1:45" x14ac:dyDescent="0.15">
      <c r="A522" s="14" t="s">
        <v>166</v>
      </c>
      <c r="B522" s="14" t="s">
        <v>185</v>
      </c>
      <c r="C522" s="14" t="s">
        <v>21</v>
      </c>
      <c r="D522" s="14" t="s">
        <v>711</v>
      </c>
      <c r="E522" s="14" t="s">
        <v>1889</v>
      </c>
      <c r="F522" s="14" t="s">
        <v>3061</v>
      </c>
      <c r="G522" s="14" t="s">
        <v>193</v>
      </c>
      <c r="H522" s="14" t="s">
        <v>3728</v>
      </c>
      <c r="I522" s="17">
        <v>437469.84770206764</v>
      </c>
      <c r="J522" s="14" t="s">
        <v>114</v>
      </c>
      <c r="K522" s="17">
        <v>437469.84770206764</v>
      </c>
      <c r="L522" s="14" t="s">
        <v>3728</v>
      </c>
      <c r="M522" s="17">
        <v>437469.84770206764</v>
      </c>
      <c r="N522" s="14" t="s">
        <v>114</v>
      </c>
      <c r="O522" s="17">
        <v>437469.84770206764</v>
      </c>
      <c r="P522" s="17">
        <v>437469.84770206758</v>
      </c>
      <c r="Q522" s="17">
        <v>0</v>
      </c>
      <c r="R522" s="17">
        <v>0</v>
      </c>
      <c r="S522" s="18">
        <v>0</v>
      </c>
      <c r="T522" s="14" t="s">
        <v>3739</v>
      </c>
      <c r="U522" s="14" t="s">
        <v>3739</v>
      </c>
      <c r="V522" s="14" t="s">
        <v>3739</v>
      </c>
      <c r="W522" s="18">
        <v>4.0849009014299877</v>
      </c>
      <c r="X522" s="18">
        <v>1</v>
      </c>
      <c r="Y522" s="14" t="s">
        <v>193</v>
      </c>
      <c r="Z522" s="14" t="s">
        <v>193</v>
      </c>
      <c r="AA522" s="18" t="s">
        <v>193</v>
      </c>
      <c r="AB522" s="18" t="s">
        <v>193</v>
      </c>
      <c r="AC522" s="14" t="s">
        <v>193</v>
      </c>
      <c r="AD522" s="748">
        <v>30.636756760724911</v>
      </c>
      <c r="AE522" s="749">
        <v>101.9</v>
      </c>
      <c r="AF522" s="748">
        <v>505995.20409580809</v>
      </c>
      <c r="AG522" s="749">
        <v>88.1</v>
      </c>
      <c r="AH522" s="750">
        <v>162.08000000000001</v>
      </c>
      <c r="AI522" s="748">
        <v>0</v>
      </c>
      <c r="AJ522" s="748">
        <v>0</v>
      </c>
      <c r="AK522" s="748">
        <v>0</v>
      </c>
      <c r="AL522" s="751" t="s">
        <v>193</v>
      </c>
      <c r="AM522" s="748">
        <v>437469.84770206764</v>
      </c>
      <c r="AN522" s="748">
        <v>0</v>
      </c>
      <c r="AO522" s="752" t="s">
        <v>193</v>
      </c>
      <c r="AP522" s="753">
        <v>0</v>
      </c>
      <c r="AQ522" s="752" t="s">
        <v>3739</v>
      </c>
      <c r="AR522" s="752" t="s">
        <v>193</v>
      </c>
      <c r="AS522" s="752" t="s">
        <v>193</v>
      </c>
    </row>
    <row r="523" spans="1:45" x14ac:dyDescent="0.15">
      <c r="A523" s="14" t="s">
        <v>166</v>
      </c>
      <c r="B523" s="14" t="s">
        <v>185</v>
      </c>
      <c r="C523" s="14" t="s">
        <v>21</v>
      </c>
      <c r="D523" s="14" t="s">
        <v>712</v>
      </c>
      <c r="E523" s="14" t="s">
        <v>1890</v>
      </c>
      <c r="F523" s="14" t="s">
        <v>3062</v>
      </c>
      <c r="G523" s="14" t="s">
        <v>193</v>
      </c>
      <c r="H523" s="14" t="s">
        <v>3728</v>
      </c>
      <c r="I523" s="17">
        <v>175628.84369265783</v>
      </c>
      <c r="J523" s="14" t="s">
        <v>114</v>
      </c>
      <c r="K523" s="17">
        <v>175628.84369265783</v>
      </c>
      <c r="L523" s="14" t="s">
        <v>3728</v>
      </c>
      <c r="M523" s="17">
        <v>175628.84369265783</v>
      </c>
      <c r="N523" s="14" t="s">
        <v>114</v>
      </c>
      <c r="O523" s="17">
        <v>175628.84369265783</v>
      </c>
      <c r="P523" s="17">
        <v>175628.8436926578</v>
      </c>
      <c r="Q523" s="17">
        <v>0</v>
      </c>
      <c r="R523" s="17">
        <v>0</v>
      </c>
      <c r="S523" s="18">
        <v>0</v>
      </c>
      <c r="T523" s="14" t="s">
        <v>161</v>
      </c>
      <c r="U523" s="14" t="s">
        <v>193</v>
      </c>
      <c r="V523" s="14" t="s">
        <v>3742</v>
      </c>
      <c r="W523" s="18">
        <v>4.0849009014299877</v>
      </c>
      <c r="X523" s="18">
        <v>1</v>
      </c>
      <c r="Y523" s="14" t="s">
        <v>193</v>
      </c>
      <c r="Z523" s="14" t="s">
        <v>193</v>
      </c>
      <c r="AA523" s="18" t="s">
        <v>193</v>
      </c>
      <c r="AB523" s="18" t="s">
        <v>193</v>
      </c>
      <c r="AC523" s="14" t="s">
        <v>193</v>
      </c>
      <c r="AD523" s="748">
        <v>191.99034236720942</v>
      </c>
      <c r="AE523" s="749">
        <v>9.91</v>
      </c>
      <c r="AF523" s="748">
        <v>308377.33885075263</v>
      </c>
      <c r="AG523" s="749">
        <v>5.6440000000000001</v>
      </c>
      <c r="AH523" s="750">
        <v>162.08000000000001</v>
      </c>
      <c r="AI523" s="748">
        <v>0</v>
      </c>
      <c r="AJ523" s="748">
        <v>0</v>
      </c>
      <c r="AK523" s="748">
        <v>0</v>
      </c>
      <c r="AL523" s="751" t="s">
        <v>193</v>
      </c>
      <c r="AM523" s="748">
        <v>175628.84369265783</v>
      </c>
      <c r="AN523" s="748">
        <v>0</v>
      </c>
      <c r="AO523" s="752" t="s">
        <v>193</v>
      </c>
      <c r="AP523" s="753">
        <v>0</v>
      </c>
      <c r="AQ523" s="752" t="s">
        <v>3739</v>
      </c>
      <c r="AR523" s="752" t="s">
        <v>193</v>
      </c>
      <c r="AS523" s="752" t="s">
        <v>193</v>
      </c>
    </row>
    <row r="524" spans="1:45" x14ac:dyDescent="0.15">
      <c r="A524" s="14" t="s">
        <v>166</v>
      </c>
      <c r="B524" s="14" t="s">
        <v>185</v>
      </c>
      <c r="C524" s="14" t="s">
        <v>21</v>
      </c>
      <c r="D524" s="14" t="s">
        <v>713</v>
      </c>
      <c r="E524" s="14" t="s">
        <v>1891</v>
      </c>
      <c r="F524" s="14" t="s">
        <v>3063</v>
      </c>
      <c r="G524" s="14" t="s">
        <v>193</v>
      </c>
      <c r="H524" s="14" t="s">
        <v>3728</v>
      </c>
      <c r="I524" s="17">
        <v>666212.12517746072</v>
      </c>
      <c r="J524" s="14" t="s">
        <v>114</v>
      </c>
      <c r="K524" s="17">
        <v>666212.12517746072</v>
      </c>
      <c r="L524" s="14" t="s">
        <v>3728</v>
      </c>
      <c r="M524" s="17">
        <v>666212.12517746072</v>
      </c>
      <c r="N524" s="14" t="s">
        <v>114</v>
      </c>
      <c r="O524" s="17">
        <v>666212.12517746072</v>
      </c>
      <c r="P524" s="17">
        <v>666212.12517746061</v>
      </c>
      <c r="Q524" s="17">
        <v>0</v>
      </c>
      <c r="R524" s="17">
        <v>0</v>
      </c>
      <c r="S524" s="18">
        <v>0</v>
      </c>
      <c r="T524" s="14" t="s">
        <v>3739</v>
      </c>
      <c r="U524" s="14" t="s">
        <v>3739</v>
      </c>
      <c r="V524" s="14" t="s">
        <v>3739</v>
      </c>
      <c r="W524" s="18">
        <v>4.0849009014299877</v>
      </c>
      <c r="X524" s="18">
        <v>1</v>
      </c>
      <c r="Y524" s="14" t="s">
        <v>193</v>
      </c>
      <c r="Z524" s="14" t="s">
        <v>193</v>
      </c>
      <c r="AA524" s="18" t="s">
        <v>193</v>
      </c>
      <c r="AB524" s="18" t="s">
        <v>193</v>
      </c>
      <c r="AC524" s="14" t="s">
        <v>193</v>
      </c>
      <c r="AD524" s="748">
        <v>31.045246850867908</v>
      </c>
      <c r="AE524" s="749">
        <v>86.4</v>
      </c>
      <c r="AF524" s="748">
        <v>434748.69096658006</v>
      </c>
      <c r="AG524" s="749">
        <v>132.4</v>
      </c>
      <c r="AH524" s="750">
        <v>162.08000000000001</v>
      </c>
      <c r="AI524" s="748">
        <v>0</v>
      </c>
      <c r="AJ524" s="748">
        <v>0</v>
      </c>
      <c r="AK524" s="748">
        <v>0</v>
      </c>
      <c r="AL524" s="751" t="s">
        <v>193</v>
      </c>
      <c r="AM524" s="748">
        <v>666212.12517746072</v>
      </c>
      <c r="AN524" s="748">
        <v>0</v>
      </c>
      <c r="AO524" s="752" t="s">
        <v>193</v>
      </c>
      <c r="AP524" s="753">
        <v>0</v>
      </c>
      <c r="AQ524" s="752" t="s">
        <v>3739</v>
      </c>
      <c r="AR524" s="752" t="s">
        <v>193</v>
      </c>
      <c r="AS524" s="752" t="s">
        <v>193</v>
      </c>
    </row>
    <row r="525" spans="1:45" x14ac:dyDescent="0.15">
      <c r="A525" s="14" t="s">
        <v>166</v>
      </c>
      <c r="B525" s="14" t="s">
        <v>185</v>
      </c>
      <c r="C525" s="14" t="s">
        <v>21</v>
      </c>
      <c r="D525" s="14" t="s">
        <v>714</v>
      </c>
      <c r="E525" s="14" t="s">
        <v>1892</v>
      </c>
      <c r="F525" s="14" t="s">
        <v>3064</v>
      </c>
      <c r="G525" s="14" t="s">
        <v>193</v>
      </c>
      <c r="H525" s="14" t="s">
        <v>3728</v>
      </c>
      <c r="I525" s="17">
        <v>444242.94018871069</v>
      </c>
      <c r="J525" s="14" t="s">
        <v>114</v>
      </c>
      <c r="K525" s="17">
        <v>444242.94018871069</v>
      </c>
      <c r="L525" s="14" t="s">
        <v>3728</v>
      </c>
      <c r="M525" s="17">
        <v>444242.94018871069</v>
      </c>
      <c r="N525" s="14" t="s">
        <v>114</v>
      </c>
      <c r="O525" s="17">
        <v>444242.94018871069</v>
      </c>
      <c r="P525" s="17">
        <v>444242.94018871064</v>
      </c>
      <c r="Q525" s="17">
        <v>0</v>
      </c>
      <c r="R525" s="17">
        <v>0</v>
      </c>
      <c r="S525" s="18">
        <v>0</v>
      </c>
      <c r="T525" s="14" t="s">
        <v>161</v>
      </c>
      <c r="U525" s="14" t="s">
        <v>193</v>
      </c>
      <c r="V525" s="14" t="s">
        <v>3742</v>
      </c>
      <c r="W525" s="18">
        <v>4.0849009014299877</v>
      </c>
      <c r="X525" s="18">
        <v>1</v>
      </c>
      <c r="Y525" s="14" t="s">
        <v>193</v>
      </c>
      <c r="Z525" s="14" t="s">
        <v>193</v>
      </c>
      <c r="AA525" s="18" t="s">
        <v>193</v>
      </c>
      <c r="AB525" s="18" t="s">
        <v>193</v>
      </c>
      <c r="AC525" s="14" t="s">
        <v>193</v>
      </c>
      <c r="AD525" s="748">
        <v>21.649974777578937</v>
      </c>
      <c r="AE525" s="749">
        <v>147.75</v>
      </c>
      <c r="AF525" s="748">
        <v>518458.89033021522</v>
      </c>
      <c r="AG525" s="749">
        <v>126.6</v>
      </c>
      <c r="AH525" s="750">
        <v>162.08000000000001</v>
      </c>
      <c r="AI525" s="748">
        <v>0</v>
      </c>
      <c r="AJ525" s="748">
        <v>0</v>
      </c>
      <c r="AK525" s="748">
        <v>0</v>
      </c>
      <c r="AL525" s="751" t="s">
        <v>193</v>
      </c>
      <c r="AM525" s="748">
        <v>444242.94018871069</v>
      </c>
      <c r="AN525" s="748">
        <v>0</v>
      </c>
      <c r="AO525" s="752" t="s">
        <v>193</v>
      </c>
      <c r="AP525" s="753">
        <v>0</v>
      </c>
      <c r="AQ525" s="752" t="s">
        <v>3739</v>
      </c>
      <c r="AR525" s="752" t="s">
        <v>193</v>
      </c>
      <c r="AS525" s="752" t="s">
        <v>193</v>
      </c>
    </row>
    <row r="526" spans="1:45" x14ac:dyDescent="0.15">
      <c r="A526" s="14" t="s">
        <v>166</v>
      </c>
      <c r="B526" s="14" t="s">
        <v>185</v>
      </c>
      <c r="C526" s="14" t="s">
        <v>21</v>
      </c>
      <c r="D526" s="14" t="s">
        <v>715</v>
      </c>
      <c r="E526" s="14" t="s">
        <v>1893</v>
      </c>
      <c r="F526" s="14" t="s">
        <v>3065</v>
      </c>
      <c r="G526" s="14" t="s">
        <v>193</v>
      </c>
      <c r="H526" s="14" t="s">
        <v>3728</v>
      </c>
      <c r="I526" s="17">
        <v>881073.21495664143</v>
      </c>
      <c r="J526" s="14" t="s">
        <v>114</v>
      </c>
      <c r="K526" s="17">
        <v>881073.21495664143</v>
      </c>
      <c r="L526" s="14" t="s">
        <v>3728</v>
      </c>
      <c r="M526" s="17">
        <v>881073.21495664143</v>
      </c>
      <c r="N526" s="14" t="s">
        <v>114</v>
      </c>
      <c r="O526" s="17">
        <v>881073.21495664143</v>
      </c>
      <c r="P526" s="17">
        <v>881073.21495664131</v>
      </c>
      <c r="Q526" s="17">
        <v>0</v>
      </c>
      <c r="R526" s="17">
        <v>0</v>
      </c>
      <c r="S526" s="18">
        <v>0</v>
      </c>
      <c r="T526" s="14" t="s">
        <v>3739</v>
      </c>
      <c r="U526" s="14" t="s">
        <v>3739</v>
      </c>
      <c r="V526" s="14" t="s">
        <v>3739</v>
      </c>
      <c r="W526" s="18">
        <v>4.0849009014299877</v>
      </c>
      <c r="X526" s="18">
        <v>1</v>
      </c>
      <c r="Y526" s="14" t="s">
        <v>193</v>
      </c>
      <c r="Z526" s="14" t="s">
        <v>193</v>
      </c>
      <c r="AA526" s="18" t="s">
        <v>193</v>
      </c>
      <c r="AB526" s="18" t="s">
        <v>193</v>
      </c>
      <c r="AC526" s="14" t="s">
        <v>193</v>
      </c>
      <c r="AD526" s="748">
        <v>105.39044325689369</v>
      </c>
      <c r="AE526" s="749">
        <v>46.28</v>
      </c>
      <c r="AF526" s="748">
        <v>790645.68200366781</v>
      </c>
      <c r="AG526" s="749">
        <v>51.58</v>
      </c>
      <c r="AH526" s="750">
        <v>162.08000000000001</v>
      </c>
      <c r="AI526" s="748">
        <v>0</v>
      </c>
      <c r="AJ526" s="748">
        <v>0</v>
      </c>
      <c r="AK526" s="748">
        <v>0</v>
      </c>
      <c r="AL526" s="751" t="s">
        <v>193</v>
      </c>
      <c r="AM526" s="748">
        <v>881073.21495664143</v>
      </c>
      <c r="AN526" s="748">
        <v>0</v>
      </c>
      <c r="AO526" s="752" t="s">
        <v>193</v>
      </c>
      <c r="AP526" s="753">
        <v>0</v>
      </c>
      <c r="AQ526" s="752" t="s">
        <v>3739</v>
      </c>
      <c r="AR526" s="752" t="s">
        <v>193</v>
      </c>
      <c r="AS526" s="752" t="s">
        <v>193</v>
      </c>
    </row>
    <row r="527" spans="1:45" x14ac:dyDescent="0.15">
      <c r="A527" s="14" t="s">
        <v>166</v>
      </c>
      <c r="B527" s="14" t="s">
        <v>185</v>
      </c>
      <c r="C527" s="14" t="s">
        <v>21</v>
      </c>
      <c r="D527" s="14" t="s">
        <v>716</v>
      </c>
      <c r="E527" s="14" t="s">
        <v>1894</v>
      </c>
      <c r="F527" s="14" t="s">
        <v>3066</v>
      </c>
      <c r="G527" s="14" t="s">
        <v>193</v>
      </c>
      <c r="H527" s="14" t="s">
        <v>3728</v>
      </c>
      <c r="I527" s="17">
        <v>1904091.2216217581</v>
      </c>
      <c r="J527" s="14" t="s">
        <v>114</v>
      </c>
      <c r="K527" s="17">
        <v>1904091.2216217581</v>
      </c>
      <c r="L527" s="14" t="s">
        <v>3728</v>
      </c>
      <c r="M527" s="17">
        <v>1904091.2216217581</v>
      </c>
      <c r="N527" s="14" t="s">
        <v>114</v>
      </c>
      <c r="O527" s="17">
        <v>1904091.2216217581</v>
      </c>
      <c r="P527" s="17">
        <v>1904091.2216217578</v>
      </c>
      <c r="Q527" s="17">
        <v>0</v>
      </c>
      <c r="R527" s="17">
        <v>0</v>
      </c>
      <c r="S527" s="18">
        <v>0</v>
      </c>
      <c r="T527" s="14" t="s">
        <v>161</v>
      </c>
      <c r="U527" s="14" t="s">
        <v>193</v>
      </c>
      <c r="V527" s="14" t="s">
        <v>3742</v>
      </c>
      <c r="W527" s="18">
        <v>4.0849009014299877</v>
      </c>
      <c r="X527" s="18">
        <v>1</v>
      </c>
      <c r="Y527" s="14" t="s">
        <v>193</v>
      </c>
      <c r="Z527" s="14" t="s">
        <v>193</v>
      </c>
      <c r="AA527" s="18" t="s">
        <v>193</v>
      </c>
      <c r="AB527" s="18" t="s">
        <v>193</v>
      </c>
      <c r="AC527" s="14" t="s">
        <v>193</v>
      </c>
      <c r="AD527" s="748">
        <v>21.282333696450237</v>
      </c>
      <c r="AE527" s="749">
        <v>401.84</v>
      </c>
      <c r="AF527" s="748">
        <v>1386123.6631719668</v>
      </c>
      <c r="AG527" s="749">
        <v>552</v>
      </c>
      <c r="AH527" s="750">
        <v>162.08000000000001</v>
      </c>
      <c r="AI527" s="748">
        <v>0</v>
      </c>
      <c r="AJ527" s="748">
        <v>0</v>
      </c>
      <c r="AK527" s="748">
        <v>0</v>
      </c>
      <c r="AL527" s="751" t="s">
        <v>193</v>
      </c>
      <c r="AM527" s="748">
        <v>1904091.2216217581</v>
      </c>
      <c r="AN527" s="748">
        <v>0</v>
      </c>
      <c r="AO527" s="752" t="s">
        <v>193</v>
      </c>
      <c r="AP527" s="753">
        <v>0</v>
      </c>
      <c r="AQ527" s="752" t="s">
        <v>3739</v>
      </c>
      <c r="AR527" s="752" t="s">
        <v>193</v>
      </c>
      <c r="AS527" s="752" t="s">
        <v>193</v>
      </c>
    </row>
    <row r="528" spans="1:45" x14ac:dyDescent="0.15">
      <c r="A528" s="14" t="s">
        <v>166</v>
      </c>
      <c r="B528" s="14" t="s">
        <v>185</v>
      </c>
      <c r="C528" s="14" t="s">
        <v>21</v>
      </c>
      <c r="D528" s="14" t="s">
        <v>717</v>
      </c>
      <c r="E528" s="14" t="s">
        <v>1895</v>
      </c>
      <c r="F528" s="14" t="s">
        <v>3067</v>
      </c>
      <c r="G528" s="14" t="s">
        <v>193</v>
      </c>
      <c r="H528" s="14" t="s">
        <v>3728</v>
      </c>
      <c r="I528" s="17">
        <v>383742.00397474831</v>
      </c>
      <c r="J528" s="14" t="s">
        <v>114</v>
      </c>
      <c r="K528" s="17">
        <v>383742.00397474831</v>
      </c>
      <c r="L528" s="14" t="s">
        <v>3728</v>
      </c>
      <c r="M528" s="17">
        <v>383742.00397474831</v>
      </c>
      <c r="N528" s="14" t="s">
        <v>114</v>
      </c>
      <c r="O528" s="17">
        <v>383742.00397474831</v>
      </c>
      <c r="P528" s="17">
        <v>383742.00397474825</v>
      </c>
      <c r="Q528" s="17">
        <v>0</v>
      </c>
      <c r="R528" s="17">
        <v>0</v>
      </c>
      <c r="S528" s="18">
        <v>0</v>
      </c>
      <c r="T528" s="14" t="s">
        <v>161</v>
      </c>
      <c r="U528" s="14" t="s">
        <v>193</v>
      </c>
      <c r="V528" s="14" t="s">
        <v>3742</v>
      </c>
      <c r="W528" s="18">
        <v>4.0849009014299877</v>
      </c>
      <c r="X528" s="18">
        <v>1</v>
      </c>
      <c r="Y528" s="14" t="s">
        <v>193</v>
      </c>
      <c r="Z528" s="14" t="s">
        <v>193</v>
      </c>
      <c r="AA528" s="18" t="s">
        <v>193</v>
      </c>
      <c r="AB528" s="18" t="s">
        <v>193</v>
      </c>
      <c r="AC528" s="14" t="s">
        <v>193</v>
      </c>
      <c r="AD528" s="748">
        <v>64.337189197522306</v>
      </c>
      <c r="AE528" s="749">
        <v>40.24</v>
      </c>
      <c r="AF528" s="748">
        <v>419717.56281760614</v>
      </c>
      <c r="AG528" s="749">
        <v>36.799999999999997</v>
      </c>
      <c r="AH528" s="750">
        <v>162.08000000000001</v>
      </c>
      <c r="AI528" s="748">
        <v>0</v>
      </c>
      <c r="AJ528" s="748">
        <v>0</v>
      </c>
      <c r="AK528" s="748">
        <v>0</v>
      </c>
      <c r="AL528" s="751" t="s">
        <v>193</v>
      </c>
      <c r="AM528" s="748">
        <v>383742.00397474831</v>
      </c>
      <c r="AN528" s="748">
        <v>0</v>
      </c>
      <c r="AO528" s="752" t="s">
        <v>193</v>
      </c>
      <c r="AP528" s="753">
        <v>0</v>
      </c>
      <c r="AQ528" s="752" t="s">
        <v>3739</v>
      </c>
      <c r="AR528" s="752" t="s">
        <v>193</v>
      </c>
      <c r="AS528" s="752" t="s">
        <v>193</v>
      </c>
    </row>
    <row r="529" spans="1:45" x14ac:dyDescent="0.15">
      <c r="A529" s="14" t="s">
        <v>166</v>
      </c>
      <c r="B529" s="14" t="s">
        <v>185</v>
      </c>
      <c r="C529" s="14" t="s">
        <v>21</v>
      </c>
      <c r="D529" s="14" t="s">
        <v>718</v>
      </c>
      <c r="E529" s="14" t="s">
        <v>1896</v>
      </c>
      <c r="F529" s="14" t="s">
        <v>3068</v>
      </c>
      <c r="G529" s="14" t="s">
        <v>193</v>
      </c>
      <c r="H529" s="14" t="s">
        <v>3728</v>
      </c>
      <c r="I529" s="17">
        <v>1144297.3255622664</v>
      </c>
      <c r="J529" s="14" t="s">
        <v>114</v>
      </c>
      <c r="K529" s="17">
        <v>1144297.3255622664</v>
      </c>
      <c r="L529" s="14" t="s">
        <v>3728</v>
      </c>
      <c r="M529" s="17">
        <v>1144297.3255622664</v>
      </c>
      <c r="N529" s="14" t="s">
        <v>114</v>
      </c>
      <c r="O529" s="17">
        <v>1144297.3255622664</v>
      </c>
      <c r="P529" s="17">
        <v>1144297.3255622662</v>
      </c>
      <c r="Q529" s="17">
        <v>0</v>
      </c>
      <c r="R529" s="17">
        <v>0</v>
      </c>
      <c r="S529" s="18">
        <v>0</v>
      </c>
      <c r="T529" s="14" t="s">
        <v>161</v>
      </c>
      <c r="U529" s="14" t="s">
        <v>193</v>
      </c>
      <c r="V529" s="14" t="s">
        <v>3742</v>
      </c>
      <c r="W529" s="18">
        <v>4.0849009014299877</v>
      </c>
      <c r="X529" s="18">
        <v>1</v>
      </c>
      <c r="Y529" s="14" t="s">
        <v>193</v>
      </c>
      <c r="Z529" s="14" t="s">
        <v>193</v>
      </c>
      <c r="AA529" s="18" t="s">
        <v>193</v>
      </c>
      <c r="AB529" s="18" t="s">
        <v>193</v>
      </c>
      <c r="AC529" s="14" t="s">
        <v>193</v>
      </c>
      <c r="AD529" s="748">
        <v>271.64590994509422</v>
      </c>
      <c r="AE529" s="749">
        <v>27.49</v>
      </c>
      <c r="AF529" s="748">
        <v>1210339.8791881178</v>
      </c>
      <c r="AG529" s="749">
        <v>25.99</v>
      </c>
      <c r="AH529" s="750">
        <v>162.08000000000001</v>
      </c>
      <c r="AI529" s="748">
        <v>0</v>
      </c>
      <c r="AJ529" s="748">
        <v>0</v>
      </c>
      <c r="AK529" s="748">
        <v>0</v>
      </c>
      <c r="AL529" s="751" t="s">
        <v>193</v>
      </c>
      <c r="AM529" s="748">
        <v>1144297.3255622664</v>
      </c>
      <c r="AN529" s="748">
        <v>0</v>
      </c>
      <c r="AO529" s="752" t="s">
        <v>193</v>
      </c>
      <c r="AP529" s="753">
        <v>0</v>
      </c>
      <c r="AQ529" s="752" t="s">
        <v>3739</v>
      </c>
      <c r="AR529" s="752" t="s">
        <v>193</v>
      </c>
      <c r="AS529" s="752" t="s">
        <v>193</v>
      </c>
    </row>
    <row r="530" spans="1:45" x14ac:dyDescent="0.15">
      <c r="A530" s="14" t="s">
        <v>166</v>
      </c>
      <c r="B530" s="14" t="s">
        <v>185</v>
      </c>
      <c r="C530" s="14" t="s">
        <v>21</v>
      </c>
      <c r="D530" s="14" t="s">
        <v>719</v>
      </c>
      <c r="E530" s="14" t="s">
        <v>1897</v>
      </c>
      <c r="F530" s="14" t="s">
        <v>3069</v>
      </c>
      <c r="G530" s="14" t="s">
        <v>193</v>
      </c>
      <c r="H530" s="14" t="s">
        <v>3728</v>
      </c>
      <c r="I530" s="17">
        <v>484166.39235676453</v>
      </c>
      <c r="J530" s="14" t="s">
        <v>114</v>
      </c>
      <c r="K530" s="17">
        <v>484166.39235676453</v>
      </c>
      <c r="L530" s="14" t="s">
        <v>3728</v>
      </c>
      <c r="M530" s="17">
        <v>484166.39235676453</v>
      </c>
      <c r="N530" s="14" t="s">
        <v>114</v>
      </c>
      <c r="O530" s="17">
        <v>484166.39235676453</v>
      </c>
      <c r="P530" s="17">
        <v>484166.39235676447</v>
      </c>
      <c r="Q530" s="17">
        <v>0</v>
      </c>
      <c r="R530" s="17">
        <v>0</v>
      </c>
      <c r="S530" s="18">
        <v>0</v>
      </c>
      <c r="T530" s="14" t="s">
        <v>3739</v>
      </c>
      <c r="U530" s="14" t="s">
        <v>3739</v>
      </c>
      <c r="V530" s="14" t="s">
        <v>3739</v>
      </c>
      <c r="W530" s="18">
        <v>4.0849009014299877</v>
      </c>
      <c r="X530" s="18">
        <v>1</v>
      </c>
      <c r="Y530" s="14" t="s">
        <v>193</v>
      </c>
      <c r="Z530" s="14" t="s">
        <v>193</v>
      </c>
      <c r="AA530" s="18" t="s">
        <v>193</v>
      </c>
      <c r="AB530" s="18" t="s">
        <v>193</v>
      </c>
      <c r="AC530" s="14" t="s">
        <v>193</v>
      </c>
      <c r="AD530" s="748">
        <v>490.18810817159857</v>
      </c>
      <c r="AE530" s="749">
        <v>6.06</v>
      </c>
      <c r="AF530" s="748">
        <v>481941.7961748548</v>
      </c>
      <c r="AG530" s="749">
        <v>6.0940000000000003</v>
      </c>
      <c r="AH530" s="750">
        <v>162.08000000000001</v>
      </c>
      <c r="AI530" s="748">
        <v>0</v>
      </c>
      <c r="AJ530" s="748">
        <v>0</v>
      </c>
      <c r="AK530" s="748">
        <v>0</v>
      </c>
      <c r="AL530" s="751" t="s">
        <v>193</v>
      </c>
      <c r="AM530" s="748">
        <v>484166.39235676453</v>
      </c>
      <c r="AN530" s="748">
        <v>0</v>
      </c>
      <c r="AO530" s="752" t="s">
        <v>193</v>
      </c>
      <c r="AP530" s="753">
        <v>0</v>
      </c>
      <c r="AQ530" s="752" t="s">
        <v>3739</v>
      </c>
      <c r="AR530" s="752" t="s">
        <v>193</v>
      </c>
      <c r="AS530" s="752" t="s">
        <v>193</v>
      </c>
    </row>
    <row r="531" spans="1:45" x14ac:dyDescent="0.15">
      <c r="A531" s="14" t="s">
        <v>166</v>
      </c>
      <c r="B531" s="14" t="s">
        <v>185</v>
      </c>
      <c r="C531" s="14" t="s">
        <v>21</v>
      </c>
      <c r="D531" s="14" t="s">
        <v>720</v>
      </c>
      <c r="E531" s="14" t="s">
        <v>1898</v>
      </c>
      <c r="F531" s="14" t="s">
        <v>3070</v>
      </c>
      <c r="G531" s="14" t="s">
        <v>193</v>
      </c>
      <c r="H531" s="14" t="s">
        <v>3728</v>
      </c>
      <c r="I531" s="17">
        <v>1217116.280444491</v>
      </c>
      <c r="J531" s="14" t="s">
        <v>114</v>
      </c>
      <c r="K531" s="17">
        <v>1217116.280444491</v>
      </c>
      <c r="L531" s="14" t="s">
        <v>3728</v>
      </c>
      <c r="M531" s="17">
        <v>1217116.280444491</v>
      </c>
      <c r="N531" s="14" t="s">
        <v>114</v>
      </c>
      <c r="O531" s="17">
        <v>1217116.280444491</v>
      </c>
      <c r="P531" s="17">
        <v>1217116.2804444907</v>
      </c>
      <c r="Q531" s="17">
        <v>0</v>
      </c>
      <c r="R531" s="17">
        <v>0</v>
      </c>
      <c r="S531" s="18">
        <v>0</v>
      </c>
      <c r="T531" s="14" t="s">
        <v>161</v>
      </c>
      <c r="U531" s="14" t="s">
        <v>193</v>
      </c>
      <c r="V531" s="14" t="s">
        <v>3742</v>
      </c>
      <c r="W531" s="18">
        <v>4.0849009014299877</v>
      </c>
      <c r="X531" s="18">
        <v>1</v>
      </c>
      <c r="Y531" s="14" t="s">
        <v>193</v>
      </c>
      <c r="Z531" s="14" t="s">
        <v>193</v>
      </c>
      <c r="AA531" s="18" t="s">
        <v>193</v>
      </c>
      <c r="AB531" s="18" t="s">
        <v>193</v>
      </c>
      <c r="AC531" s="14" t="s">
        <v>193</v>
      </c>
      <c r="AD531" s="748">
        <v>179.73563966291948</v>
      </c>
      <c r="AE531" s="749">
        <v>36.74</v>
      </c>
      <c r="AF531" s="748">
        <v>1070301.1839382679</v>
      </c>
      <c r="AG531" s="749">
        <v>41.78</v>
      </c>
      <c r="AH531" s="750">
        <v>162.08000000000001</v>
      </c>
      <c r="AI531" s="748">
        <v>0</v>
      </c>
      <c r="AJ531" s="748">
        <v>0</v>
      </c>
      <c r="AK531" s="748">
        <v>0</v>
      </c>
      <c r="AL531" s="751" t="s">
        <v>193</v>
      </c>
      <c r="AM531" s="748">
        <v>1217116.280444491</v>
      </c>
      <c r="AN531" s="748">
        <v>0</v>
      </c>
      <c r="AO531" s="752" t="s">
        <v>193</v>
      </c>
      <c r="AP531" s="753">
        <v>0</v>
      </c>
      <c r="AQ531" s="752" t="s">
        <v>3739</v>
      </c>
      <c r="AR531" s="752" t="s">
        <v>193</v>
      </c>
      <c r="AS531" s="752" t="s">
        <v>193</v>
      </c>
    </row>
    <row r="532" spans="1:45" x14ac:dyDescent="0.15">
      <c r="A532" s="14" t="s">
        <v>166</v>
      </c>
      <c r="B532" s="14" t="s">
        <v>185</v>
      </c>
      <c r="C532" s="14" t="s">
        <v>21</v>
      </c>
      <c r="D532" s="14" t="s">
        <v>721</v>
      </c>
      <c r="E532" s="14" t="s">
        <v>1899</v>
      </c>
      <c r="F532" s="14" t="s">
        <v>3071</v>
      </c>
      <c r="G532" s="14" t="s">
        <v>193</v>
      </c>
      <c r="H532" s="14" t="s">
        <v>3728</v>
      </c>
      <c r="I532" s="17">
        <v>534355.4455841661</v>
      </c>
      <c r="J532" s="14" t="s">
        <v>114</v>
      </c>
      <c r="K532" s="17">
        <v>534355.4455841661</v>
      </c>
      <c r="L532" s="14" t="s">
        <v>3728</v>
      </c>
      <c r="M532" s="17">
        <v>534355.4455841661</v>
      </c>
      <c r="N532" s="14" t="s">
        <v>114</v>
      </c>
      <c r="O532" s="17">
        <v>534355.4455841661</v>
      </c>
      <c r="P532" s="17">
        <v>534355.44558416598</v>
      </c>
      <c r="Q532" s="17">
        <v>0</v>
      </c>
      <c r="R532" s="17">
        <v>0</v>
      </c>
      <c r="S532" s="18">
        <v>0</v>
      </c>
      <c r="T532" s="14" t="s">
        <v>3739</v>
      </c>
      <c r="U532" s="14" t="s">
        <v>3739</v>
      </c>
      <c r="V532" s="14" t="s">
        <v>3739</v>
      </c>
      <c r="W532" s="18">
        <v>4.0849009014299877</v>
      </c>
      <c r="X532" s="18">
        <v>1</v>
      </c>
      <c r="Y532" s="14" t="s">
        <v>193</v>
      </c>
      <c r="Z532" s="14" t="s">
        <v>193</v>
      </c>
      <c r="AA532" s="18" t="s">
        <v>193</v>
      </c>
      <c r="AB532" s="18" t="s">
        <v>193</v>
      </c>
      <c r="AC532" s="14" t="s">
        <v>193</v>
      </c>
      <c r="AD532" s="748">
        <v>167.48093695862951</v>
      </c>
      <c r="AE532" s="749">
        <v>16.04</v>
      </c>
      <c r="AF532" s="748">
        <v>435410.77170468384</v>
      </c>
      <c r="AG532" s="749">
        <v>19.684999999999999</v>
      </c>
      <c r="AH532" s="750">
        <v>162.08000000000001</v>
      </c>
      <c r="AI532" s="748">
        <v>0</v>
      </c>
      <c r="AJ532" s="748">
        <v>0</v>
      </c>
      <c r="AK532" s="748">
        <v>0</v>
      </c>
      <c r="AL532" s="751" t="s">
        <v>193</v>
      </c>
      <c r="AM532" s="748">
        <v>534355.4455841661</v>
      </c>
      <c r="AN532" s="748">
        <v>0</v>
      </c>
      <c r="AO532" s="752" t="s">
        <v>193</v>
      </c>
      <c r="AP532" s="753">
        <v>0</v>
      </c>
      <c r="AQ532" s="752" t="s">
        <v>3739</v>
      </c>
      <c r="AR532" s="752" t="s">
        <v>193</v>
      </c>
      <c r="AS532" s="752" t="s">
        <v>193</v>
      </c>
    </row>
    <row r="533" spans="1:45" x14ac:dyDescent="0.15">
      <c r="A533" s="14" t="s">
        <v>166</v>
      </c>
      <c r="B533" s="14" t="s">
        <v>185</v>
      </c>
      <c r="C533" s="14" t="s">
        <v>21</v>
      </c>
      <c r="D533" s="14" t="s">
        <v>722</v>
      </c>
      <c r="E533" s="14" t="s">
        <v>1900</v>
      </c>
      <c r="F533" s="14" t="s">
        <v>3072</v>
      </c>
      <c r="G533" s="14" t="s">
        <v>193</v>
      </c>
      <c r="H533" s="14" t="s">
        <v>3728</v>
      </c>
      <c r="I533" s="17">
        <v>1822774.4882432977</v>
      </c>
      <c r="J533" s="14" t="s">
        <v>114</v>
      </c>
      <c r="K533" s="17">
        <v>1822774.4882432977</v>
      </c>
      <c r="L533" s="14" t="s">
        <v>3728</v>
      </c>
      <c r="M533" s="17">
        <v>1822774.4882432977</v>
      </c>
      <c r="N533" s="14" t="s">
        <v>114</v>
      </c>
      <c r="O533" s="17">
        <v>1822774.4882432977</v>
      </c>
      <c r="P533" s="17">
        <v>1822774.4882432974</v>
      </c>
      <c r="Q533" s="17">
        <v>0</v>
      </c>
      <c r="R533" s="17">
        <v>0</v>
      </c>
      <c r="S533" s="18">
        <v>0</v>
      </c>
      <c r="T533" s="14" t="s">
        <v>3739</v>
      </c>
      <c r="U533" s="14" t="s">
        <v>3739</v>
      </c>
      <c r="V533" s="14" t="s">
        <v>3739</v>
      </c>
      <c r="W533" s="18">
        <v>4.0849009014299877</v>
      </c>
      <c r="X533" s="18">
        <v>1</v>
      </c>
      <c r="Y533" s="14" t="s">
        <v>193</v>
      </c>
      <c r="Z533" s="14" t="s">
        <v>193</v>
      </c>
      <c r="AA533" s="18" t="s">
        <v>193</v>
      </c>
      <c r="AB533" s="18" t="s">
        <v>193</v>
      </c>
      <c r="AC533" s="14" t="s">
        <v>193</v>
      </c>
      <c r="AD533" s="748">
        <v>7.7613117127169771</v>
      </c>
      <c r="AE533" s="749">
        <v>1226.05</v>
      </c>
      <c r="AF533" s="748">
        <v>1542321.4094076934</v>
      </c>
      <c r="AG533" s="749">
        <v>1449</v>
      </c>
      <c r="AH533" s="750">
        <v>162.08000000000001</v>
      </c>
      <c r="AI533" s="748">
        <v>0</v>
      </c>
      <c r="AJ533" s="748">
        <v>0</v>
      </c>
      <c r="AK533" s="748">
        <v>0</v>
      </c>
      <c r="AL533" s="751" t="s">
        <v>193</v>
      </c>
      <c r="AM533" s="748">
        <v>1822774.4882432977</v>
      </c>
      <c r="AN533" s="748">
        <v>0</v>
      </c>
      <c r="AO533" s="752" t="s">
        <v>193</v>
      </c>
      <c r="AP533" s="753">
        <v>0</v>
      </c>
      <c r="AQ533" s="752" t="s">
        <v>3739</v>
      </c>
      <c r="AR533" s="752" t="s">
        <v>193</v>
      </c>
      <c r="AS533" s="752" t="s">
        <v>193</v>
      </c>
    </row>
    <row r="534" spans="1:45" x14ac:dyDescent="0.15">
      <c r="A534" s="14" t="s">
        <v>166</v>
      </c>
      <c r="B534" s="14" t="s">
        <v>185</v>
      </c>
      <c r="C534" s="14" t="s">
        <v>21</v>
      </c>
      <c r="D534" s="14" t="s">
        <v>723</v>
      </c>
      <c r="E534" s="14" t="s">
        <v>1901</v>
      </c>
      <c r="F534" s="14" t="s">
        <v>3073</v>
      </c>
      <c r="G534" s="14" t="s">
        <v>193</v>
      </c>
      <c r="H534" s="14" t="s">
        <v>3728</v>
      </c>
      <c r="I534" s="17">
        <v>3198644.4782665488</v>
      </c>
      <c r="J534" s="14" t="s">
        <v>114</v>
      </c>
      <c r="K534" s="17">
        <v>3198644.4782665488</v>
      </c>
      <c r="L534" s="14" t="s">
        <v>3728</v>
      </c>
      <c r="M534" s="17">
        <v>3198644.4782665488</v>
      </c>
      <c r="N534" s="14" t="s">
        <v>114</v>
      </c>
      <c r="O534" s="17">
        <v>3198644.4782665488</v>
      </c>
      <c r="P534" s="17">
        <v>3198644.4782665484</v>
      </c>
      <c r="Q534" s="17">
        <v>0</v>
      </c>
      <c r="R534" s="17">
        <v>0</v>
      </c>
      <c r="S534" s="18">
        <v>0</v>
      </c>
      <c r="T534" s="14" t="s">
        <v>3739</v>
      </c>
      <c r="U534" s="14" t="s">
        <v>3739</v>
      </c>
      <c r="V534" s="14" t="s">
        <v>3739</v>
      </c>
      <c r="W534" s="18">
        <v>4.0849009014299877</v>
      </c>
      <c r="X534" s="18">
        <v>1</v>
      </c>
      <c r="Y534" s="14" t="s">
        <v>193</v>
      </c>
      <c r="Z534" s="14" t="s">
        <v>193</v>
      </c>
      <c r="AA534" s="18" t="s">
        <v>193</v>
      </c>
      <c r="AB534" s="18" t="s">
        <v>193</v>
      </c>
      <c r="AC534" s="14" t="s">
        <v>193</v>
      </c>
      <c r="AD534" s="748">
        <v>1078.4138379775168</v>
      </c>
      <c r="AE534" s="749">
        <v>15.83</v>
      </c>
      <c r="AF534" s="748">
        <v>2766914.8558581979</v>
      </c>
      <c r="AG534" s="749">
        <v>18.3</v>
      </c>
      <c r="AH534" s="750">
        <v>162.08000000000001</v>
      </c>
      <c r="AI534" s="748">
        <v>0</v>
      </c>
      <c r="AJ534" s="748">
        <v>0</v>
      </c>
      <c r="AK534" s="748">
        <v>0</v>
      </c>
      <c r="AL534" s="751" t="s">
        <v>193</v>
      </c>
      <c r="AM534" s="748">
        <v>3198644.4782665488</v>
      </c>
      <c r="AN534" s="748">
        <v>0</v>
      </c>
      <c r="AO534" s="752" t="s">
        <v>193</v>
      </c>
      <c r="AP534" s="753">
        <v>0</v>
      </c>
      <c r="AQ534" s="752" t="s">
        <v>3739</v>
      </c>
      <c r="AR534" s="752" t="s">
        <v>193</v>
      </c>
      <c r="AS534" s="752" t="s">
        <v>193</v>
      </c>
    </row>
    <row r="535" spans="1:45" x14ac:dyDescent="0.15">
      <c r="A535" s="14" t="s">
        <v>166</v>
      </c>
      <c r="B535" s="14" t="s">
        <v>185</v>
      </c>
      <c r="C535" s="14" t="s">
        <v>24</v>
      </c>
      <c r="D535" s="14" t="s">
        <v>724</v>
      </c>
      <c r="E535" s="14" t="s">
        <v>1902</v>
      </c>
      <c r="F535" s="14" t="s">
        <v>3074</v>
      </c>
      <c r="G535" s="14" t="s">
        <v>193</v>
      </c>
      <c r="H535" s="14" t="s">
        <v>3728</v>
      </c>
      <c r="I535" s="17">
        <v>1051035.1981757726</v>
      </c>
      <c r="J535" s="14" t="s">
        <v>114</v>
      </c>
      <c r="K535" s="17">
        <v>1051035.1981757726</v>
      </c>
      <c r="L535" s="14" t="s">
        <v>3728</v>
      </c>
      <c r="M535" s="17">
        <v>1051035.1981757726</v>
      </c>
      <c r="N535" s="14" t="s">
        <v>114</v>
      </c>
      <c r="O535" s="17">
        <v>1051035.1981757726</v>
      </c>
      <c r="P535" s="17">
        <v>1048264.7366864044</v>
      </c>
      <c r="Q535" s="17">
        <v>2770.4614893678458</v>
      </c>
      <c r="R535" s="17">
        <v>0</v>
      </c>
      <c r="S535" s="18">
        <v>0</v>
      </c>
      <c r="T535" s="14" t="s">
        <v>161</v>
      </c>
      <c r="U535" s="14" t="s">
        <v>193</v>
      </c>
      <c r="V535" s="14" t="s">
        <v>3742</v>
      </c>
      <c r="W535" s="18">
        <v>4.0849009014299877</v>
      </c>
      <c r="X535" s="18">
        <v>1</v>
      </c>
      <c r="Y535" s="14" t="s">
        <v>193</v>
      </c>
      <c r="Z535" s="14" t="s">
        <v>193</v>
      </c>
      <c r="AA535" s="18" t="s">
        <v>193</v>
      </c>
      <c r="AB535" s="18" t="s">
        <v>193</v>
      </c>
      <c r="AC535" s="14" t="s">
        <v>193</v>
      </c>
      <c r="AD535" s="748">
        <v>68.626335144023798</v>
      </c>
      <c r="AE535" s="749">
        <v>92.71</v>
      </c>
      <c r="AF535" s="748">
        <v>951298.17606843985</v>
      </c>
      <c r="AG535" s="749">
        <v>102.16</v>
      </c>
      <c r="AH535" s="750">
        <v>149.52000000000001</v>
      </c>
      <c r="AI535" s="748">
        <v>2770.4614893678463</v>
      </c>
      <c r="AJ535" s="748">
        <v>0</v>
      </c>
      <c r="AK535" s="748">
        <v>2770.4614893678463</v>
      </c>
      <c r="AL535" s="751" t="s">
        <v>193</v>
      </c>
      <c r="AM535" s="748">
        <v>1051035.1981757723</v>
      </c>
      <c r="AN535" s="748">
        <v>0</v>
      </c>
      <c r="AO535" s="752" t="s">
        <v>193</v>
      </c>
      <c r="AP535" s="753">
        <v>0</v>
      </c>
      <c r="AQ535" s="752" t="s">
        <v>3739</v>
      </c>
      <c r="AR535" s="752" t="s">
        <v>193</v>
      </c>
      <c r="AS535" s="752" t="s">
        <v>193</v>
      </c>
    </row>
    <row r="536" spans="1:45" x14ac:dyDescent="0.15">
      <c r="A536" s="14" t="s">
        <v>166</v>
      </c>
      <c r="B536" s="14" t="s">
        <v>185</v>
      </c>
      <c r="C536" s="14" t="s">
        <v>24</v>
      </c>
      <c r="D536" s="14" t="s">
        <v>725</v>
      </c>
      <c r="E536" s="14" t="s">
        <v>1903</v>
      </c>
      <c r="F536" s="14" t="s">
        <v>3075</v>
      </c>
      <c r="G536" s="14" t="s">
        <v>193</v>
      </c>
      <c r="H536" s="14" t="s">
        <v>3728</v>
      </c>
      <c r="I536" s="17">
        <v>640299.22951716743</v>
      </c>
      <c r="J536" s="14" t="s">
        <v>114</v>
      </c>
      <c r="K536" s="17">
        <v>640299.22951716743</v>
      </c>
      <c r="L536" s="14" t="s">
        <v>3728</v>
      </c>
      <c r="M536" s="17">
        <v>640299.22951716743</v>
      </c>
      <c r="N536" s="14" t="s">
        <v>114</v>
      </c>
      <c r="O536" s="17">
        <v>640299.22951716743</v>
      </c>
      <c r="P536" s="17">
        <v>640299.22951716732</v>
      </c>
      <c r="Q536" s="17">
        <v>0</v>
      </c>
      <c r="R536" s="17">
        <v>0</v>
      </c>
      <c r="S536" s="18">
        <v>0</v>
      </c>
      <c r="T536" s="14" t="s">
        <v>161</v>
      </c>
      <c r="U536" s="14" t="s">
        <v>193</v>
      </c>
      <c r="V536" s="14" t="s">
        <v>3742</v>
      </c>
      <c r="W536" s="18">
        <v>4.0849009014299877</v>
      </c>
      <c r="X536" s="18">
        <v>1</v>
      </c>
      <c r="Y536" s="14" t="s">
        <v>193</v>
      </c>
      <c r="Z536" s="14" t="s">
        <v>193</v>
      </c>
      <c r="AA536" s="18" t="s">
        <v>193</v>
      </c>
      <c r="AB536" s="18" t="s">
        <v>193</v>
      </c>
      <c r="AC536" s="14" t="s">
        <v>193</v>
      </c>
      <c r="AD536" s="748">
        <v>351.30147752297898</v>
      </c>
      <c r="AE536" s="749">
        <v>12.29</v>
      </c>
      <c r="AF536" s="748">
        <v>645845.05437698483</v>
      </c>
      <c r="AG536" s="749">
        <v>12.19</v>
      </c>
      <c r="AH536" s="750">
        <v>149.52000000000001</v>
      </c>
      <c r="AI536" s="748">
        <v>0</v>
      </c>
      <c r="AJ536" s="748">
        <v>0</v>
      </c>
      <c r="AK536" s="748">
        <v>0</v>
      </c>
      <c r="AL536" s="751" t="s">
        <v>193</v>
      </c>
      <c r="AM536" s="748">
        <v>640299.22951716743</v>
      </c>
      <c r="AN536" s="748">
        <v>0</v>
      </c>
      <c r="AO536" s="752" t="s">
        <v>193</v>
      </c>
      <c r="AP536" s="753">
        <v>0</v>
      </c>
      <c r="AQ536" s="752" t="s">
        <v>3739</v>
      </c>
      <c r="AR536" s="752" t="s">
        <v>193</v>
      </c>
      <c r="AS536" s="752" t="s">
        <v>193</v>
      </c>
    </row>
    <row r="537" spans="1:45" x14ac:dyDescent="0.15">
      <c r="A537" s="14" t="s">
        <v>166</v>
      </c>
      <c r="B537" s="14" t="s">
        <v>185</v>
      </c>
      <c r="C537" s="14" t="s">
        <v>24</v>
      </c>
      <c r="D537" s="14" t="s">
        <v>726</v>
      </c>
      <c r="E537" s="14" t="s">
        <v>1904</v>
      </c>
      <c r="F537" s="14" t="s">
        <v>3076</v>
      </c>
      <c r="G537" s="14" t="s">
        <v>193</v>
      </c>
      <c r="H537" s="14" t="s">
        <v>3728</v>
      </c>
      <c r="I537" s="17">
        <v>1031991.2676262788</v>
      </c>
      <c r="J537" s="14" t="s">
        <v>114</v>
      </c>
      <c r="K537" s="17">
        <v>1031991.2676262788</v>
      </c>
      <c r="L537" s="14" t="s">
        <v>3728</v>
      </c>
      <c r="M537" s="17">
        <v>1031991.2676262788</v>
      </c>
      <c r="N537" s="14" t="s">
        <v>114</v>
      </c>
      <c r="O537" s="17">
        <v>1031991.2676262788</v>
      </c>
      <c r="P537" s="17">
        <v>1031991.2676262787</v>
      </c>
      <c r="Q537" s="17">
        <v>0</v>
      </c>
      <c r="R537" s="17">
        <v>0</v>
      </c>
      <c r="S537" s="18">
        <v>0</v>
      </c>
      <c r="T537" s="14" t="s">
        <v>161</v>
      </c>
      <c r="U537" s="14" t="s">
        <v>193</v>
      </c>
      <c r="V537" s="14" t="s">
        <v>3742</v>
      </c>
      <c r="W537" s="18">
        <v>4.0849009014299877</v>
      </c>
      <c r="X537" s="18">
        <v>1</v>
      </c>
      <c r="Y537" s="14" t="s">
        <v>193</v>
      </c>
      <c r="Z537" s="14" t="s">
        <v>193</v>
      </c>
      <c r="AA537" s="18" t="s">
        <v>193</v>
      </c>
      <c r="AB537" s="18" t="s">
        <v>193</v>
      </c>
      <c r="AC537" s="14" t="s">
        <v>193</v>
      </c>
      <c r="AD537" s="748">
        <v>98.854601814605715</v>
      </c>
      <c r="AE537" s="749">
        <v>97.01</v>
      </c>
      <c r="AF537" s="748">
        <v>1434010.5479493404</v>
      </c>
      <c r="AG537" s="749">
        <v>69.819999999999993</v>
      </c>
      <c r="AH537" s="750">
        <v>149.52000000000001</v>
      </c>
      <c r="AI537" s="748">
        <v>0</v>
      </c>
      <c r="AJ537" s="748">
        <v>0</v>
      </c>
      <c r="AK537" s="748">
        <v>0</v>
      </c>
      <c r="AL537" s="751" t="s">
        <v>193</v>
      </c>
      <c r="AM537" s="748">
        <v>1031991.2676262788</v>
      </c>
      <c r="AN537" s="748">
        <v>0</v>
      </c>
      <c r="AO537" s="752" t="s">
        <v>193</v>
      </c>
      <c r="AP537" s="753">
        <v>0</v>
      </c>
      <c r="AQ537" s="752" t="s">
        <v>3739</v>
      </c>
      <c r="AR537" s="752" t="s">
        <v>193</v>
      </c>
      <c r="AS537" s="752" t="s">
        <v>193</v>
      </c>
    </row>
    <row r="538" spans="1:45" x14ac:dyDescent="0.15">
      <c r="A538" s="14" t="s">
        <v>166</v>
      </c>
      <c r="B538" s="14" t="s">
        <v>185</v>
      </c>
      <c r="C538" s="14" t="s">
        <v>24</v>
      </c>
      <c r="D538" s="14" t="s">
        <v>727</v>
      </c>
      <c r="E538" s="14" t="s">
        <v>1905</v>
      </c>
      <c r="F538" s="14" t="s">
        <v>3077</v>
      </c>
      <c r="G538" s="14" t="s">
        <v>193</v>
      </c>
      <c r="H538" s="14" t="s">
        <v>3728</v>
      </c>
      <c r="I538" s="17">
        <v>2472019.5690365788</v>
      </c>
      <c r="J538" s="14" t="s">
        <v>114</v>
      </c>
      <c r="K538" s="17">
        <v>2472019.5690365788</v>
      </c>
      <c r="L538" s="14" t="s">
        <v>3728</v>
      </c>
      <c r="M538" s="17">
        <v>2472019.5690365788</v>
      </c>
      <c r="N538" s="14" t="s">
        <v>114</v>
      </c>
      <c r="O538" s="17">
        <v>2472019.5690365788</v>
      </c>
      <c r="P538" s="17">
        <v>2460069.7224865621</v>
      </c>
      <c r="Q538" s="17">
        <v>11949.846550016242</v>
      </c>
      <c r="R538" s="17">
        <v>0</v>
      </c>
      <c r="S538" s="18">
        <v>0</v>
      </c>
      <c r="T538" s="14" t="s">
        <v>161</v>
      </c>
      <c r="U538" s="14" t="s">
        <v>193</v>
      </c>
      <c r="V538" s="14" t="s">
        <v>3742</v>
      </c>
      <c r="W538" s="18">
        <v>4.0849009014299877</v>
      </c>
      <c r="X538" s="18">
        <v>1</v>
      </c>
      <c r="Y538" s="14" t="s">
        <v>193</v>
      </c>
      <c r="Z538" s="14" t="s">
        <v>193</v>
      </c>
      <c r="AA538" s="18" t="s">
        <v>193</v>
      </c>
      <c r="AB538" s="18" t="s">
        <v>193</v>
      </c>
      <c r="AC538" s="14" t="s">
        <v>193</v>
      </c>
      <c r="AD538" s="748">
        <v>86.599899110315746</v>
      </c>
      <c r="AE538" s="749">
        <v>251.9</v>
      </c>
      <c r="AF538" s="748">
        <v>3261706.198006609</v>
      </c>
      <c r="AG538" s="749">
        <v>189.99</v>
      </c>
      <c r="AH538" s="750">
        <v>149.52000000000001</v>
      </c>
      <c r="AI538" s="748">
        <v>11949.846550016244</v>
      </c>
      <c r="AJ538" s="748">
        <v>0</v>
      </c>
      <c r="AK538" s="748">
        <v>11949.846550016244</v>
      </c>
      <c r="AL538" s="751" t="s">
        <v>193</v>
      </c>
      <c r="AM538" s="748">
        <v>2472019.5690365788</v>
      </c>
      <c r="AN538" s="748">
        <v>0</v>
      </c>
      <c r="AO538" s="752" t="s">
        <v>193</v>
      </c>
      <c r="AP538" s="753">
        <v>0</v>
      </c>
      <c r="AQ538" s="752" t="s">
        <v>3739</v>
      </c>
      <c r="AR538" s="752" t="s">
        <v>193</v>
      </c>
      <c r="AS538" s="752" t="s">
        <v>193</v>
      </c>
    </row>
    <row r="539" spans="1:45" x14ac:dyDescent="0.15">
      <c r="A539" s="14" t="s">
        <v>166</v>
      </c>
      <c r="B539" s="14" t="s">
        <v>186</v>
      </c>
      <c r="C539" s="14" t="s">
        <v>27</v>
      </c>
      <c r="D539" s="14" t="s">
        <v>728</v>
      </c>
      <c r="E539" s="14" t="s">
        <v>1906</v>
      </c>
      <c r="F539" s="14" t="s">
        <v>3078</v>
      </c>
      <c r="G539" s="14" t="s">
        <v>193</v>
      </c>
      <c r="H539" s="14" t="s">
        <v>3728</v>
      </c>
      <c r="I539" s="17">
        <v>438352.3496928126</v>
      </c>
      <c r="J539" s="14" t="s">
        <v>114</v>
      </c>
      <c r="K539" s="17">
        <v>438352.3496928126</v>
      </c>
      <c r="L539" s="14" t="s">
        <v>3728</v>
      </c>
      <c r="M539" s="17">
        <v>438352.3496928126</v>
      </c>
      <c r="N539" s="14" t="s">
        <v>114</v>
      </c>
      <c r="O539" s="17">
        <v>438352.3496928126</v>
      </c>
      <c r="P539" s="17">
        <v>438352.34969281254</v>
      </c>
      <c r="Q539" s="17">
        <v>0</v>
      </c>
      <c r="R539" s="17">
        <v>0</v>
      </c>
      <c r="S539" s="18">
        <v>0</v>
      </c>
      <c r="T539" s="14" t="s">
        <v>161</v>
      </c>
      <c r="U539" s="14" t="s">
        <v>193</v>
      </c>
      <c r="V539" s="14" t="s">
        <v>3742</v>
      </c>
      <c r="W539" s="18">
        <v>4.0849009014299877</v>
      </c>
      <c r="X539" s="18">
        <v>1</v>
      </c>
      <c r="Y539" s="14" t="s">
        <v>193</v>
      </c>
      <c r="Z539" s="14" t="s">
        <v>193</v>
      </c>
      <c r="AA539" s="18" t="s">
        <v>193</v>
      </c>
      <c r="AB539" s="18" t="s">
        <v>193</v>
      </c>
      <c r="AC539" s="14" t="s">
        <v>193</v>
      </c>
      <c r="AD539" s="748">
        <v>204.24504507149939</v>
      </c>
      <c r="AE539" s="749">
        <v>125.1</v>
      </c>
      <c r="AF539" s="748">
        <v>364613.55682560406</v>
      </c>
      <c r="AG539" s="749">
        <v>150.4</v>
      </c>
      <c r="AH539" s="750">
        <v>14.27</v>
      </c>
      <c r="AI539" s="748">
        <v>0</v>
      </c>
      <c r="AJ539" s="748">
        <v>0</v>
      </c>
      <c r="AK539" s="748">
        <v>0</v>
      </c>
      <c r="AL539" s="751" t="s">
        <v>193</v>
      </c>
      <c r="AM539" s="748">
        <v>438352.3496928126</v>
      </c>
      <c r="AN539" s="748">
        <v>0</v>
      </c>
      <c r="AO539" s="752" t="s">
        <v>193</v>
      </c>
      <c r="AP539" s="753">
        <v>0</v>
      </c>
      <c r="AQ539" s="752" t="s">
        <v>3739</v>
      </c>
      <c r="AR539" s="752" t="s">
        <v>193</v>
      </c>
      <c r="AS539" s="752" t="s">
        <v>193</v>
      </c>
    </row>
    <row r="540" spans="1:45" x14ac:dyDescent="0.15">
      <c r="A540" s="14" t="s">
        <v>166</v>
      </c>
      <c r="B540" s="14" t="s">
        <v>186</v>
      </c>
      <c r="C540" s="14" t="s">
        <v>27</v>
      </c>
      <c r="D540" s="14" t="s">
        <v>729</v>
      </c>
      <c r="E540" s="14" t="s">
        <v>1907</v>
      </c>
      <c r="F540" s="14" t="s">
        <v>3079</v>
      </c>
      <c r="G540" s="14" t="s">
        <v>193</v>
      </c>
      <c r="H540" s="14" t="s">
        <v>3728</v>
      </c>
      <c r="I540" s="17">
        <v>670282.72892573569</v>
      </c>
      <c r="J540" s="14" t="s">
        <v>114</v>
      </c>
      <c r="K540" s="17">
        <v>670282.72892573569</v>
      </c>
      <c r="L540" s="14" t="s">
        <v>3728</v>
      </c>
      <c r="M540" s="17">
        <v>670282.72892573569</v>
      </c>
      <c r="N540" s="14" t="s">
        <v>114</v>
      </c>
      <c r="O540" s="17">
        <v>670282.72892573569</v>
      </c>
      <c r="P540" s="17">
        <v>670282.72892573557</v>
      </c>
      <c r="Q540" s="17">
        <v>0</v>
      </c>
      <c r="R540" s="17">
        <v>0</v>
      </c>
      <c r="S540" s="18">
        <v>0</v>
      </c>
      <c r="T540" s="14" t="s">
        <v>161</v>
      </c>
      <c r="U540" s="14" t="s">
        <v>193</v>
      </c>
      <c r="V540" s="14" t="s">
        <v>3742</v>
      </c>
      <c r="W540" s="18">
        <v>4.0849009014299877</v>
      </c>
      <c r="X540" s="18">
        <v>1</v>
      </c>
      <c r="Y540" s="14" t="s">
        <v>193</v>
      </c>
      <c r="Z540" s="14" t="s">
        <v>193</v>
      </c>
      <c r="AA540" s="18" t="s">
        <v>193</v>
      </c>
      <c r="AB540" s="18" t="s">
        <v>193</v>
      </c>
      <c r="AC540" s="14" t="s">
        <v>193</v>
      </c>
      <c r="AD540" s="748">
        <v>31.045246850867908</v>
      </c>
      <c r="AE540" s="749">
        <v>818.5</v>
      </c>
      <c r="AF540" s="748">
        <v>362608.3606711101</v>
      </c>
      <c r="AG540" s="749">
        <v>1513</v>
      </c>
      <c r="AH540" s="750">
        <v>14.27</v>
      </c>
      <c r="AI540" s="748">
        <v>0</v>
      </c>
      <c r="AJ540" s="748">
        <v>0</v>
      </c>
      <c r="AK540" s="748">
        <v>0</v>
      </c>
      <c r="AL540" s="751" t="s">
        <v>193</v>
      </c>
      <c r="AM540" s="748">
        <v>670282.72892573569</v>
      </c>
      <c r="AN540" s="748">
        <v>0</v>
      </c>
      <c r="AO540" s="752" t="s">
        <v>193</v>
      </c>
      <c r="AP540" s="753">
        <v>0</v>
      </c>
      <c r="AQ540" s="752" t="s">
        <v>3739</v>
      </c>
      <c r="AR540" s="752" t="s">
        <v>193</v>
      </c>
      <c r="AS540" s="752" t="s">
        <v>193</v>
      </c>
    </row>
    <row r="541" spans="1:45" x14ac:dyDescent="0.15">
      <c r="A541" s="14" t="s">
        <v>166</v>
      </c>
      <c r="B541" s="14" t="s">
        <v>186</v>
      </c>
      <c r="C541" s="14" t="s">
        <v>27</v>
      </c>
      <c r="D541" s="14" t="s">
        <v>730</v>
      </c>
      <c r="E541" s="14" t="s">
        <v>1908</v>
      </c>
      <c r="F541" s="14" t="s">
        <v>3080</v>
      </c>
      <c r="G541" s="14" t="s">
        <v>193</v>
      </c>
      <c r="H541" s="14" t="s">
        <v>3728</v>
      </c>
      <c r="I541" s="17">
        <v>1164245.2038322375</v>
      </c>
      <c r="J541" s="14" t="s">
        <v>114</v>
      </c>
      <c r="K541" s="17">
        <v>1164245.2038322375</v>
      </c>
      <c r="L541" s="14" t="s">
        <v>3728</v>
      </c>
      <c r="M541" s="17">
        <v>1164245.2038322375</v>
      </c>
      <c r="N541" s="14" t="s">
        <v>114</v>
      </c>
      <c r="O541" s="17">
        <v>1164245.2038322375</v>
      </c>
      <c r="P541" s="17">
        <v>1164245.2038322373</v>
      </c>
      <c r="Q541" s="17">
        <v>0</v>
      </c>
      <c r="R541" s="17">
        <v>0</v>
      </c>
      <c r="S541" s="18">
        <v>0</v>
      </c>
      <c r="T541" s="14" t="s">
        <v>161</v>
      </c>
      <c r="U541" s="14" t="s">
        <v>193</v>
      </c>
      <c r="V541" s="14" t="s">
        <v>3742</v>
      </c>
      <c r="W541" s="18">
        <v>4.0849009014299877</v>
      </c>
      <c r="X541" s="18">
        <v>1</v>
      </c>
      <c r="Y541" s="14" t="s">
        <v>193</v>
      </c>
      <c r="Z541" s="14" t="s">
        <v>193</v>
      </c>
      <c r="AA541" s="18" t="s">
        <v>193</v>
      </c>
      <c r="AB541" s="18" t="s">
        <v>193</v>
      </c>
      <c r="AC541" s="14" t="s">
        <v>193</v>
      </c>
      <c r="AD541" s="748">
        <v>298.19776580438912</v>
      </c>
      <c r="AE541" s="749">
        <v>301.58</v>
      </c>
      <c r="AF541" s="748">
        <v>1283307.9738022534</v>
      </c>
      <c r="AG541" s="749">
        <v>273.60000000000002</v>
      </c>
      <c r="AH541" s="750">
        <v>14.27</v>
      </c>
      <c r="AI541" s="748">
        <v>0</v>
      </c>
      <c r="AJ541" s="748">
        <v>0</v>
      </c>
      <c r="AK541" s="748">
        <v>0</v>
      </c>
      <c r="AL541" s="751" t="s">
        <v>193</v>
      </c>
      <c r="AM541" s="748">
        <v>1164245.2038322375</v>
      </c>
      <c r="AN541" s="748">
        <v>0</v>
      </c>
      <c r="AO541" s="752" t="s">
        <v>193</v>
      </c>
      <c r="AP541" s="753">
        <v>0</v>
      </c>
      <c r="AQ541" s="752" t="s">
        <v>3739</v>
      </c>
      <c r="AR541" s="752" t="s">
        <v>193</v>
      </c>
      <c r="AS541" s="752" t="s">
        <v>193</v>
      </c>
    </row>
    <row r="542" spans="1:45" x14ac:dyDescent="0.15">
      <c r="A542" s="14" t="s">
        <v>166</v>
      </c>
      <c r="B542" s="14" t="s">
        <v>186</v>
      </c>
      <c r="C542" s="14" t="s">
        <v>27</v>
      </c>
      <c r="D542" s="14" t="s">
        <v>731</v>
      </c>
      <c r="E542" s="14" t="s">
        <v>1909</v>
      </c>
      <c r="F542" s="14" t="s">
        <v>3081</v>
      </c>
      <c r="G542" s="14" t="s">
        <v>193</v>
      </c>
      <c r="H542" s="14" t="s">
        <v>3728</v>
      </c>
      <c r="I542" s="17">
        <v>195972.63055799549</v>
      </c>
      <c r="J542" s="14" t="s">
        <v>114</v>
      </c>
      <c r="K542" s="17">
        <v>195972.63055799549</v>
      </c>
      <c r="L542" s="14" t="s">
        <v>3728</v>
      </c>
      <c r="M542" s="17">
        <v>195972.63055799549</v>
      </c>
      <c r="N542" s="14" t="s">
        <v>114</v>
      </c>
      <c r="O542" s="17">
        <v>195972.63055799549</v>
      </c>
      <c r="P542" s="17">
        <v>195972.63055799546</v>
      </c>
      <c r="Q542" s="17">
        <v>0</v>
      </c>
      <c r="R542" s="17">
        <v>0</v>
      </c>
      <c r="S542" s="18">
        <v>0</v>
      </c>
      <c r="T542" s="14" t="s">
        <v>161</v>
      </c>
      <c r="U542" s="14" t="s">
        <v>193</v>
      </c>
      <c r="V542" s="14" t="s">
        <v>3742</v>
      </c>
      <c r="W542" s="18">
        <v>4.0849009014299877</v>
      </c>
      <c r="X542" s="18">
        <v>1</v>
      </c>
      <c r="Y542" s="14" t="s">
        <v>193</v>
      </c>
      <c r="Z542" s="14" t="s">
        <v>193</v>
      </c>
      <c r="AA542" s="18" t="s">
        <v>193</v>
      </c>
      <c r="AB542" s="18" t="s">
        <v>193</v>
      </c>
      <c r="AC542" s="14" t="s">
        <v>193</v>
      </c>
      <c r="AD542" s="748">
        <v>43.708439645300871</v>
      </c>
      <c r="AE542" s="749">
        <v>325.66000000000003</v>
      </c>
      <c r="AF542" s="748">
        <v>203120.47185333571</v>
      </c>
      <c r="AG542" s="749">
        <v>314.2</v>
      </c>
      <c r="AH542" s="750">
        <v>14.27</v>
      </c>
      <c r="AI542" s="748">
        <v>0</v>
      </c>
      <c r="AJ542" s="748">
        <v>0</v>
      </c>
      <c r="AK542" s="748">
        <v>0</v>
      </c>
      <c r="AL542" s="751" t="s">
        <v>193</v>
      </c>
      <c r="AM542" s="748">
        <v>195972.63055799549</v>
      </c>
      <c r="AN542" s="748">
        <v>0</v>
      </c>
      <c r="AO542" s="752" t="s">
        <v>193</v>
      </c>
      <c r="AP542" s="753">
        <v>0</v>
      </c>
      <c r="AQ542" s="752" t="s">
        <v>3739</v>
      </c>
      <c r="AR542" s="752" t="s">
        <v>193</v>
      </c>
      <c r="AS542" s="752" t="s">
        <v>193</v>
      </c>
    </row>
    <row r="543" spans="1:45" x14ac:dyDescent="0.15">
      <c r="A543" s="14" t="s">
        <v>166</v>
      </c>
      <c r="B543" s="14" t="s">
        <v>186</v>
      </c>
      <c r="C543" s="14" t="s">
        <v>27</v>
      </c>
      <c r="D543" s="14" t="s">
        <v>732</v>
      </c>
      <c r="E543" s="14" t="s">
        <v>1910</v>
      </c>
      <c r="F543" s="14" t="s">
        <v>3082</v>
      </c>
      <c r="G543" s="14" t="s">
        <v>193</v>
      </c>
      <c r="H543" s="14" t="s">
        <v>3728</v>
      </c>
      <c r="I543" s="17">
        <v>461499.93083887378</v>
      </c>
      <c r="J543" s="14" t="s">
        <v>114</v>
      </c>
      <c r="K543" s="17">
        <v>461499.93083887378</v>
      </c>
      <c r="L543" s="14" t="s">
        <v>3728</v>
      </c>
      <c r="M543" s="17">
        <v>461499.93083887378</v>
      </c>
      <c r="N543" s="14" t="s">
        <v>114</v>
      </c>
      <c r="O543" s="17">
        <v>461499.93083887378</v>
      </c>
      <c r="P543" s="17">
        <v>461499.93083887373</v>
      </c>
      <c r="Q543" s="17">
        <v>0</v>
      </c>
      <c r="R543" s="17">
        <v>0</v>
      </c>
      <c r="S543" s="18">
        <v>0</v>
      </c>
      <c r="T543" s="14" t="s">
        <v>161</v>
      </c>
      <c r="U543" s="14" t="s">
        <v>193</v>
      </c>
      <c r="V543" s="14" t="s">
        <v>3742</v>
      </c>
      <c r="W543" s="18">
        <v>4.0849009014299877</v>
      </c>
      <c r="X543" s="18">
        <v>1</v>
      </c>
      <c r="Y543" s="14" t="s">
        <v>193</v>
      </c>
      <c r="Z543" s="14" t="s">
        <v>193</v>
      </c>
      <c r="AA543" s="18" t="s">
        <v>193</v>
      </c>
      <c r="AB543" s="18" t="s">
        <v>193</v>
      </c>
      <c r="AC543" s="14" t="s">
        <v>193</v>
      </c>
      <c r="AD543" s="748">
        <v>167.48093695862951</v>
      </c>
      <c r="AE543" s="749">
        <v>195.3</v>
      </c>
      <c r="AF543" s="748">
        <v>466757.81103414937</v>
      </c>
      <c r="AG543" s="749">
        <v>193.1</v>
      </c>
      <c r="AH543" s="750">
        <v>14.27</v>
      </c>
      <c r="AI543" s="748">
        <v>0</v>
      </c>
      <c r="AJ543" s="748">
        <v>0</v>
      </c>
      <c r="AK543" s="748">
        <v>0</v>
      </c>
      <c r="AL543" s="751" t="s">
        <v>193</v>
      </c>
      <c r="AM543" s="748">
        <v>461499.93083887378</v>
      </c>
      <c r="AN543" s="748">
        <v>0</v>
      </c>
      <c r="AO543" s="752" t="s">
        <v>193</v>
      </c>
      <c r="AP543" s="753">
        <v>0</v>
      </c>
      <c r="AQ543" s="752" t="s">
        <v>3739</v>
      </c>
      <c r="AR543" s="752" t="s">
        <v>193</v>
      </c>
      <c r="AS543" s="752" t="s">
        <v>193</v>
      </c>
    </row>
    <row r="544" spans="1:45" x14ac:dyDescent="0.15">
      <c r="A544" s="14" t="s">
        <v>166</v>
      </c>
      <c r="B544" s="14" t="s">
        <v>186</v>
      </c>
      <c r="C544" s="14" t="s">
        <v>27</v>
      </c>
      <c r="D544" s="14" t="s">
        <v>733</v>
      </c>
      <c r="E544" s="14" t="s">
        <v>1911</v>
      </c>
      <c r="F544" s="14" t="s">
        <v>3083</v>
      </c>
      <c r="G544" s="14" t="s">
        <v>193</v>
      </c>
      <c r="H544" s="14" t="s">
        <v>3728</v>
      </c>
      <c r="I544" s="17">
        <v>452876.25569685589</v>
      </c>
      <c r="J544" s="14" t="s">
        <v>114</v>
      </c>
      <c r="K544" s="17">
        <v>452876.25569685589</v>
      </c>
      <c r="L544" s="14" t="s">
        <v>3728</v>
      </c>
      <c r="M544" s="17">
        <v>452876.25569685589</v>
      </c>
      <c r="N544" s="14" t="s">
        <v>114</v>
      </c>
      <c r="O544" s="17">
        <v>452876.25569685589</v>
      </c>
      <c r="P544" s="17">
        <v>452876.25569685583</v>
      </c>
      <c r="Q544" s="17">
        <v>0</v>
      </c>
      <c r="R544" s="17">
        <v>0</v>
      </c>
      <c r="S544" s="18">
        <v>0</v>
      </c>
      <c r="T544" s="14" t="s">
        <v>161</v>
      </c>
      <c r="U544" s="14" t="s">
        <v>193</v>
      </c>
      <c r="V544" s="14" t="s">
        <v>3742</v>
      </c>
      <c r="W544" s="18">
        <v>4.0849009014299877</v>
      </c>
      <c r="X544" s="18">
        <v>1</v>
      </c>
      <c r="Y544" s="14" t="s">
        <v>193</v>
      </c>
      <c r="Z544" s="14" t="s">
        <v>193</v>
      </c>
      <c r="AA544" s="18" t="s">
        <v>193</v>
      </c>
      <c r="AB544" s="18" t="s">
        <v>193</v>
      </c>
      <c r="AC544" s="14" t="s">
        <v>193</v>
      </c>
      <c r="AD544" s="748">
        <v>514.69751358017845</v>
      </c>
      <c r="AE544" s="749">
        <v>65.98</v>
      </c>
      <c r="AF544" s="748">
        <v>484605.51920366829</v>
      </c>
      <c r="AG544" s="749">
        <v>61.66</v>
      </c>
      <c r="AH544" s="750">
        <v>14.27</v>
      </c>
      <c r="AI544" s="748">
        <v>0</v>
      </c>
      <c r="AJ544" s="748">
        <v>0</v>
      </c>
      <c r="AK544" s="748">
        <v>0</v>
      </c>
      <c r="AL544" s="751" t="s">
        <v>193</v>
      </c>
      <c r="AM544" s="748">
        <v>452876.25569685589</v>
      </c>
      <c r="AN544" s="748">
        <v>0</v>
      </c>
      <c r="AO544" s="752" t="s">
        <v>193</v>
      </c>
      <c r="AP544" s="753">
        <v>0</v>
      </c>
      <c r="AQ544" s="752" t="s">
        <v>3739</v>
      </c>
      <c r="AR544" s="752" t="s">
        <v>193</v>
      </c>
      <c r="AS544" s="752" t="s">
        <v>193</v>
      </c>
    </row>
    <row r="545" spans="1:45" x14ac:dyDescent="0.15">
      <c r="A545" s="14" t="s">
        <v>166</v>
      </c>
      <c r="B545" s="14" t="s">
        <v>186</v>
      </c>
      <c r="C545" s="14" t="s">
        <v>27</v>
      </c>
      <c r="D545" s="14" t="s">
        <v>734</v>
      </c>
      <c r="E545" s="14" t="s">
        <v>1912</v>
      </c>
      <c r="F545" s="14" t="s">
        <v>3084</v>
      </c>
      <c r="G545" s="14" t="s">
        <v>193</v>
      </c>
      <c r="H545" s="14" t="s">
        <v>3728</v>
      </c>
      <c r="I545" s="17">
        <v>469363.44677214453</v>
      </c>
      <c r="J545" s="14" t="s">
        <v>114</v>
      </c>
      <c r="K545" s="17">
        <v>469363.44677214453</v>
      </c>
      <c r="L545" s="14" t="s">
        <v>3728</v>
      </c>
      <c r="M545" s="17">
        <v>469363.44677214453</v>
      </c>
      <c r="N545" s="14" t="s">
        <v>114</v>
      </c>
      <c r="O545" s="17">
        <v>469363.44677214453</v>
      </c>
      <c r="P545" s="17">
        <v>469363.44677214447</v>
      </c>
      <c r="Q545" s="17">
        <v>0</v>
      </c>
      <c r="R545" s="17">
        <v>0</v>
      </c>
      <c r="S545" s="18">
        <v>0</v>
      </c>
      <c r="T545" s="14" t="s">
        <v>161</v>
      </c>
      <c r="U545" s="14" t="s">
        <v>193</v>
      </c>
      <c r="V545" s="14" t="s">
        <v>3742</v>
      </c>
      <c r="W545" s="18">
        <v>4.0849009014299877</v>
      </c>
      <c r="X545" s="18">
        <v>1</v>
      </c>
      <c r="Y545" s="14" t="s">
        <v>193</v>
      </c>
      <c r="Z545" s="14" t="s">
        <v>193</v>
      </c>
      <c r="AA545" s="18" t="s">
        <v>193</v>
      </c>
      <c r="AB545" s="18" t="s">
        <v>193</v>
      </c>
      <c r="AC545" s="14" t="s">
        <v>193</v>
      </c>
      <c r="AD545" s="748">
        <v>134.8017297471896</v>
      </c>
      <c r="AE545" s="749">
        <v>255.66</v>
      </c>
      <c r="AF545" s="748">
        <v>491804.74855234846</v>
      </c>
      <c r="AG545" s="749">
        <v>244</v>
      </c>
      <c r="AH545" s="750">
        <v>14.27</v>
      </c>
      <c r="AI545" s="748">
        <v>0</v>
      </c>
      <c r="AJ545" s="748">
        <v>0</v>
      </c>
      <c r="AK545" s="748">
        <v>0</v>
      </c>
      <c r="AL545" s="751" t="s">
        <v>193</v>
      </c>
      <c r="AM545" s="748">
        <v>469363.44677214453</v>
      </c>
      <c r="AN545" s="748">
        <v>0</v>
      </c>
      <c r="AO545" s="752" t="s">
        <v>193</v>
      </c>
      <c r="AP545" s="753">
        <v>0</v>
      </c>
      <c r="AQ545" s="752" t="s">
        <v>3739</v>
      </c>
      <c r="AR545" s="752" t="s">
        <v>193</v>
      </c>
      <c r="AS545" s="752" t="s">
        <v>193</v>
      </c>
    </row>
    <row r="546" spans="1:45" x14ac:dyDescent="0.15">
      <c r="A546" s="14" t="s">
        <v>166</v>
      </c>
      <c r="B546" s="14" t="s">
        <v>186</v>
      </c>
      <c r="C546" s="14" t="s">
        <v>27</v>
      </c>
      <c r="D546" s="14" t="s">
        <v>735</v>
      </c>
      <c r="E546" s="14" t="s">
        <v>1913</v>
      </c>
      <c r="F546" s="14" t="s">
        <v>3085</v>
      </c>
      <c r="G546" s="14" t="s">
        <v>193</v>
      </c>
      <c r="H546" s="14" t="s">
        <v>3728</v>
      </c>
      <c r="I546" s="17">
        <v>442496.89014740346</v>
      </c>
      <c r="J546" s="14" t="s">
        <v>114</v>
      </c>
      <c r="K546" s="17">
        <v>442496.89014740346</v>
      </c>
      <c r="L546" s="14" t="s">
        <v>3728</v>
      </c>
      <c r="M546" s="17">
        <v>442496.89014740346</v>
      </c>
      <c r="N546" s="14" t="s">
        <v>114</v>
      </c>
      <c r="O546" s="17">
        <v>442496.89014740346</v>
      </c>
      <c r="P546" s="17">
        <v>442496.89014740341</v>
      </c>
      <c r="Q546" s="17">
        <v>0</v>
      </c>
      <c r="R546" s="17">
        <v>0</v>
      </c>
      <c r="S546" s="18">
        <v>0</v>
      </c>
      <c r="T546" s="14" t="s">
        <v>161</v>
      </c>
      <c r="U546" s="14" t="s">
        <v>193</v>
      </c>
      <c r="V546" s="14" t="s">
        <v>3742</v>
      </c>
      <c r="W546" s="18">
        <v>4.0849009014299877</v>
      </c>
      <c r="X546" s="18">
        <v>1</v>
      </c>
      <c r="Y546" s="14" t="s">
        <v>193</v>
      </c>
      <c r="Z546" s="14" t="s">
        <v>193</v>
      </c>
      <c r="AA546" s="18" t="s">
        <v>193</v>
      </c>
      <c r="AB546" s="18" t="s">
        <v>193</v>
      </c>
      <c r="AC546" s="14" t="s">
        <v>193</v>
      </c>
      <c r="AD546" s="748">
        <v>273.68836039580918</v>
      </c>
      <c r="AE546" s="749">
        <v>82.25</v>
      </c>
      <c r="AF546" s="748">
        <v>321230.07104701194</v>
      </c>
      <c r="AG546" s="749">
        <v>113.3</v>
      </c>
      <c r="AH546" s="750">
        <v>14.27</v>
      </c>
      <c r="AI546" s="748">
        <v>0</v>
      </c>
      <c r="AJ546" s="748">
        <v>0</v>
      </c>
      <c r="AK546" s="748">
        <v>0</v>
      </c>
      <c r="AL546" s="751" t="s">
        <v>193</v>
      </c>
      <c r="AM546" s="748">
        <v>442496.89014740346</v>
      </c>
      <c r="AN546" s="748">
        <v>0</v>
      </c>
      <c r="AO546" s="752" t="s">
        <v>193</v>
      </c>
      <c r="AP546" s="753">
        <v>0</v>
      </c>
      <c r="AQ546" s="752" t="s">
        <v>3739</v>
      </c>
      <c r="AR546" s="752" t="s">
        <v>193</v>
      </c>
      <c r="AS546" s="752" t="s">
        <v>193</v>
      </c>
    </row>
    <row r="547" spans="1:45" x14ac:dyDescent="0.15">
      <c r="A547" s="14" t="s">
        <v>166</v>
      </c>
      <c r="B547" s="14" t="s">
        <v>186</v>
      </c>
      <c r="C547" s="14" t="s">
        <v>27</v>
      </c>
      <c r="D547" s="14" t="s">
        <v>736</v>
      </c>
      <c r="E547" s="14" t="s">
        <v>1914</v>
      </c>
      <c r="F547" s="14" t="s">
        <v>3086</v>
      </c>
      <c r="G547" s="14" t="s">
        <v>193</v>
      </c>
      <c r="H547" s="14" t="s">
        <v>3728</v>
      </c>
      <c r="I547" s="17">
        <v>138220.87349970452</v>
      </c>
      <c r="J547" s="14" t="s">
        <v>114</v>
      </c>
      <c r="K547" s="17">
        <v>138220.87349970452</v>
      </c>
      <c r="L547" s="14" t="s">
        <v>3728</v>
      </c>
      <c r="M547" s="17">
        <v>138220.87349970452</v>
      </c>
      <c r="N547" s="14" t="s">
        <v>114</v>
      </c>
      <c r="O547" s="17">
        <v>138220.87349970452</v>
      </c>
      <c r="P547" s="17">
        <v>138220.8734997045</v>
      </c>
      <c r="Q547" s="17">
        <v>0</v>
      </c>
      <c r="R547" s="17">
        <v>0</v>
      </c>
      <c r="S547" s="18">
        <v>0</v>
      </c>
      <c r="T547" s="14" t="s">
        <v>161</v>
      </c>
      <c r="U547" s="14" t="s">
        <v>193</v>
      </c>
      <c r="V547" s="14" t="s">
        <v>3742</v>
      </c>
      <c r="W547" s="18">
        <v>4.0849009014299877</v>
      </c>
      <c r="X547" s="18">
        <v>1</v>
      </c>
      <c r="Y547" s="14" t="s">
        <v>193</v>
      </c>
      <c r="Z547" s="14" t="s">
        <v>193</v>
      </c>
      <c r="AA547" s="18" t="s">
        <v>193</v>
      </c>
      <c r="AB547" s="18" t="s">
        <v>193</v>
      </c>
      <c r="AC547" s="14" t="s">
        <v>193</v>
      </c>
      <c r="AD547" s="748">
        <v>19.607524326863942</v>
      </c>
      <c r="AE547" s="749">
        <v>668</v>
      </c>
      <c r="AF547" s="748">
        <v>186905.94791321756</v>
      </c>
      <c r="AG547" s="749">
        <v>494</v>
      </c>
      <c r="AH547" s="750">
        <v>14.27</v>
      </c>
      <c r="AI547" s="748">
        <v>0</v>
      </c>
      <c r="AJ547" s="748">
        <v>0</v>
      </c>
      <c r="AK547" s="748">
        <v>0</v>
      </c>
      <c r="AL547" s="751" t="s">
        <v>193</v>
      </c>
      <c r="AM547" s="748">
        <v>138220.87349970452</v>
      </c>
      <c r="AN547" s="748">
        <v>0</v>
      </c>
      <c r="AO547" s="752" t="s">
        <v>193</v>
      </c>
      <c r="AP547" s="753">
        <v>0</v>
      </c>
      <c r="AQ547" s="752" t="s">
        <v>3739</v>
      </c>
      <c r="AR547" s="752" t="s">
        <v>193</v>
      </c>
      <c r="AS547" s="752" t="s">
        <v>193</v>
      </c>
    </row>
    <row r="548" spans="1:45" x14ac:dyDescent="0.15">
      <c r="A548" s="14" t="s">
        <v>166</v>
      </c>
      <c r="B548" s="14" t="s">
        <v>186</v>
      </c>
      <c r="C548" s="14" t="s">
        <v>27</v>
      </c>
      <c r="D548" s="14" t="s">
        <v>737</v>
      </c>
      <c r="E548" s="14" t="s">
        <v>1915</v>
      </c>
      <c r="F548" s="14" t="s">
        <v>3087</v>
      </c>
      <c r="G548" s="14" t="s">
        <v>193</v>
      </c>
      <c r="H548" s="14" t="s">
        <v>3728</v>
      </c>
      <c r="I548" s="17">
        <v>167599.80757486113</v>
      </c>
      <c r="J548" s="14" t="s">
        <v>114</v>
      </c>
      <c r="K548" s="17">
        <v>167599.80757486113</v>
      </c>
      <c r="L548" s="14" t="s">
        <v>3728</v>
      </c>
      <c r="M548" s="17">
        <v>167599.80757486113</v>
      </c>
      <c r="N548" s="14" t="s">
        <v>114</v>
      </c>
      <c r="O548" s="17">
        <v>167599.80757486113</v>
      </c>
      <c r="P548" s="17">
        <v>167599.8075748611</v>
      </c>
      <c r="Q548" s="17">
        <v>0</v>
      </c>
      <c r="R548" s="17">
        <v>0</v>
      </c>
      <c r="S548" s="18">
        <v>0</v>
      </c>
      <c r="T548" s="14" t="s">
        <v>3739</v>
      </c>
      <c r="U548" s="14" t="s">
        <v>3739</v>
      </c>
      <c r="V548" s="14" t="s">
        <v>3739</v>
      </c>
      <c r="W548" s="18">
        <v>4.0849009014299877</v>
      </c>
      <c r="X548" s="18">
        <v>1</v>
      </c>
      <c r="Y548" s="14" t="s">
        <v>193</v>
      </c>
      <c r="Z548" s="14" t="s">
        <v>193</v>
      </c>
      <c r="AA548" s="18" t="s">
        <v>193</v>
      </c>
      <c r="AB548" s="18" t="s">
        <v>193</v>
      </c>
      <c r="AC548" s="14" t="s">
        <v>193</v>
      </c>
      <c r="AD548" s="748">
        <v>49.018810817159853</v>
      </c>
      <c r="AE548" s="749">
        <v>180.15</v>
      </c>
      <c r="AF548" s="748">
        <v>126014.61772010553</v>
      </c>
      <c r="AG548" s="749">
        <v>239.6</v>
      </c>
      <c r="AH548" s="750">
        <v>14.27</v>
      </c>
      <c r="AI548" s="748">
        <v>0</v>
      </c>
      <c r="AJ548" s="748">
        <v>0</v>
      </c>
      <c r="AK548" s="748">
        <v>0</v>
      </c>
      <c r="AL548" s="751" t="s">
        <v>193</v>
      </c>
      <c r="AM548" s="748">
        <v>167599.80757486113</v>
      </c>
      <c r="AN548" s="748">
        <v>0</v>
      </c>
      <c r="AO548" s="752" t="s">
        <v>193</v>
      </c>
      <c r="AP548" s="753">
        <v>0</v>
      </c>
      <c r="AQ548" s="752" t="s">
        <v>3739</v>
      </c>
      <c r="AR548" s="752" t="s">
        <v>193</v>
      </c>
      <c r="AS548" s="752" t="s">
        <v>193</v>
      </c>
    </row>
    <row r="549" spans="1:45" x14ac:dyDescent="0.15">
      <c r="A549" s="14" t="s">
        <v>166</v>
      </c>
      <c r="B549" s="14" t="s">
        <v>186</v>
      </c>
      <c r="C549" s="14" t="s">
        <v>27</v>
      </c>
      <c r="D549" s="14" t="s">
        <v>738</v>
      </c>
      <c r="E549" s="14" t="s">
        <v>1916</v>
      </c>
      <c r="F549" s="14" t="s">
        <v>3088</v>
      </c>
      <c r="G549" s="14" t="s">
        <v>193</v>
      </c>
      <c r="H549" s="14" t="s">
        <v>3728</v>
      </c>
      <c r="I549" s="17">
        <v>1306470.709930659</v>
      </c>
      <c r="J549" s="14" t="s">
        <v>114</v>
      </c>
      <c r="K549" s="17">
        <v>1306470.709930659</v>
      </c>
      <c r="L549" s="14" t="s">
        <v>3728</v>
      </c>
      <c r="M549" s="17">
        <v>1306470.709930659</v>
      </c>
      <c r="N549" s="14" t="s">
        <v>114</v>
      </c>
      <c r="O549" s="17">
        <v>1306470.709930659</v>
      </c>
      <c r="P549" s="17">
        <v>1306470.7099306588</v>
      </c>
      <c r="Q549" s="17">
        <v>0</v>
      </c>
      <c r="R549" s="17">
        <v>0</v>
      </c>
      <c r="S549" s="18">
        <v>0</v>
      </c>
      <c r="T549" s="14" t="s">
        <v>3739</v>
      </c>
      <c r="U549" s="14" t="s">
        <v>3739</v>
      </c>
      <c r="V549" s="14" t="s">
        <v>3739</v>
      </c>
      <c r="W549" s="18">
        <v>4.0849009014299877</v>
      </c>
      <c r="X549" s="18">
        <v>1</v>
      </c>
      <c r="Y549" s="14" t="s">
        <v>193</v>
      </c>
      <c r="Z549" s="14" t="s">
        <v>193</v>
      </c>
      <c r="AA549" s="18" t="s">
        <v>193</v>
      </c>
      <c r="AB549" s="18" t="s">
        <v>193</v>
      </c>
      <c r="AC549" s="14" t="s">
        <v>193</v>
      </c>
      <c r="AD549" s="748">
        <v>330.87697301582904</v>
      </c>
      <c r="AE549" s="749">
        <v>212.65</v>
      </c>
      <c r="AF549" s="748">
        <v>1004075.7084500506</v>
      </c>
      <c r="AG549" s="749">
        <v>276.7</v>
      </c>
      <c r="AH549" s="750">
        <v>14.27</v>
      </c>
      <c r="AI549" s="748">
        <v>0</v>
      </c>
      <c r="AJ549" s="748">
        <v>0</v>
      </c>
      <c r="AK549" s="748">
        <v>0</v>
      </c>
      <c r="AL549" s="751" t="s">
        <v>193</v>
      </c>
      <c r="AM549" s="748">
        <v>1306470.709930659</v>
      </c>
      <c r="AN549" s="748">
        <v>0</v>
      </c>
      <c r="AO549" s="752" t="s">
        <v>193</v>
      </c>
      <c r="AP549" s="753">
        <v>0</v>
      </c>
      <c r="AQ549" s="752" t="s">
        <v>3739</v>
      </c>
      <c r="AR549" s="752" t="s">
        <v>193</v>
      </c>
      <c r="AS549" s="752" t="s">
        <v>193</v>
      </c>
    </row>
    <row r="550" spans="1:45" x14ac:dyDescent="0.15">
      <c r="A550" s="14" t="s">
        <v>166</v>
      </c>
      <c r="B550" s="14" t="s">
        <v>187</v>
      </c>
      <c r="C550" s="14" t="s">
        <v>18</v>
      </c>
      <c r="D550" s="14" t="s">
        <v>739</v>
      </c>
      <c r="E550" s="14" t="s">
        <v>1917</v>
      </c>
      <c r="F550" s="14" t="s">
        <v>3089</v>
      </c>
      <c r="G550" s="14" t="s">
        <v>193</v>
      </c>
      <c r="H550" s="14" t="s">
        <v>3728</v>
      </c>
      <c r="I550" s="17">
        <v>819645.37387913559</v>
      </c>
      <c r="J550" s="14" t="s">
        <v>114</v>
      </c>
      <c r="K550" s="17">
        <v>819645.37387913559</v>
      </c>
      <c r="L550" s="14" t="s">
        <v>3728</v>
      </c>
      <c r="M550" s="17">
        <v>819645.37387913559</v>
      </c>
      <c r="N550" s="14" t="s">
        <v>114</v>
      </c>
      <c r="O550" s="17">
        <v>819645.37387913559</v>
      </c>
      <c r="P550" s="17">
        <v>819645.37387913547</v>
      </c>
      <c r="Q550" s="17">
        <v>0</v>
      </c>
      <c r="R550" s="17">
        <v>0</v>
      </c>
      <c r="S550" s="18">
        <v>0</v>
      </c>
      <c r="T550" s="14" t="s">
        <v>161</v>
      </c>
      <c r="U550" s="14" t="s">
        <v>193</v>
      </c>
      <c r="V550" s="14" t="s">
        <v>3742</v>
      </c>
      <c r="W550" s="18">
        <v>4.0849009014299877</v>
      </c>
      <c r="X550" s="18">
        <v>1</v>
      </c>
      <c r="Y550" s="14" t="s">
        <v>193</v>
      </c>
      <c r="Z550" s="14" t="s">
        <v>193</v>
      </c>
      <c r="AA550" s="18" t="s">
        <v>193</v>
      </c>
      <c r="AB550" s="18" t="s">
        <v>193</v>
      </c>
      <c r="AC550" s="14" t="s">
        <v>193</v>
      </c>
      <c r="AD550" s="748">
        <v>55.963142349590832</v>
      </c>
      <c r="AE550" s="749">
        <v>141.27000000000001</v>
      </c>
      <c r="AF550" s="748">
        <v>742928.5657077576</v>
      </c>
      <c r="AG550" s="749">
        <v>155.86000000000001</v>
      </c>
      <c r="AH550" s="750">
        <v>93.97</v>
      </c>
      <c r="AI550" s="748">
        <v>0</v>
      </c>
      <c r="AJ550" s="748">
        <v>0</v>
      </c>
      <c r="AK550" s="748">
        <v>0</v>
      </c>
      <c r="AL550" s="751" t="s">
        <v>193</v>
      </c>
      <c r="AM550" s="748">
        <v>819645.37387913559</v>
      </c>
      <c r="AN550" s="748">
        <v>0</v>
      </c>
      <c r="AO550" s="752" t="s">
        <v>193</v>
      </c>
      <c r="AP550" s="753">
        <v>0</v>
      </c>
      <c r="AQ550" s="752" t="s">
        <v>3739</v>
      </c>
      <c r="AR550" s="752" t="s">
        <v>193</v>
      </c>
      <c r="AS550" s="752" t="s">
        <v>193</v>
      </c>
    </row>
    <row r="551" spans="1:45" x14ac:dyDescent="0.15">
      <c r="A551" s="14" t="s">
        <v>166</v>
      </c>
      <c r="B551" s="14" t="s">
        <v>187</v>
      </c>
      <c r="C551" s="14" t="s">
        <v>28</v>
      </c>
      <c r="D551" s="14" t="s">
        <v>740</v>
      </c>
      <c r="E551" s="14" t="s">
        <v>1918</v>
      </c>
      <c r="F551" s="14" t="s">
        <v>3090</v>
      </c>
      <c r="G551" s="14" t="s">
        <v>193</v>
      </c>
      <c r="H551" s="14" t="s">
        <v>3728</v>
      </c>
      <c r="I551" s="17">
        <v>281792.27274712909</v>
      </c>
      <c r="J551" s="14" t="s">
        <v>114</v>
      </c>
      <c r="K551" s="17">
        <v>281792.27274712909</v>
      </c>
      <c r="L551" s="14" t="s">
        <v>3728</v>
      </c>
      <c r="M551" s="17">
        <v>281792.27274712909</v>
      </c>
      <c r="N551" s="14" t="s">
        <v>114</v>
      </c>
      <c r="O551" s="17">
        <v>281792.27274712909</v>
      </c>
      <c r="P551" s="17">
        <v>281792.27274712903</v>
      </c>
      <c r="Q551" s="17">
        <v>0</v>
      </c>
      <c r="R551" s="17">
        <v>0</v>
      </c>
      <c r="S551" s="18">
        <v>0</v>
      </c>
      <c r="T551" s="14" t="s">
        <v>161</v>
      </c>
      <c r="U551" s="14" t="s">
        <v>193</v>
      </c>
      <c r="V551" s="14" t="s">
        <v>3742</v>
      </c>
      <c r="W551" s="18">
        <v>4.0849009014299877</v>
      </c>
      <c r="X551" s="18">
        <v>1</v>
      </c>
      <c r="Y551" s="14" t="s">
        <v>193</v>
      </c>
      <c r="Z551" s="14" t="s">
        <v>193</v>
      </c>
      <c r="AA551" s="18" t="s">
        <v>193</v>
      </c>
      <c r="AB551" s="18" t="s">
        <v>193</v>
      </c>
      <c r="AC551" s="14" t="s">
        <v>193</v>
      </c>
      <c r="AD551" s="748">
        <v>367.64108112869889</v>
      </c>
      <c r="AE551" s="749">
        <v>9.25</v>
      </c>
      <c r="AF551" s="748">
        <v>289950.7185254831</v>
      </c>
      <c r="AG551" s="749">
        <v>8.99</v>
      </c>
      <c r="AH551" s="750">
        <v>85.26</v>
      </c>
      <c r="AI551" s="748">
        <v>0</v>
      </c>
      <c r="AJ551" s="748">
        <v>0</v>
      </c>
      <c r="AK551" s="748">
        <v>0</v>
      </c>
      <c r="AL551" s="751" t="s">
        <v>193</v>
      </c>
      <c r="AM551" s="748">
        <v>281792.27274712909</v>
      </c>
      <c r="AN551" s="748">
        <v>0</v>
      </c>
      <c r="AO551" s="752" t="s">
        <v>193</v>
      </c>
      <c r="AP551" s="753">
        <v>0</v>
      </c>
      <c r="AQ551" s="752" t="s">
        <v>3739</v>
      </c>
      <c r="AR551" s="752" t="s">
        <v>193</v>
      </c>
      <c r="AS551" s="752" t="s">
        <v>193</v>
      </c>
    </row>
    <row r="552" spans="1:45" x14ac:dyDescent="0.15">
      <c r="A552" s="14" t="s">
        <v>166</v>
      </c>
      <c r="B552" s="14" t="s">
        <v>187</v>
      </c>
      <c r="C552" s="14" t="s">
        <v>28</v>
      </c>
      <c r="D552" s="14" t="s">
        <v>741</v>
      </c>
      <c r="E552" s="14" t="s">
        <v>1919</v>
      </c>
      <c r="F552" s="14" t="s">
        <v>3091</v>
      </c>
      <c r="G552" s="14" t="s">
        <v>193</v>
      </c>
      <c r="H552" s="14" t="s">
        <v>3728</v>
      </c>
      <c r="I552" s="17">
        <v>574259.24937888409</v>
      </c>
      <c r="J552" s="14" t="s">
        <v>114</v>
      </c>
      <c r="K552" s="17">
        <v>574259.24937888409</v>
      </c>
      <c r="L552" s="14" t="s">
        <v>3728</v>
      </c>
      <c r="M552" s="17">
        <v>574259.24937888409</v>
      </c>
      <c r="N552" s="14" t="s">
        <v>114</v>
      </c>
      <c r="O552" s="17">
        <v>574259.24937888409</v>
      </c>
      <c r="P552" s="17">
        <v>574259.24937888398</v>
      </c>
      <c r="Q552" s="17">
        <v>0</v>
      </c>
      <c r="R552" s="17">
        <v>0</v>
      </c>
      <c r="S552" s="18">
        <v>0</v>
      </c>
      <c r="T552" s="14" t="s">
        <v>161</v>
      </c>
      <c r="U552" s="14" t="s">
        <v>193</v>
      </c>
      <c r="V552" s="14" t="s">
        <v>3742</v>
      </c>
      <c r="W552" s="18">
        <v>4.0849009014299877</v>
      </c>
      <c r="X552" s="18">
        <v>1</v>
      </c>
      <c r="Y552" s="14" t="s">
        <v>193</v>
      </c>
      <c r="Z552" s="14" t="s">
        <v>193</v>
      </c>
      <c r="AA552" s="18" t="s">
        <v>193</v>
      </c>
      <c r="AB552" s="18" t="s">
        <v>193</v>
      </c>
      <c r="AC552" s="14" t="s">
        <v>193</v>
      </c>
      <c r="AD552" s="748">
        <v>200.1601441700694</v>
      </c>
      <c r="AE552" s="749">
        <v>29.45</v>
      </c>
      <c r="AF552" s="748">
        <v>502583.49486293376</v>
      </c>
      <c r="AG552" s="749">
        <v>33.65</v>
      </c>
      <c r="AH552" s="750">
        <v>85.26</v>
      </c>
      <c r="AI552" s="748">
        <v>0</v>
      </c>
      <c r="AJ552" s="748">
        <v>0</v>
      </c>
      <c r="AK552" s="748">
        <v>0</v>
      </c>
      <c r="AL552" s="751" t="s">
        <v>193</v>
      </c>
      <c r="AM552" s="748">
        <v>574259.24937888409</v>
      </c>
      <c r="AN552" s="748">
        <v>0</v>
      </c>
      <c r="AO552" s="752" t="s">
        <v>193</v>
      </c>
      <c r="AP552" s="753">
        <v>0</v>
      </c>
      <c r="AQ552" s="752" t="s">
        <v>3739</v>
      </c>
      <c r="AR552" s="752" t="s">
        <v>193</v>
      </c>
      <c r="AS552" s="752" t="s">
        <v>193</v>
      </c>
    </row>
    <row r="553" spans="1:45" x14ac:dyDescent="0.15">
      <c r="A553" s="14" t="s">
        <v>166</v>
      </c>
      <c r="B553" s="14" t="s">
        <v>187</v>
      </c>
      <c r="C553" s="14" t="s">
        <v>28</v>
      </c>
      <c r="D553" s="14" t="s">
        <v>742</v>
      </c>
      <c r="E553" s="14" t="s">
        <v>1920</v>
      </c>
      <c r="F553" s="14" t="s">
        <v>3092</v>
      </c>
      <c r="G553" s="14" t="s">
        <v>193</v>
      </c>
      <c r="H553" s="14" t="s">
        <v>3728</v>
      </c>
      <c r="I553" s="17">
        <v>230825.16844503221</v>
      </c>
      <c r="J553" s="14" t="s">
        <v>114</v>
      </c>
      <c r="K553" s="17">
        <v>230825.16844503221</v>
      </c>
      <c r="L553" s="14" t="s">
        <v>3728</v>
      </c>
      <c r="M553" s="17">
        <v>230825.16844503221</v>
      </c>
      <c r="N553" s="14" t="s">
        <v>114</v>
      </c>
      <c r="O553" s="17">
        <v>230825.16844503221</v>
      </c>
      <c r="P553" s="17">
        <v>230825.16844503218</v>
      </c>
      <c r="Q553" s="17">
        <v>0</v>
      </c>
      <c r="R553" s="17">
        <v>0</v>
      </c>
      <c r="S553" s="18">
        <v>0</v>
      </c>
      <c r="T553" s="14" t="s">
        <v>3739</v>
      </c>
      <c r="U553" s="14" t="s">
        <v>3739</v>
      </c>
      <c r="V553" s="14" t="s">
        <v>3739</v>
      </c>
      <c r="W553" s="18">
        <v>4.0849009014299877</v>
      </c>
      <c r="X553" s="18">
        <v>1</v>
      </c>
      <c r="Y553" s="14" t="s">
        <v>193</v>
      </c>
      <c r="Z553" s="14" t="s">
        <v>193</v>
      </c>
      <c r="AA553" s="18" t="s">
        <v>193</v>
      </c>
      <c r="AB553" s="18" t="s">
        <v>193</v>
      </c>
      <c r="AC553" s="14" t="s">
        <v>193</v>
      </c>
      <c r="AD553" s="748">
        <v>257.34875679008923</v>
      </c>
      <c r="AE553" s="749">
        <v>12.9</v>
      </c>
      <c r="AF553" s="748">
        <v>283048.91081143601</v>
      </c>
      <c r="AG553" s="749">
        <v>10.52</v>
      </c>
      <c r="AH553" s="750">
        <v>85.26</v>
      </c>
      <c r="AI553" s="748">
        <v>0</v>
      </c>
      <c r="AJ553" s="748">
        <v>0</v>
      </c>
      <c r="AK553" s="748">
        <v>0</v>
      </c>
      <c r="AL553" s="751" t="s">
        <v>193</v>
      </c>
      <c r="AM553" s="748">
        <v>230825.16844503221</v>
      </c>
      <c r="AN553" s="748">
        <v>0</v>
      </c>
      <c r="AO553" s="752" t="s">
        <v>193</v>
      </c>
      <c r="AP553" s="753">
        <v>0</v>
      </c>
      <c r="AQ553" s="752" t="s">
        <v>3739</v>
      </c>
      <c r="AR553" s="752" t="s">
        <v>193</v>
      </c>
      <c r="AS553" s="752" t="s">
        <v>193</v>
      </c>
    </row>
    <row r="554" spans="1:45" x14ac:dyDescent="0.15">
      <c r="A554" s="14" t="s">
        <v>166</v>
      </c>
      <c r="B554" s="14" t="s">
        <v>187</v>
      </c>
      <c r="C554" s="14" t="s">
        <v>28</v>
      </c>
      <c r="D554" s="14" t="s">
        <v>743</v>
      </c>
      <c r="E554" s="14" t="s">
        <v>1921</v>
      </c>
      <c r="F554" s="14" t="s">
        <v>3093</v>
      </c>
      <c r="G554" s="14" t="s">
        <v>193</v>
      </c>
      <c r="H554" s="14" t="s">
        <v>3728</v>
      </c>
      <c r="I554" s="17">
        <v>446965.07730041462</v>
      </c>
      <c r="J554" s="14" t="s">
        <v>114</v>
      </c>
      <c r="K554" s="17">
        <v>446965.07730041462</v>
      </c>
      <c r="L554" s="14" t="s">
        <v>3728</v>
      </c>
      <c r="M554" s="17">
        <v>446965.07730041462</v>
      </c>
      <c r="N554" s="14" t="s">
        <v>114</v>
      </c>
      <c r="O554" s="17">
        <v>446965.07730041462</v>
      </c>
      <c r="P554" s="17">
        <v>443525.87668447359</v>
      </c>
      <c r="Q554" s="17">
        <v>3439.2006159409493</v>
      </c>
      <c r="R554" s="17">
        <v>0</v>
      </c>
      <c r="S554" s="18">
        <v>0</v>
      </c>
      <c r="T554" s="14" t="s">
        <v>161</v>
      </c>
      <c r="U554" s="14" t="s">
        <v>193</v>
      </c>
      <c r="V554" s="14" t="s">
        <v>3742</v>
      </c>
      <c r="W554" s="18">
        <v>4.0849009014299877</v>
      </c>
      <c r="X554" s="18">
        <v>1</v>
      </c>
      <c r="Y554" s="14" t="s">
        <v>193</v>
      </c>
      <c r="Z554" s="14" t="s">
        <v>193</v>
      </c>
      <c r="AA554" s="18" t="s">
        <v>193</v>
      </c>
      <c r="AB554" s="18" t="s">
        <v>193</v>
      </c>
      <c r="AC554" s="14" t="s">
        <v>193</v>
      </c>
      <c r="AD554" s="748">
        <v>645.41434242593812</v>
      </c>
      <c r="AE554" s="749">
        <v>7.75</v>
      </c>
      <c r="AF554" s="748">
        <v>426524.64167974907</v>
      </c>
      <c r="AG554" s="749">
        <v>8.06</v>
      </c>
      <c r="AH554" s="750">
        <v>85.26</v>
      </c>
      <c r="AI554" s="748">
        <v>3439.2006159409498</v>
      </c>
      <c r="AJ554" s="748">
        <v>0</v>
      </c>
      <c r="AK554" s="748">
        <v>3439.2006159409498</v>
      </c>
      <c r="AL554" s="751" t="s">
        <v>193</v>
      </c>
      <c r="AM554" s="748">
        <v>446965.07730041462</v>
      </c>
      <c r="AN554" s="748">
        <v>0</v>
      </c>
      <c r="AO554" s="752" t="s">
        <v>193</v>
      </c>
      <c r="AP554" s="753">
        <v>0</v>
      </c>
      <c r="AQ554" s="752" t="s">
        <v>3739</v>
      </c>
      <c r="AR554" s="752" t="s">
        <v>193</v>
      </c>
      <c r="AS554" s="752" t="s">
        <v>193</v>
      </c>
    </row>
    <row r="555" spans="1:45" x14ac:dyDescent="0.15">
      <c r="A555" s="14" t="s">
        <v>166</v>
      </c>
      <c r="B555" s="14" t="s">
        <v>187</v>
      </c>
      <c r="C555" s="14" t="s">
        <v>28</v>
      </c>
      <c r="D555" s="14" t="s">
        <v>744</v>
      </c>
      <c r="E555" s="14" t="s">
        <v>1922</v>
      </c>
      <c r="F555" s="14" t="s">
        <v>3094</v>
      </c>
      <c r="G555" s="14" t="s">
        <v>193</v>
      </c>
      <c r="H555" s="14" t="s">
        <v>3728</v>
      </c>
      <c r="I555" s="17">
        <v>256716.16903649378</v>
      </c>
      <c r="J555" s="14" t="s">
        <v>114</v>
      </c>
      <c r="K555" s="17">
        <v>256716.16903649378</v>
      </c>
      <c r="L555" s="14" t="s">
        <v>3728</v>
      </c>
      <c r="M555" s="17">
        <v>256716.16903649378</v>
      </c>
      <c r="N555" s="14" t="s">
        <v>114</v>
      </c>
      <c r="O555" s="17">
        <v>256716.16903649378</v>
      </c>
      <c r="P555" s="17">
        <v>256716.16903649375</v>
      </c>
      <c r="Q555" s="17">
        <v>0</v>
      </c>
      <c r="R555" s="17">
        <v>0</v>
      </c>
      <c r="S555" s="18">
        <v>0</v>
      </c>
      <c r="T555" s="14" t="s">
        <v>161</v>
      </c>
      <c r="U555" s="14" t="s">
        <v>193</v>
      </c>
      <c r="V555" s="14" t="s">
        <v>3742</v>
      </c>
      <c r="W555" s="18">
        <v>4.0849009014299877</v>
      </c>
      <c r="X555" s="18">
        <v>1</v>
      </c>
      <c r="Y555" s="14" t="s">
        <v>193</v>
      </c>
      <c r="Z555" s="14" t="s">
        <v>193</v>
      </c>
      <c r="AA555" s="18" t="s">
        <v>193</v>
      </c>
      <c r="AB555" s="18" t="s">
        <v>193</v>
      </c>
      <c r="AC555" s="14" t="s">
        <v>193</v>
      </c>
      <c r="AD555" s="748">
        <v>531.03711718589841</v>
      </c>
      <c r="AE555" s="749">
        <v>6.15</v>
      </c>
      <c r="AF555" s="748">
        <v>278448.74051029963</v>
      </c>
      <c r="AG555" s="749">
        <v>5.67</v>
      </c>
      <c r="AH555" s="750">
        <v>85.26</v>
      </c>
      <c r="AI555" s="748">
        <v>0</v>
      </c>
      <c r="AJ555" s="748">
        <v>0</v>
      </c>
      <c r="AK555" s="748">
        <v>0</v>
      </c>
      <c r="AL555" s="751" t="s">
        <v>193</v>
      </c>
      <c r="AM555" s="748">
        <v>256716.16903649378</v>
      </c>
      <c r="AN555" s="748">
        <v>0</v>
      </c>
      <c r="AO555" s="752" t="s">
        <v>193</v>
      </c>
      <c r="AP555" s="753">
        <v>0</v>
      </c>
      <c r="AQ555" s="752" t="s">
        <v>3739</v>
      </c>
      <c r="AR555" s="752" t="s">
        <v>193</v>
      </c>
      <c r="AS555" s="752" t="s">
        <v>193</v>
      </c>
    </row>
    <row r="556" spans="1:45" x14ac:dyDescent="0.15">
      <c r="A556" s="14" t="s">
        <v>166</v>
      </c>
      <c r="B556" s="14" t="s">
        <v>188</v>
      </c>
      <c r="C556" s="14" t="s">
        <v>24</v>
      </c>
      <c r="D556" s="14" t="s">
        <v>745</v>
      </c>
      <c r="E556" s="14" t="s">
        <v>1923</v>
      </c>
      <c r="F556" s="14" t="s">
        <v>3095</v>
      </c>
      <c r="G556" s="14" t="s">
        <v>193</v>
      </c>
      <c r="H556" s="14" t="s">
        <v>3728</v>
      </c>
      <c r="I556" s="17">
        <v>1055839.5726729713</v>
      </c>
      <c r="J556" s="14" t="s">
        <v>114</v>
      </c>
      <c r="K556" s="17">
        <v>1055839.5726729713</v>
      </c>
      <c r="L556" s="14" t="s">
        <v>3728</v>
      </c>
      <c r="M556" s="17">
        <v>1055839.5726729713</v>
      </c>
      <c r="N556" s="14" t="s">
        <v>114</v>
      </c>
      <c r="O556" s="17">
        <v>1055839.5726729713</v>
      </c>
      <c r="P556" s="17">
        <v>1055839.5726729711</v>
      </c>
      <c r="Q556" s="17">
        <v>0</v>
      </c>
      <c r="R556" s="17">
        <v>0</v>
      </c>
      <c r="S556" s="18">
        <v>0</v>
      </c>
      <c r="T556" s="14" t="s">
        <v>161</v>
      </c>
      <c r="U556" s="14" t="s">
        <v>193</v>
      </c>
      <c r="V556" s="14" t="s">
        <v>3742</v>
      </c>
      <c r="W556" s="18">
        <v>4.0849009014299877</v>
      </c>
      <c r="X556" s="18">
        <v>1</v>
      </c>
      <c r="Y556" s="14" t="s">
        <v>193</v>
      </c>
      <c r="Z556" s="14" t="s">
        <v>193</v>
      </c>
      <c r="AA556" s="18" t="s">
        <v>193</v>
      </c>
      <c r="AB556" s="18" t="s">
        <v>193</v>
      </c>
      <c r="AC556" s="14" t="s">
        <v>193</v>
      </c>
      <c r="AD556" s="748">
        <v>355.38637842440897</v>
      </c>
      <c r="AE556" s="749">
        <v>14.95</v>
      </c>
      <c r="AF556" s="748">
        <v>794403.70913496532</v>
      </c>
      <c r="AG556" s="749">
        <v>19.87</v>
      </c>
      <c r="AH556" s="750">
        <v>149.52000000000001</v>
      </c>
      <c r="AI556" s="748">
        <v>0</v>
      </c>
      <c r="AJ556" s="748">
        <v>0</v>
      </c>
      <c r="AK556" s="748">
        <v>0</v>
      </c>
      <c r="AL556" s="751" t="s">
        <v>193</v>
      </c>
      <c r="AM556" s="748">
        <v>1055839.5726729713</v>
      </c>
      <c r="AN556" s="748">
        <v>0</v>
      </c>
      <c r="AO556" s="752" t="s">
        <v>193</v>
      </c>
      <c r="AP556" s="753">
        <v>0</v>
      </c>
      <c r="AQ556" s="752" t="s">
        <v>3739</v>
      </c>
      <c r="AR556" s="752" t="s">
        <v>193</v>
      </c>
      <c r="AS556" s="752" t="s">
        <v>193</v>
      </c>
    </row>
    <row r="557" spans="1:45" x14ac:dyDescent="0.15">
      <c r="A557" s="14" t="s">
        <v>166</v>
      </c>
      <c r="B557" s="14" t="s">
        <v>189</v>
      </c>
      <c r="C557" s="14" t="s">
        <v>21</v>
      </c>
      <c r="D557" s="14" t="s">
        <v>746</v>
      </c>
      <c r="E557" s="14" t="s">
        <v>1924</v>
      </c>
      <c r="F557" s="14" t="s">
        <v>3096</v>
      </c>
      <c r="G557" s="14" t="s">
        <v>193</v>
      </c>
      <c r="H557" s="14" t="s">
        <v>3728</v>
      </c>
      <c r="I557" s="17">
        <v>511294.50518622418</v>
      </c>
      <c r="J557" s="14" t="s">
        <v>114</v>
      </c>
      <c r="K557" s="17">
        <v>511294.50518622418</v>
      </c>
      <c r="L557" s="14" t="s">
        <v>3728</v>
      </c>
      <c r="M557" s="17">
        <v>511294.50518622418</v>
      </c>
      <c r="N557" s="14" t="s">
        <v>114</v>
      </c>
      <c r="O557" s="17">
        <v>511294.50518622418</v>
      </c>
      <c r="P557" s="17">
        <v>511294.50518622412</v>
      </c>
      <c r="Q557" s="17">
        <v>0</v>
      </c>
      <c r="R557" s="17">
        <v>0</v>
      </c>
      <c r="S557" s="18">
        <v>0</v>
      </c>
      <c r="T557" s="14" t="s">
        <v>161</v>
      </c>
      <c r="U557" s="14" t="s">
        <v>193</v>
      </c>
      <c r="V557" s="14" t="s">
        <v>3742</v>
      </c>
      <c r="W557" s="18">
        <v>4.0849009014299877</v>
      </c>
      <c r="X557" s="18">
        <v>1</v>
      </c>
      <c r="Y557" s="14" t="s">
        <v>193</v>
      </c>
      <c r="Z557" s="14" t="s">
        <v>193</v>
      </c>
      <c r="AA557" s="18" t="s">
        <v>193</v>
      </c>
      <c r="AB557" s="18" t="s">
        <v>193</v>
      </c>
      <c r="AC557" s="14" t="s">
        <v>193</v>
      </c>
      <c r="AD557" s="748">
        <v>992.63091904748705</v>
      </c>
      <c r="AE557" s="749">
        <v>3.68</v>
      </c>
      <c r="AF557" s="748">
        <v>592059.08250983816</v>
      </c>
      <c r="AG557" s="749">
        <v>3.1779999999999999</v>
      </c>
      <c r="AH557" s="750">
        <v>162.08000000000001</v>
      </c>
      <c r="AI557" s="748">
        <v>0</v>
      </c>
      <c r="AJ557" s="748">
        <v>0</v>
      </c>
      <c r="AK557" s="748">
        <v>0</v>
      </c>
      <c r="AL557" s="751" t="s">
        <v>193</v>
      </c>
      <c r="AM557" s="748">
        <v>511294.50518622418</v>
      </c>
      <c r="AN557" s="748">
        <v>0</v>
      </c>
      <c r="AO557" s="752" t="s">
        <v>193</v>
      </c>
      <c r="AP557" s="753">
        <v>0</v>
      </c>
      <c r="AQ557" s="752" t="s">
        <v>3739</v>
      </c>
      <c r="AR557" s="752" t="s">
        <v>193</v>
      </c>
      <c r="AS557" s="752" t="s">
        <v>193</v>
      </c>
    </row>
    <row r="558" spans="1:45" x14ac:dyDescent="0.15">
      <c r="A558" s="14" t="s">
        <v>166</v>
      </c>
      <c r="B558" s="14" t="s">
        <v>189</v>
      </c>
      <c r="C558" s="14" t="s">
        <v>21</v>
      </c>
      <c r="D558" s="14" t="s">
        <v>747</v>
      </c>
      <c r="E558" s="14" t="s">
        <v>1925</v>
      </c>
      <c r="F558" s="14" t="s">
        <v>3097</v>
      </c>
      <c r="G558" s="14" t="s">
        <v>193</v>
      </c>
      <c r="H558" s="14" t="s">
        <v>3728</v>
      </c>
      <c r="I558" s="17">
        <v>427439.33268959727</v>
      </c>
      <c r="J558" s="14" t="s">
        <v>114</v>
      </c>
      <c r="K558" s="17">
        <v>427439.33268959727</v>
      </c>
      <c r="L558" s="14" t="s">
        <v>3728</v>
      </c>
      <c r="M558" s="17">
        <v>427439.33268959727</v>
      </c>
      <c r="N558" s="14" t="s">
        <v>114</v>
      </c>
      <c r="O558" s="17">
        <v>427439.33268959727</v>
      </c>
      <c r="P558" s="17">
        <v>427439.33268959721</v>
      </c>
      <c r="Q558" s="17">
        <v>0</v>
      </c>
      <c r="R558" s="17">
        <v>0</v>
      </c>
      <c r="S558" s="18">
        <v>0</v>
      </c>
      <c r="T558" s="14" t="s">
        <v>161</v>
      </c>
      <c r="U558" s="14" t="s">
        <v>193</v>
      </c>
      <c r="V558" s="14" t="s">
        <v>3742</v>
      </c>
      <c r="W558" s="18">
        <v>4.0849009014299877</v>
      </c>
      <c r="X558" s="18">
        <v>1</v>
      </c>
      <c r="Y558" s="14" t="s">
        <v>193</v>
      </c>
      <c r="Z558" s="14" t="s">
        <v>193</v>
      </c>
      <c r="AA558" s="18" t="s">
        <v>193</v>
      </c>
      <c r="AB558" s="18" t="s">
        <v>193</v>
      </c>
      <c r="AC558" s="14" t="s">
        <v>193</v>
      </c>
      <c r="AD558" s="748">
        <v>163.39603605719952</v>
      </c>
      <c r="AE558" s="749">
        <v>19.86</v>
      </c>
      <c r="AF558" s="748">
        <v>526089.36266705941</v>
      </c>
      <c r="AG558" s="749">
        <v>16.14</v>
      </c>
      <c r="AH558" s="750">
        <v>162.08000000000001</v>
      </c>
      <c r="AI558" s="748">
        <v>0</v>
      </c>
      <c r="AJ558" s="748">
        <v>0</v>
      </c>
      <c r="AK558" s="748">
        <v>0</v>
      </c>
      <c r="AL558" s="751" t="s">
        <v>193</v>
      </c>
      <c r="AM558" s="748">
        <v>427439.33268959727</v>
      </c>
      <c r="AN558" s="748">
        <v>0</v>
      </c>
      <c r="AO558" s="752" t="s">
        <v>193</v>
      </c>
      <c r="AP558" s="753">
        <v>0</v>
      </c>
      <c r="AQ558" s="752" t="s">
        <v>3739</v>
      </c>
      <c r="AR558" s="752" t="s">
        <v>193</v>
      </c>
      <c r="AS558" s="752" t="s">
        <v>193</v>
      </c>
    </row>
    <row r="559" spans="1:45" x14ac:dyDescent="0.15">
      <c r="A559" s="14" t="s">
        <v>166</v>
      </c>
      <c r="B559" s="14" t="s">
        <v>189</v>
      </c>
      <c r="C559" s="14" t="s">
        <v>21</v>
      </c>
      <c r="D559" s="14" t="s">
        <v>748</v>
      </c>
      <c r="E559" s="14" t="s">
        <v>1926</v>
      </c>
      <c r="F559" s="14" t="s">
        <v>3098</v>
      </c>
      <c r="G559" s="14" t="s">
        <v>193</v>
      </c>
      <c r="H559" s="14" t="s">
        <v>3728</v>
      </c>
      <c r="I559" s="17">
        <v>405358.93190403469</v>
      </c>
      <c r="J559" s="14" t="s">
        <v>114</v>
      </c>
      <c r="K559" s="17">
        <v>405358.93190403469</v>
      </c>
      <c r="L559" s="14" t="s">
        <v>3728</v>
      </c>
      <c r="M559" s="17">
        <v>405358.93190403469</v>
      </c>
      <c r="N559" s="14" t="s">
        <v>114</v>
      </c>
      <c r="O559" s="17">
        <v>405358.93190403469</v>
      </c>
      <c r="P559" s="17">
        <v>405358.93190403463</v>
      </c>
      <c r="Q559" s="17">
        <v>0</v>
      </c>
      <c r="R559" s="17">
        <v>0</v>
      </c>
      <c r="S559" s="18">
        <v>0</v>
      </c>
      <c r="T559" s="14" t="s">
        <v>161</v>
      </c>
      <c r="U559" s="14" t="s">
        <v>193</v>
      </c>
      <c r="V559" s="14" t="s">
        <v>3742</v>
      </c>
      <c r="W559" s="18">
        <v>4.0849009014299877</v>
      </c>
      <c r="X559" s="18">
        <v>1</v>
      </c>
      <c r="Y559" s="14" t="s">
        <v>193</v>
      </c>
      <c r="Z559" s="14" t="s">
        <v>193</v>
      </c>
      <c r="AA559" s="18" t="s">
        <v>193</v>
      </c>
      <c r="AB559" s="18" t="s">
        <v>193</v>
      </c>
      <c r="AC559" s="14" t="s">
        <v>193</v>
      </c>
      <c r="AD559" s="748">
        <v>126.63192794432963</v>
      </c>
      <c r="AE559" s="749">
        <v>20.04</v>
      </c>
      <c r="AF559" s="748">
        <v>411311.04100750829</v>
      </c>
      <c r="AG559" s="749">
        <v>19.75</v>
      </c>
      <c r="AH559" s="750">
        <v>162.08000000000001</v>
      </c>
      <c r="AI559" s="748">
        <v>0</v>
      </c>
      <c r="AJ559" s="748">
        <v>0</v>
      </c>
      <c r="AK559" s="748">
        <v>0</v>
      </c>
      <c r="AL559" s="751" t="s">
        <v>193</v>
      </c>
      <c r="AM559" s="748">
        <v>405358.93190403469</v>
      </c>
      <c r="AN559" s="748">
        <v>0</v>
      </c>
      <c r="AO559" s="752" t="s">
        <v>193</v>
      </c>
      <c r="AP559" s="753">
        <v>0</v>
      </c>
      <c r="AQ559" s="752" t="s">
        <v>3739</v>
      </c>
      <c r="AR559" s="752" t="s">
        <v>193</v>
      </c>
      <c r="AS559" s="752" t="s">
        <v>193</v>
      </c>
    </row>
    <row r="560" spans="1:45" x14ac:dyDescent="0.15">
      <c r="A560" s="14" t="s">
        <v>166</v>
      </c>
      <c r="B560" s="14" t="s">
        <v>190</v>
      </c>
      <c r="C560" s="14" t="s">
        <v>29</v>
      </c>
      <c r="D560" s="14" t="s">
        <v>749</v>
      </c>
      <c r="E560" s="14" t="s">
        <v>1927</v>
      </c>
      <c r="F560" s="14" t="s">
        <v>3099</v>
      </c>
      <c r="G560" s="14" t="s">
        <v>193</v>
      </c>
      <c r="H560" s="14" t="s">
        <v>3728</v>
      </c>
      <c r="I560" s="17">
        <v>143178.88111980617</v>
      </c>
      <c r="J560" s="14" t="s">
        <v>114</v>
      </c>
      <c r="K560" s="17">
        <v>143178.88111980617</v>
      </c>
      <c r="L560" s="14" t="s">
        <v>3728</v>
      </c>
      <c r="M560" s="17">
        <v>143178.88111980617</v>
      </c>
      <c r="N560" s="14" t="s">
        <v>114</v>
      </c>
      <c r="O560" s="17">
        <v>143178.88111980617</v>
      </c>
      <c r="P560" s="17">
        <v>143178.88111980614</v>
      </c>
      <c r="Q560" s="17">
        <v>0</v>
      </c>
      <c r="R560" s="17">
        <v>0</v>
      </c>
      <c r="S560" s="18">
        <v>0</v>
      </c>
      <c r="T560" s="14" t="s">
        <v>3739</v>
      </c>
      <c r="U560" s="14" t="s">
        <v>3739</v>
      </c>
      <c r="V560" s="14" t="s">
        <v>3739</v>
      </c>
      <c r="W560" s="18">
        <v>4.0849009014299877</v>
      </c>
      <c r="X560" s="18">
        <v>1</v>
      </c>
      <c r="Y560" s="14" t="s">
        <v>193</v>
      </c>
      <c r="Z560" s="14" t="s">
        <v>193</v>
      </c>
      <c r="AA560" s="18" t="s">
        <v>193</v>
      </c>
      <c r="AB560" s="18" t="s">
        <v>193</v>
      </c>
      <c r="AC560" s="14" t="s">
        <v>193</v>
      </c>
      <c r="AD560" s="748">
        <v>18.790544146577943</v>
      </c>
      <c r="AE560" s="749">
        <v>562.23</v>
      </c>
      <c r="AF560" s="748">
        <v>158152.20792102482</v>
      </c>
      <c r="AG560" s="749">
        <v>509</v>
      </c>
      <c r="AH560" s="750">
        <v>14.97</v>
      </c>
      <c r="AI560" s="748">
        <v>0</v>
      </c>
      <c r="AJ560" s="748">
        <v>0</v>
      </c>
      <c r="AK560" s="748">
        <v>0</v>
      </c>
      <c r="AL560" s="751" t="s">
        <v>193</v>
      </c>
      <c r="AM560" s="748">
        <v>143178.88111980617</v>
      </c>
      <c r="AN560" s="748">
        <v>0</v>
      </c>
      <c r="AO560" s="752" t="s">
        <v>193</v>
      </c>
      <c r="AP560" s="753">
        <v>0</v>
      </c>
      <c r="AQ560" s="752" t="s">
        <v>3739</v>
      </c>
      <c r="AR560" s="752" t="s">
        <v>193</v>
      </c>
      <c r="AS560" s="752" t="s">
        <v>193</v>
      </c>
    </row>
    <row r="561" spans="1:45" x14ac:dyDescent="0.15">
      <c r="A561" s="14" t="s">
        <v>166</v>
      </c>
      <c r="B561" s="14" t="s">
        <v>190</v>
      </c>
      <c r="C561" s="14" t="s">
        <v>29</v>
      </c>
      <c r="D561" s="14" t="s">
        <v>750</v>
      </c>
      <c r="E561" s="14" t="s">
        <v>1928</v>
      </c>
      <c r="F561" s="14" t="s">
        <v>3100</v>
      </c>
      <c r="G561" s="14" t="s">
        <v>193</v>
      </c>
      <c r="H561" s="14" t="s">
        <v>3728</v>
      </c>
      <c r="I561" s="17">
        <v>1330369.8719935743</v>
      </c>
      <c r="J561" s="14" t="s">
        <v>114</v>
      </c>
      <c r="K561" s="17">
        <v>1330369.8719935743</v>
      </c>
      <c r="L561" s="14" t="s">
        <v>3728</v>
      </c>
      <c r="M561" s="17">
        <v>1330369.8719935743</v>
      </c>
      <c r="N561" s="14" t="s">
        <v>114</v>
      </c>
      <c r="O561" s="17">
        <v>1330369.8719935743</v>
      </c>
      <c r="P561" s="17">
        <v>1330369.8719935741</v>
      </c>
      <c r="Q561" s="17">
        <v>0</v>
      </c>
      <c r="R561" s="17">
        <v>0</v>
      </c>
      <c r="S561" s="18">
        <v>0</v>
      </c>
      <c r="T561" s="14" t="s">
        <v>3739</v>
      </c>
      <c r="U561" s="14" t="s">
        <v>3739</v>
      </c>
      <c r="V561" s="14" t="s">
        <v>3739</v>
      </c>
      <c r="W561" s="18">
        <v>4.0849009014299877</v>
      </c>
      <c r="X561" s="18">
        <v>1</v>
      </c>
      <c r="Y561" s="14" t="s">
        <v>193</v>
      </c>
      <c r="Z561" s="14" t="s">
        <v>193</v>
      </c>
      <c r="AA561" s="18" t="s">
        <v>193</v>
      </c>
      <c r="AB561" s="18" t="s">
        <v>193</v>
      </c>
      <c r="AC561" s="14" t="s">
        <v>193</v>
      </c>
      <c r="AD561" s="748">
        <v>531.03711718589841</v>
      </c>
      <c r="AE561" s="749">
        <v>152.13999999999999</v>
      </c>
      <c r="AF561" s="748">
        <v>1209456.0700290843</v>
      </c>
      <c r="AG561" s="749">
        <v>167.35</v>
      </c>
      <c r="AH561" s="750">
        <v>14.97</v>
      </c>
      <c r="AI561" s="748">
        <v>0</v>
      </c>
      <c r="AJ561" s="748">
        <v>0</v>
      </c>
      <c r="AK561" s="748">
        <v>0</v>
      </c>
      <c r="AL561" s="751" t="s">
        <v>193</v>
      </c>
      <c r="AM561" s="748">
        <v>1330369.8719935743</v>
      </c>
      <c r="AN561" s="748">
        <v>0</v>
      </c>
      <c r="AO561" s="752" t="s">
        <v>193</v>
      </c>
      <c r="AP561" s="753">
        <v>0</v>
      </c>
      <c r="AQ561" s="752" t="s">
        <v>3739</v>
      </c>
      <c r="AR561" s="752" t="s">
        <v>193</v>
      </c>
      <c r="AS561" s="752" t="s">
        <v>193</v>
      </c>
    </row>
    <row r="562" spans="1:45" x14ac:dyDescent="0.15">
      <c r="A562" s="14" t="s">
        <v>166</v>
      </c>
      <c r="B562" s="14" t="s">
        <v>190</v>
      </c>
      <c r="C562" s="14" t="s">
        <v>29</v>
      </c>
      <c r="D562" s="14" t="s">
        <v>751</v>
      </c>
      <c r="E562" s="14" t="s">
        <v>1929</v>
      </c>
      <c r="F562" s="14" t="s">
        <v>3101</v>
      </c>
      <c r="G562" s="14" t="s">
        <v>193</v>
      </c>
      <c r="H562" s="14" t="s">
        <v>3728</v>
      </c>
      <c r="I562" s="17">
        <v>1060887.9383010126</v>
      </c>
      <c r="J562" s="14" t="s">
        <v>114</v>
      </c>
      <c r="K562" s="17">
        <v>1060887.9383010126</v>
      </c>
      <c r="L562" s="14" t="s">
        <v>3728</v>
      </c>
      <c r="M562" s="17">
        <v>1060887.9383010126</v>
      </c>
      <c r="N562" s="14" t="s">
        <v>114</v>
      </c>
      <c r="O562" s="17">
        <v>1060887.9383010126</v>
      </c>
      <c r="P562" s="17">
        <v>978482.74222835712</v>
      </c>
      <c r="Q562" s="17">
        <v>82405.196072655308</v>
      </c>
      <c r="R562" s="17">
        <v>0</v>
      </c>
      <c r="S562" s="18">
        <v>0</v>
      </c>
      <c r="T562" s="14" t="s">
        <v>3739</v>
      </c>
      <c r="U562" s="14" t="s">
        <v>3739</v>
      </c>
      <c r="V562" s="14" t="s">
        <v>3739</v>
      </c>
      <c r="W562" s="18">
        <v>4.0849009014299877</v>
      </c>
      <c r="X562" s="18">
        <v>1</v>
      </c>
      <c r="Y562" s="14" t="s">
        <v>193</v>
      </c>
      <c r="Z562" s="14" t="s">
        <v>193</v>
      </c>
      <c r="AA562" s="18" t="s">
        <v>193</v>
      </c>
      <c r="AB562" s="18" t="s">
        <v>193</v>
      </c>
      <c r="AC562" s="14" t="s">
        <v>193</v>
      </c>
      <c r="AD562" s="748">
        <v>281.85816219866916</v>
      </c>
      <c r="AE562" s="749">
        <v>221.32</v>
      </c>
      <c r="AF562" s="748">
        <v>933841.31121716974</v>
      </c>
      <c r="AG562" s="749">
        <v>231.9</v>
      </c>
      <c r="AH562" s="750">
        <v>14.97</v>
      </c>
      <c r="AI562" s="748">
        <v>82405.196072655322</v>
      </c>
      <c r="AJ562" s="748">
        <v>0</v>
      </c>
      <c r="AK562" s="748">
        <v>82405.196072655322</v>
      </c>
      <c r="AL562" s="751" t="s">
        <v>193</v>
      </c>
      <c r="AM562" s="748">
        <v>1060887.9383010126</v>
      </c>
      <c r="AN562" s="748">
        <v>0</v>
      </c>
      <c r="AO562" s="752" t="s">
        <v>193</v>
      </c>
      <c r="AP562" s="753">
        <v>0</v>
      </c>
      <c r="AQ562" s="752" t="s">
        <v>3739</v>
      </c>
      <c r="AR562" s="752" t="s">
        <v>193</v>
      </c>
      <c r="AS562" s="752" t="s">
        <v>193</v>
      </c>
    </row>
    <row r="563" spans="1:45" x14ac:dyDescent="0.15">
      <c r="A563" s="14" t="s">
        <v>166</v>
      </c>
      <c r="B563" s="14" t="s">
        <v>190</v>
      </c>
      <c r="C563" s="14" t="s">
        <v>29</v>
      </c>
      <c r="D563" s="14" t="s">
        <v>752</v>
      </c>
      <c r="E563" s="14" t="s">
        <v>1930</v>
      </c>
      <c r="F563" s="14" t="s">
        <v>3102</v>
      </c>
      <c r="G563" s="14" t="s">
        <v>193</v>
      </c>
      <c r="H563" s="14" t="s">
        <v>3728</v>
      </c>
      <c r="I563" s="17">
        <v>354393.09392121725</v>
      </c>
      <c r="J563" s="14" t="s">
        <v>114</v>
      </c>
      <c r="K563" s="17">
        <v>354393.09392121725</v>
      </c>
      <c r="L563" s="14" t="s">
        <v>3728</v>
      </c>
      <c r="M563" s="17">
        <v>354393.09392121725</v>
      </c>
      <c r="N563" s="14" t="s">
        <v>114</v>
      </c>
      <c r="O563" s="17">
        <v>354393.09392121725</v>
      </c>
      <c r="P563" s="17">
        <v>354393.09392121719</v>
      </c>
      <c r="Q563" s="17">
        <v>0</v>
      </c>
      <c r="R563" s="17">
        <v>0</v>
      </c>
      <c r="S563" s="18">
        <v>0</v>
      </c>
      <c r="T563" s="14" t="s">
        <v>161</v>
      </c>
      <c r="U563" s="14" t="s">
        <v>193</v>
      </c>
      <c r="V563" s="14" t="s">
        <v>3742</v>
      </c>
      <c r="W563" s="18">
        <v>4.0849009014299877</v>
      </c>
      <c r="X563" s="18">
        <v>1</v>
      </c>
      <c r="Y563" s="14" t="s">
        <v>193</v>
      </c>
      <c r="Z563" s="14" t="s">
        <v>193</v>
      </c>
      <c r="AA563" s="18" t="s">
        <v>193</v>
      </c>
      <c r="AB563" s="18" t="s">
        <v>193</v>
      </c>
      <c r="AC563" s="14" t="s">
        <v>193</v>
      </c>
      <c r="AD563" s="748">
        <v>61.682003611592819</v>
      </c>
      <c r="AE563" s="749">
        <v>406.24</v>
      </c>
      <c r="AF563" s="748">
        <v>375113.75374372082</v>
      </c>
      <c r="AG563" s="749">
        <v>383.8</v>
      </c>
      <c r="AH563" s="750">
        <v>14.97</v>
      </c>
      <c r="AI563" s="748">
        <v>0</v>
      </c>
      <c r="AJ563" s="748">
        <v>0</v>
      </c>
      <c r="AK563" s="748">
        <v>0</v>
      </c>
      <c r="AL563" s="751" t="s">
        <v>193</v>
      </c>
      <c r="AM563" s="748">
        <v>354393.09392121725</v>
      </c>
      <c r="AN563" s="748">
        <v>0</v>
      </c>
      <c r="AO563" s="752" t="s">
        <v>193</v>
      </c>
      <c r="AP563" s="753">
        <v>0</v>
      </c>
      <c r="AQ563" s="752" t="s">
        <v>3739</v>
      </c>
      <c r="AR563" s="752" t="s">
        <v>193</v>
      </c>
      <c r="AS563" s="752" t="s">
        <v>193</v>
      </c>
    </row>
    <row r="564" spans="1:45" x14ac:dyDescent="0.15">
      <c r="A564" s="14" t="s">
        <v>166</v>
      </c>
      <c r="B564" s="14" t="s">
        <v>190</v>
      </c>
      <c r="C564" s="14" t="s">
        <v>29</v>
      </c>
      <c r="D564" s="14" t="s">
        <v>753</v>
      </c>
      <c r="E564" s="14" t="s">
        <v>1931</v>
      </c>
      <c r="F564" s="14" t="s">
        <v>3103</v>
      </c>
      <c r="G564" s="14" t="s">
        <v>193</v>
      </c>
      <c r="H564" s="14" t="s">
        <v>3728</v>
      </c>
      <c r="I564" s="17">
        <v>338177.05856776552</v>
      </c>
      <c r="J564" s="14" t="s">
        <v>114</v>
      </c>
      <c r="K564" s="17">
        <v>338177.05856776552</v>
      </c>
      <c r="L564" s="14" t="s">
        <v>3728</v>
      </c>
      <c r="M564" s="17">
        <v>338177.05856776552</v>
      </c>
      <c r="N564" s="14" t="s">
        <v>114</v>
      </c>
      <c r="O564" s="17">
        <v>338177.05856776552</v>
      </c>
      <c r="P564" s="17">
        <v>338177.05856776546</v>
      </c>
      <c r="Q564" s="17">
        <v>0</v>
      </c>
      <c r="R564" s="17">
        <v>0</v>
      </c>
      <c r="S564" s="18">
        <v>0</v>
      </c>
      <c r="T564" s="14" t="s">
        <v>161</v>
      </c>
      <c r="U564" s="14" t="s">
        <v>193</v>
      </c>
      <c r="V564" s="14" t="s">
        <v>3742</v>
      </c>
      <c r="W564" s="18">
        <v>4.0849009014299877</v>
      </c>
      <c r="X564" s="18">
        <v>1</v>
      </c>
      <c r="Y564" s="14" t="s">
        <v>193</v>
      </c>
      <c r="Z564" s="14" t="s">
        <v>193</v>
      </c>
      <c r="AA564" s="18" t="s">
        <v>193</v>
      </c>
      <c r="AB564" s="18" t="s">
        <v>193</v>
      </c>
      <c r="AC564" s="14" t="s">
        <v>193</v>
      </c>
      <c r="AD564" s="748">
        <v>159.31113515576953</v>
      </c>
      <c r="AE564" s="749">
        <v>107.45</v>
      </c>
      <c r="AF564" s="748">
        <v>256256.16834598375</v>
      </c>
      <c r="AG564" s="749">
        <v>141.80000000000001</v>
      </c>
      <c r="AH564" s="750">
        <v>14.97</v>
      </c>
      <c r="AI564" s="748">
        <v>0</v>
      </c>
      <c r="AJ564" s="748">
        <v>0</v>
      </c>
      <c r="AK564" s="748">
        <v>0</v>
      </c>
      <c r="AL564" s="751" t="s">
        <v>193</v>
      </c>
      <c r="AM564" s="748">
        <v>338177.05856776552</v>
      </c>
      <c r="AN564" s="748">
        <v>0</v>
      </c>
      <c r="AO564" s="752" t="s">
        <v>193</v>
      </c>
      <c r="AP564" s="753">
        <v>0</v>
      </c>
      <c r="AQ564" s="752" t="s">
        <v>3739</v>
      </c>
      <c r="AR564" s="752" t="s">
        <v>193</v>
      </c>
      <c r="AS564" s="752" t="s">
        <v>193</v>
      </c>
    </row>
    <row r="565" spans="1:45" x14ac:dyDescent="0.15">
      <c r="A565" s="14" t="s">
        <v>166</v>
      </c>
      <c r="B565" s="14" t="s">
        <v>190</v>
      </c>
      <c r="C565" s="14" t="s">
        <v>29</v>
      </c>
      <c r="D565" s="14" t="s">
        <v>754</v>
      </c>
      <c r="E565" s="14" t="s">
        <v>1932</v>
      </c>
      <c r="F565" s="14" t="s">
        <v>3104</v>
      </c>
      <c r="G565" s="14" t="s">
        <v>193</v>
      </c>
      <c r="H565" s="14" t="s">
        <v>3728</v>
      </c>
      <c r="I565" s="17">
        <v>463062.65052772482</v>
      </c>
      <c r="J565" s="14" t="s">
        <v>114</v>
      </c>
      <c r="K565" s="17">
        <v>463062.65052772482</v>
      </c>
      <c r="L565" s="14" t="s">
        <v>3728</v>
      </c>
      <c r="M565" s="17">
        <v>463062.65052772482</v>
      </c>
      <c r="N565" s="14" t="s">
        <v>114</v>
      </c>
      <c r="O565" s="17">
        <v>463062.65052772482</v>
      </c>
      <c r="P565" s="17">
        <v>463062.65052772476</v>
      </c>
      <c r="Q565" s="17">
        <v>0</v>
      </c>
      <c r="R565" s="17">
        <v>0</v>
      </c>
      <c r="S565" s="18">
        <v>0</v>
      </c>
      <c r="T565" s="14" t="s">
        <v>161</v>
      </c>
      <c r="U565" s="14" t="s">
        <v>193</v>
      </c>
      <c r="V565" s="14" t="s">
        <v>3742</v>
      </c>
      <c r="W565" s="18">
        <v>4.0849009014299877</v>
      </c>
      <c r="X565" s="18">
        <v>1</v>
      </c>
      <c r="Y565" s="14" t="s">
        <v>193</v>
      </c>
      <c r="Z565" s="14" t="s">
        <v>193</v>
      </c>
      <c r="AA565" s="18" t="s">
        <v>193</v>
      </c>
      <c r="AB565" s="18" t="s">
        <v>193</v>
      </c>
      <c r="AC565" s="14" t="s">
        <v>193</v>
      </c>
      <c r="AD565" s="748">
        <v>232.83935138150932</v>
      </c>
      <c r="AE565" s="749">
        <v>167.6</v>
      </c>
      <c r="AF565" s="748">
        <v>584187.43762377359</v>
      </c>
      <c r="AG565" s="749">
        <v>132.85</v>
      </c>
      <c r="AH565" s="750">
        <v>14.97</v>
      </c>
      <c r="AI565" s="748">
        <v>0</v>
      </c>
      <c r="AJ565" s="748">
        <v>0</v>
      </c>
      <c r="AK565" s="748">
        <v>0</v>
      </c>
      <c r="AL565" s="751" t="s">
        <v>193</v>
      </c>
      <c r="AM565" s="748">
        <v>463062.65052772482</v>
      </c>
      <c r="AN565" s="748">
        <v>0</v>
      </c>
      <c r="AO565" s="752" t="s">
        <v>193</v>
      </c>
      <c r="AP565" s="753">
        <v>0</v>
      </c>
      <c r="AQ565" s="752" t="s">
        <v>3739</v>
      </c>
      <c r="AR565" s="752" t="s">
        <v>193</v>
      </c>
      <c r="AS565" s="752" t="s">
        <v>193</v>
      </c>
    </row>
    <row r="566" spans="1:45" x14ac:dyDescent="0.15">
      <c r="A566" s="14" t="s">
        <v>166</v>
      </c>
      <c r="B566" s="14" t="s">
        <v>190</v>
      </c>
      <c r="C566" s="14" t="s">
        <v>29</v>
      </c>
      <c r="D566" s="14" t="s">
        <v>755</v>
      </c>
      <c r="E566" s="14" t="s">
        <v>1933</v>
      </c>
      <c r="F566" s="14" t="s">
        <v>3105</v>
      </c>
      <c r="G566" s="14" t="s">
        <v>193</v>
      </c>
      <c r="H566" s="14" t="s">
        <v>3728</v>
      </c>
      <c r="I566" s="17">
        <v>1101639.2773347592</v>
      </c>
      <c r="J566" s="14" t="s">
        <v>114</v>
      </c>
      <c r="K566" s="17">
        <v>1101639.2773347592</v>
      </c>
      <c r="L566" s="14" t="s">
        <v>3728</v>
      </c>
      <c r="M566" s="17">
        <v>1101639.2773347592</v>
      </c>
      <c r="N566" s="14" t="s">
        <v>114</v>
      </c>
      <c r="O566" s="17">
        <v>1101639.2773347592</v>
      </c>
      <c r="P566" s="17">
        <v>1083931.4770211142</v>
      </c>
      <c r="Q566" s="17">
        <v>17707.800313644908</v>
      </c>
      <c r="R566" s="17">
        <v>0</v>
      </c>
      <c r="S566" s="18">
        <v>0</v>
      </c>
      <c r="T566" s="14" t="s">
        <v>161</v>
      </c>
      <c r="U566" s="14" t="s">
        <v>193</v>
      </c>
      <c r="V566" s="14" t="s">
        <v>3742</v>
      </c>
      <c r="W566" s="18">
        <v>4.0849009014299877</v>
      </c>
      <c r="X566" s="18">
        <v>1</v>
      </c>
      <c r="Y566" s="14" t="s">
        <v>193</v>
      </c>
      <c r="Z566" s="14" t="s">
        <v>193</v>
      </c>
      <c r="AA566" s="18" t="s">
        <v>193</v>
      </c>
      <c r="AB566" s="18" t="s">
        <v>193</v>
      </c>
      <c r="AC566" s="14" t="s">
        <v>193</v>
      </c>
      <c r="AD566" s="748">
        <v>919.10270282174724</v>
      </c>
      <c r="AE566" s="749">
        <v>63.19</v>
      </c>
      <c r="AF566" s="748">
        <v>869429.16408810625</v>
      </c>
      <c r="AG566" s="749">
        <v>78.78</v>
      </c>
      <c r="AH566" s="750">
        <v>14.97</v>
      </c>
      <c r="AI566" s="748">
        <v>17707.800313644912</v>
      </c>
      <c r="AJ566" s="748">
        <v>0</v>
      </c>
      <c r="AK566" s="748">
        <v>17707.800313644912</v>
      </c>
      <c r="AL566" s="751" t="s">
        <v>193</v>
      </c>
      <c r="AM566" s="748">
        <v>1101639.2773347592</v>
      </c>
      <c r="AN566" s="748">
        <v>0</v>
      </c>
      <c r="AO566" s="752" t="s">
        <v>193</v>
      </c>
      <c r="AP566" s="753">
        <v>0</v>
      </c>
      <c r="AQ566" s="752" t="s">
        <v>3739</v>
      </c>
      <c r="AR566" s="752" t="s">
        <v>193</v>
      </c>
      <c r="AS566" s="752" t="s">
        <v>193</v>
      </c>
    </row>
    <row r="567" spans="1:45" x14ac:dyDescent="0.15">
      <c r="A567" s="14" t="s">
        <v>166</v>
      </c>
      <c r="B567" s="14" t="s">
        <v>190</v>
      </c>
      <c r="C567" s="14" t="s">
        <v>29</v>
      </c>
      <c r="D567" s="14" t="s">
        <v>756</v>
      </c>
      <c r="E567" s="14" t="s">
        <v>1934</v>
      </c>
      <c r="F567" s="14" t="s">
        <v>3106</v>
      </c>
      <c r="G567" s="14" t="s">
        <v>193</v>
      </c>
      <c r="H567" s="14" t="s">
        <v>3728</v>
      </c>
      <c r="I567" s="17">
        <v>484853.79948045721</v>
      </c>
      <c r="J567" s="14" t="s">
        <v>114</v>
      </c>
      <c r="K567" s="17">
        <v>484853.79948045721</v>
      </c>
      <c r="L567" s="14" t="s">
        <v>3728</v>
      </c>
      <c r="M567" s="17">
        <v>484853.79948045721</v>
      </c>
      <c r="N567" s="14" t="s">
        <v>114</v>
      </c>
      <c r="O567" s="17">
        <v>484853.79948045721</v>
      </c>
      <c r="P567" s="17">
        <v>484853.79948045715</v>
      </c>
      <c r="Q567" s="17">
        <v>0</v>
      </c>
      <c r="R567" s="17">
        <v>0</v>
      </c>
      <c r="S567" s="18">
        <v>0</v>
      </c>
      <c r="T567" s="14" t="s">
        <v>161</v>
      </c>
      <c r="U567" s="14" t="s">
        <v>193</v>
      </c>
      <c r="V567" s="14" t="s">
        <v>3742</v>
      </c>
      <c r="W567" s="18">
        <v>4.0849009014299877</v>
      </c>
      <c r="X567" s="18">
        <v>1</v>
      </c>
      <c r="Y567" s="14" t="s">
        <v>193</v>
      </c>
      <c r="Z567" s="14" t="s">
        <v>193</v>
      </c>
      <c r="AA567" s="18" t="s">
        <v>193</v>
      </c>
      <c r="AB567" s="18" t="s">
        <v>193</v>
      </c>
      <c r="AC567" s="14" t="s">
        <v>193</v>
      </c>
      <c r="AD567" s="748">
        <v>898.67819831459735</v>
      </c>
      <c r="AE567" s="749">
        <v>25.35</v>
      </c>
      <c r="AF567" s="748">
        <v>341038.94013930741</v>
      </c>
      <c r="AG567" s="749">
        <v>36.04</v>
      </c>
      <c r="AH567" s="750">
        <v>14.97</v>
      </c>
      <c r="AI567" s="748">
        <v>0</v>
      </c>
      <c r="AJ567" s="748">
        <v>0</v>
      </c>
      <c r="AK567" s="748">
        <v>0</v>
      </c>
      <c r="AL567" s="751" t="s">
        <v>193</v>
      </c>
      <c r="AM567" s="748">
        <v>484853.79948045721</v>
      </c>
      <c r="AN567" s="748">
        <v>0</v>
      </c>
      <c r="AO567" s="752" t="s">
        <v>193</v>
      </c>
      <c r="AP567" s="753">
        <v>0</v>
      </c>
      <c r="AQ567" s="752" t="s">
        <v>3739</v>
      </c>
      <c r="AR567" s="752" t="s">
        <v>193</v>
      </c>
      <c r="AS567" s="752" t="s">
        <v>193</v>
      </c>
    </row>
    <row r="568" spans="1:45" x14ac:dyDescent="0.15">
      <c r="A568" s="14" t="s">
        <v>166</v>
      </c>
      <c r="B568" s="14" t="s">
        <v>190</v>
      </c>
      <c r="C568" s="14" t="s">
        <v>29</v>
      </c>
      <c r="D568" s="14" t="s">
        <v>757</v>
      </c>
      <c r="E568" s="14" t="s">
        <v>1935</v>
      </c>
      <c r="F568" s="14" t="s">
        <v>3107</v>
      </c>
      <c r="G568" s="14" t="s">
        <v>193</v>
      </c>
      <c r="H568" s="14" t="s">
        <v>3728</v>
      </c>
      <c r="I568" s="17">
        <v>401847.46939114743</v>
      </c>
      <c r="J568" s="14" t="s">
        <v>114</v>
      </c>
      <c r="K568" s="17">
        <v>401847.46939114743</v>
      </c>
      <c r="L568" s="14" t="s">
        <v>3728</v>
      </c>
      <c r="M568" s="17">
        <v>401847.46939114743</v>
      </c>
      <c r="N568" s="14" t="s">
        <v>114</v>
      </c>
      <c r="O568" s="17">
        <v>401847.46939114743</v>
      </c>
      <c r="P568" s="17">
        <v>401847.46939114737</v>
      </c>
      <c r="Q568" s="17">
        <v>0</v>
      </c>
      <c r="R568" s="17">
        <v>0</v>
      </c>
      <c r="S568" s="18">
        <v>0</v>
      </c>
      <c r="T568" s="14" t="s">
        <v>161</v>
      </c>
      <c r="U568" s="14" t="s">
        <v>193</v>
      </c>
      <c r="V568" s="14" t="s">
        <v>3742</v>
      </c>
      <c r="W568" s="18">
        <v>4.0849009014299877</v>
      </c>
      <c r="X568" s="18">
        <v>1</v>
      </c>
      <c r="Y568" s="14" t="s">
        <v>193</v>
      </c>
      <c r="Z568" s="14" t="s">
        <v>193</v>
      </c>
      <c r="AA568" s="18" t="s">
        <v>193</v>
      </c>
      <c r="AB568" s="18" t="s">
        <v>193</v>
      </c>
      <c r="AC568" s="14" t="s">
        <v>193</v>
      </c>
      <c r="AD568" s="748">
        <v>118.46212614146965</v>
      </c>
      <c r="AE568" s="749">
        <v>195.5</v>
      </c>
      <c r="AF568" s="748">
        <v>346695.42496454454</v>
      </c>
      <c r="AG568" s="749">
        <v>226.6</v>
      </c>
      <c r="AH568" s="750">
        <v>14.97</v>
      </c>
      <c r="AI568" s="748">
        <v>0</v>
      </c>
      <c r="AJ568" s="748">
        <v>0</v>
      </c>
      <c r="AK568" s="748">
        <v>0</v>
      </c>
      <c r="AL568" s="751" t="s">
        <v>193</v>
      </c>
      <c r="AM568" s="748">
        <v>401847.46939114743</v>
      </c>
      <c r="AN568" s="748">
        <v>0</v>
      </c>
      <c r="AO568" s="752" t="s">
        <v>193</v>
      </c>
      <c r="AP568" s="753">
        <v>0</v>
      </c>
      <c r="AQ568" s="752" t="s">
        <v>3739</v>
      </c>
      <c r="AR568" s="752" t="s">
        <v>193</v>
      </c>
      <c r="AS568" s="752" t="s">
        <v>193</v>
      </c>
    </row>
    <row r="569" spans="1:45" x14ac:dyDescent="0.15">
      <c r="A569" s="14" t="s">
        <v>166</v>
      </c>
      <c r="B569" s="14" t="s">
        <v>190</v>
      </c>
      <c r="C569" s="14" t="s">
        <v>29</v>
      </c>
      <c r="D569" s="14" t="s">
        <v>758</v>
      </c>
      <c r="E569" s="14" t="s">
        <v>1936</v>
      </c>
      <c r="F569" s="14" t="s">
        <v>3108</v>
      </c>
      <c r="G569" s="14" t="s">
        <v>193</v>
      </c>
      <c r="H569" s="14" t="s">
        <v>3728</v>
      </c>
      <c r="I569" s="17">
        <v>603695.16782161559</v>
      </c>
      <c r="J569" s="14" t="s">
        <v>114</v>
      </c>
      <c r="K569" s="17">
        <v>603695.16782161559</v>
      </c>
      <c r="L569" s="14" t="s">
        <v>3728</v>
      </c>
      <c r="M569" s="17">
        <v>603695.16782161559</v>
      </c>
      <c r="N569" s="14" t="s">
        <v>114</v>
      </c>
      <c r="O569" s="17">
        <v>603695.16782161559</v>
      </c>
      <c r="P569" s="17">
        <v>603695.16782161547</v>
      </c>
      <c r="Q569" s="17">
        <v>0</v>
      </c>
      <c r="R569" s="17">
        <v>0</v>
      </c>
      <c r="S569" s="18">
        <v>0</v>
      </c>
      <c r="T569" s="14" t="s">
        <v>161</v>
      </c>
      <c r="U569" s="14" t="s">
        <v>193</v>
      </c>
      <c r="V569" s="14" t="s">
        <v>3742</v>
      </c>
      <c r="W569" s="18">
        <v>4.0849009014299877</v>
      </c>
      <c r="X569" s="18">
        <v>1</v>
      </c>
      <c r="Y569" s="14" t="s">
        <v>193</v>
      </c>
      <c r="Z569" s="14" t="s">
        <v>193</v>
      </c>
      <c r="AA569" s="18" t="s">
        <v>193</v>
      </c>
      <c r="AB569" s="18" t="s">
        <v>193</v>
      </c>
      <c r="AC569" s="14" t="s">
        <v>193</v>
      </c>
      <c r="AD569" s="748">
        <v>91.093290101888726</v>
      </c>
      <c r="AE569" s="749">
        <v>472.56</v>
      </c>
      <c r="AF569" s="748">
        <v>644414.23613824102</v>
      </c>
      <c r="AG569" s="749">
        <v>442.7</v>
      </c>
      <c r="AH569" s="750">
        <v>14.97</v>
      </c>
      <c r="AI569" s="748">
        <v>0</v>
      </c>
      <c r="AJ569" s="748">
        <v>0</v>
      </c>
      <c r="AK569" s="748">
        <v>0</v>
      </c>
      <c r="AL569" s="751" t="s">
        <v>193</v>
      </c>
      <c r="AM569" s="748">
        <v>603695.16782161559</v>
      </c>
      <c r="AN569" s="748">
        <v>0</v>
      </c>
      <c r="AO569" s="752" t="s">
        <v>193</v>
      </c>
      <c r="AP569" s="753">
        <v>0</v>
      </c>
      <c r="AQ569" s="752" t="s">
        <v>3739</v>
      </c>
      <c r="AR569" s="752" t="s">
        <v>193</v>
      </c>
      <c r="AS569" s="752" t="s">
        <v>193</v>
      </c>
    </row>
    <row r="570" spans="1:45" x14ac:dyDescent="0.15">
      <c r="A570" s="14" t="s">
        <v>166</v>
      </c>
      <c r="B570" s="14" t="s">
        <v>190</v>
      </c>
      <c r="C570" s="14" t="s">
        <v>29</v>
      </c>
      <c r="D570" s="14" t="s">
        <v>759</v>
      </c>
      <c r="E570" s="14" t="s">
        <v>1937</v>
      </c>
      <c r="F570" s="14" t="s">
        <v>3109</v>
      </c>
      <c r="G570" s="14" t="s">
        <v>193</v>
      </c>
      <c r="H570" s="14" t="s">
        <v>3728</v>
      </c>
      <c r="I570" s="17">
        <v>433866.10727781709</v>
      </c>
      <c r="J570" s="14" t="s">
        <v>114</v>
      </c>
      <c r="K570" s="17">
        <v>433866.10727781709</v>
      </c>
      <c r="L570" s="14" t="s">
        <v>3728</v>
      </c>
      <c r="M570" s="17">
        <v>433866.10727781709</v>
      </c>
      <c r="N570" s="14" t="s">
        <v>114</v>
      </c>
      <c r="O570" s="17">
        <v>433866.10727781709</v>
      </c>
      <c r="P570" s="17">
        <v>433866.10727781703</v>
      </c>
      <c r="Q570" s="17">
        <v>0</v>
      </c>
      <c r="R570" s="17">
        <v>0</v>
      </c>
      <c r="S570" s="18">
        <v>0</v>
      </c>
      <c r="T570" s="14" t="s">
        <v>161</v>
      </c>
      <c r="U570" s="14" t="s">
        <v>193</v>
      </c>
      <c r="V570" s="14" t="s">
        <v>3742</v>
      </c>
      <c r="W570" s="18">
        <v>4.0849009014299877</v>
      </c>
      <c r="X570" s="18">
        <v>1</v>
      </c>
      <c r="Y570" s="14" t="s">
        <v>193</v>
      </c>
      <c r="Z570" s="14" t="s">
        <v>193</v>
      </c>
      <c r="AA570" s="18" t="s">
        <v>193</v>
      </c>
      <c r="AB570" s="18" t="s">
        <v>193</v>
      </c>
      <c r="AC570" s="14" t="s">
        <v>193</v>
      </c>
      <c r="AD570" s="748">
        <v>102.1225225357497</v>
      </c>
      <c r="AE570" s="749">
        <v>267.60000000000002</v>
      </c>
      <c r="AF570" s="748">
        <v>409099.96584758227</v>
      </c>
      <c r="AG570" s="749">
        <v>283.8</v>
      </c>
      <c r="AH570" s="750">
        <v>14.97</v>
      </c>
      <c r="AI570" s="748">
        <v>0</v>
      </c>
      <c r="AJ570" s="748">
        <v>0</v>
      </c>
      <c r="AK570" s="748">
        <v>0</v>
      </c>
      <c r="AL570" s="751" t="s">
        <v>193</v>
      </c>
      <c r="AM570" s="748">
        <v>433866.10727781709</v>
      </c>
      <c r="AN570" s="748">
        <v>0</v>
      </c>
      <c r="AO570" s="752" t="s">
        <v>193</v>
      </c>
      <c r="AP570" s="753">
        <v>0</v>
      </c>
      <c r="AQ570" s="752" t="s">
        <v>3739</v>
      </c>
      <c r="AR570" s="752" t="s">
        <v>193</v>
      </c>
      <c r="AS570" s="752" t="s">
        <v>193</v>
      </c>
    </row>
    <row r="571" spans="1:45" x14ac:dyDescent="0.15">
      <c r="A571" s="14" t="s">
        <v>166</v>
      </c>
      <c r="B571" s="14" t="s">
        <v>190</v>
      </c>
      <c r="C571" s="14" t="s">
        <v>29</v>
      </c>
      <c r="D571" s="14" t="s">
        <v>760</v>
      </c>
      <c r="E571" s="14" t="s">
        <v>1938</v>
      </c>
      <c r="F571" s="14" t="s">
        <v>3110</v>
      </c>
      <c r="G571" s="14" t="s">
        <v>193</v>
      </c>
      <c r="H571" s="14" t="s">
        <v>3728</v>
      </c>
      <c r="I571" s="17">
        <v>303345.47622235317</v>
      </c>
      <c r="J571" s="14" t="s">
        <v>114</v>
      </c>
      <c r="K571" s="17">
        <v>303345.47622235317</v>
      </c>
      <c r="L571" s="14" t="s">
        <v>3728</v>
      </c>
      <c r="M571" s="17">
        <v>303345.47622235317</v>
      </c>
      <c r="N571" s="14" t="s">
        <v>114</v>
      </c>
      <c r="O571" s="17">
        <v>303345.47622235317</v>
      </c>
      <c r="P571" s="17">
        <v>303345.47622235311</v>
      </c>
      <c r="Q571" s="17">
        <v>0</v>
      </c>
      <c r="R571" s="17">
        <v>0</v>
      </c>
      <c r="S571" s="18">
        <v>0</v>
      </c>
      <c r="T571" s="14" t="s">
        <v>161</v>
      </c>
      <c r="U571" s="14" t="s">
        <v>193</v>
      </c>
      <c r="V571" s="14" t="s">
        <v>3742</v>
      </c>
      <c r="W571" s="18">
        <v>4.0849009014299877</v>
      </c>
      <c r="X571" s="18">
        <v>1</v>
      </c>
      <c r="Y571" s="14" t="s">
        <v>193</v>
      </c>
      <c r="Z571" s="14" t="s">
        <v>193</v>
      </c>
      <c r="AA571" s="18" t="s">
        <v>193</v>
      </c>
      <c r="AB571" s="18" t="s">
        <v>193</v>
      </c>
      <c r="AC571" s="14" t="s">
        <v>193</v>
      </c>
      <c r="AD571" s="748">
        <v>69.443315324309793</v>
      </c>
      <c r="AE571" s="749">
        <v>283.60000000000002</v>
      </c>
      <c r="AF571" s="748">
        <v>294821.02332323103</v>
      </c>
      <c r="AG571" s="749">
        <v>291.8</v>
      </c>
      <c r="AH571" s="750">
        <v>14.97</v>
      </c>
      <c r="AI571" s="748">
        <v>0</v>
      </c>
      <c r="AJ571" s="748">
        <v>0</v>
      </c>
      <c r="AK571" s="748">
        <v>0</v>
      </c>
      <c r="AL571" s="751" t="s">
        <v>193</v>
      </c>
      <c r="AM571" s="748">
        <v>303345.47622235317</v>
      </c>
      <c r="AN571" s="748">
        <v>0</v>
      </c>
      <c r="AO571" s="752" t="s">
        <v>193</v>
      </c>
      <c r="AP571" s="753">
        <v>0</v>
      </c>
      <c r="AQ571" s="752" t="s">
        <v>3739</v>
      </c>
      <c r="AR571" s="752" t="s">
        <v>193</v>
      </c>
      <c r="AS571" s="752" t="s">
        <v>193</v>
      </c>
    </row>
    <row r="572" spans="1:45" x14ac:dyDescent="0.15">
      <c r="A572" s="14" t="s">
        <v>166</v>
      </c>
      <c r="B572" s="14" t="s">
        <v>190</v>
      </c>
      <c r="C572" s="14" t="s">
        <v>29</v>
      </c>
      <c r="D572" s="14" t="s">
        <v>761</v>
      </c>
      <c r="E572" s="14" t="s">
        <v>1939</v>
      </c>
      <c r="F572" s="14" t="s">
        <v>3111</v>
      </c>
      <c r="G572" s="14" t="s">
        <v>193</v>
      </c>
      <c r="H572" s="14" t="s">
        <v>3728</v>
      </c>
      <c r="I572" s="17">
        <v>379747.50193026697</v>
      </c>
      <c r="J572" s="14" t="s">
        <v>114</v>
      </c>
      <c r="K572" s="17">
        <v>379747.50193026697</v>
      </c>
      <c r="L572" s="14" t="s">
        <v>3728</v>
      </c>
      <c r="M572" s="17">
        <v>379747.50193026697</v>
      </c>
      <c r="N572" s="14" t="s">
        <v>114</v>
      </c>
      <c r="O572" s="17">
        <v>379747.50193026697</v>
      </c>
      <c r="P572" s="17">
        <v>379747.50193026691</v>
      </c>
      <c r="Q572" s="17">
        <v>0</v>
      </c>
      <c r="R572" s="17">
        <v>0</v>
      </c>
      <c r="S572" s="18">
        <v>0</v>
      </c>
      <c r="T572" s="14" t="s">
        <v>161</v>
      </c>
      <c r="U572" s="14" t="s">
        <v>193</v>
      </c>
      <c r="V572" s="14" t="s">
        <v>3742</v>
      </c>
      <c r="W572" s="18">
        <v>4.0849009014299877</v>
      </c>
      <c r="X572" s="18">
        <v>1</v>
      </c>
      <c r="Y572" s="14" t="s">
        <v>193</v>
      </c>
      <c r="Z572" s="14" t="s">
        <v>193</v>
      </c>
      <c r="AA572" s="18" t="s">
        <v>193</v>
      </c>
      <c r="AB572" s="18" t="s">
        <v>193</v>
      </c>
      <c r="AC572" s="14" t="s">
        <v>193</v>
      </c>
      <c r="AD572" s="748">
        <v>122.54702704289964</v>
      </c>
      <c r="AE572" s="749">
        <v>237.7</v>
      </c>
      <c r="AF572" s="748">
        <v>436067.54207161575</v>
      </c>
      <c r="AG572" s="749">
        <v>207</v>
      </c>
      <c r="AH572" s="750">
        <v>14.97</v>
      </c>
      <c r="AI572" s="748">
        <v>0</v>
      </c>
      <c r="AJ572" s="748">
        <v>0</v>
      </c>
      <c r="AK572" s="748">
        <v>0</v>
      </c>
      <c r="AL572" s="751" t="s">
        <v>193</v>
      </c>
      <c r="AM572" s="748">
        <v>379747.50193026697</v>
      </c>
      <c r="AN572" s="748">
        <v>0</v>
      </c>
      <c r="AO572" s="752" t="s">
        <v>193</v>
      </c>
      <c r="AP572" s="753">
        <v>0</v>
      </c>
      <c r="AQ572" s="752" t="s">
        <v>3739</v>
      </c>
      <c r="AR572" s="752" t="s">
        <v>193</v>
      </c>
      <c r="AS572" s="752" t="s">
        <v>193</v>
      </c>
    </row>
    <row r="573" spans="1:45" x14ac:dyDescent="0.15">
      <c r="A573" s="14" t="s">
        <v>166</v>
      </c>
      <c r="B573" s="14" t="s">
        <v>190</v>
      </c>
      <c r="C573" s="14" t="s">
        <v>29</v>
      </c>
      <c r="D573" s="14" t="s">
        <v>762</v>
      </c>
      <c r="E573" s="14" t="s">
        <v>1940</v>
      </c>
      <c r="F573" s="14" t="s">
        <v>3112</v>
      </c>
      <c r="G573" s="14" t="s">
        <v>193</v>
      </c>
      <c r="H573" s="14" t="s">
        <v>3728</v>
      </c>
      <c r="I573" s="17">
        <v>2542464.5429109284</v>
      </c>
      <c r="J573" s="14" t="s">
        <v>114</v>
      </c>
      <c r="K573" s="17">
        <v>2542464.5429109284</v>
      </c>
      <c r="L573" s="14" t="s">
        <v>3728</v>
      </c>
      <c r="M573" s="17">
        <v>2542464.5429109284</v>
      </c>
      <c r="N573" s="14" t="s">
        <v>114</v>
      </c>
      <c r="O573" s="17">
        <v>2542464.5429109284</v>
      </c>
      <c r="P573" s="17">
        <v>2542464.5429109279</v>
      </c>
      <c r="Q573" s="17">
        <v>0</v>
      </c>
      <c r="R573" s="17">
        <v>0</v>
      </c>
      <c r="S573" s="18">
        <v>0</v>
      </c>
      <c r="T573" s="14" t="s">
        <v>161</v>
      </c>
      <c r="U573" s="14" t="s">
        <v>193</v>
      </c>
      <c r="V573" s="14" t="s">
        <v>3742</v>
      </c>
      <c r="W573" s="18">
        <v>4.0849009014299877</v>
      </c>
      <c r="X573" s="18">
        <v>1</v>
      </c>
      <c r="Y573" s="14" t="s">
        <v>193</v>
      </c>
      <c r="Z573" s="14" t="s">
        <v>193</v>
      </c>
      <c r="AA573" s="18" t="s">
        <v>193</v>
      </c>
      <c r="AB573" s="18" t="s">
        <v>193</v>
      </c>
      <c r="AC573" s="14" t="s">
        <v>193</v>
      </c>
      <c r="AD573" s="748">
        <v>563.30783430719532</v>
      </c>
      <c r="AE573" s="749">
        <v>277.26</v>
      </c>
      <c r="AF573" s="748">
        <v>2338076.6897039148</v>
      </c>
      <c r="AG573" s="749">
        <v>301.5</v>
      </c>
      <c r="AH573" s="750">
        <v>14.97</v>
      </c>
      <c r="AI573" s="748">
        <v>0</v>
      </c>
      <c r="AJ573" s="748">
        <v>0</v>
      </c>
      <c r="AK573" s="748">
        <v>0</v>
      </c>
      <c r="AL573" s="751" t="s">
        <v>193</v>
      </c>
      <c r="AM573" s="748">
        <v>2542464.5429109284</v>
      </c>
      <c r="AN573" s="748">
        <v>0</v>
      </c>
      <c r="AO573" s="752" t="s">
        <v>193</v>
      </c>
      <c r="AP573" s="753">
        <v>0</v>
      </c>
      <c r="AQ573" s="752" t="s">
        <v>3739</v>
      </c>
      <c r="AR573" s="752" t="s">
        <v>193</v>
      </c>
      <c r="AS573" s="752" t="s">
        <v>193</v>
      </c>
    </row>
    <row r="574" spans="1:45" x14ac:dyDescent="0.15">
      <c r="A574" s="14" t="s">
        <v>166</v>
      </c>
      <c r="B574" s="14" t="s">
        <v>190</v>
      </c>
      <c r="C574" s="14" t="s">
        <v>29</v>
      </c>
      <c r="D574" s="14" t="s">
        <v>763</v>
      </c>
      <c r="E574" s="14" t="s">
        <v>1941</v>
      </c>
      <c r="F574" s="14" t="s">
        <v>3113</v>
      </c>
      <c r="G574" s="14" t="s">
        <v>193</v>
      </c>
      <c r="H574" s="14" t="s">
        <v>3728</v>
      </c>
      <c r="I574" s="17">
        <v>1160853.2655197261</v>
      </c>
      <c r="J574" s="14" t="s">
        <v>114</v>
      </c>
      <c r="K574" s="17">
        <v>1160853.2655197261</v>
      </c>
      <c r="L574" s="14" t="s">
        <v>3728</v>
      </c>
      <c r="M574" s="17">
        <v>1160853.2655197261</v>
      </c>
      <c r="N574" s="14" t="s">
        <v>114</v>
      </c>
      <c r="O574" s="17">
        <v>1160853.2655197261</v>
      </c>
      <c r="P574" s="17">
        <v>1160853.2655197259</v>
      </c>
      <c r="Q574" s="17">
        <v>0</v>
      </c>
      <c r="R574" s="17">
        <v>0</v>
      </c>
      <c r="S574" s="18">
        <v>0</v>
      </c>
      <c r="T574" s="14" t="s">
        <v>161</v>
      </c>
      <c r="U574" s="14" t="s">
        <v>193</v>
      </c>
      <c r="V574" s="14" t="s">
        <v>3742</v>
      </c>
      <c r="W574" s="18">
        <v>4.0849009014299877</v>
      </c>
      <c r="X574" s="18">
        <v>1</v>
      </c>
      <c r="Y574" s="14" t="s">
        <v>193</v>
      </c>
      <c r="Z574" s="14" t="s">
        <v>193</v>
      </c>
      <c r="AA574" s="18" t="s">
        <v>193</v>
      </c>
      <c r="AB574" s="18" t="s">
        <v>193</v>
      </c>
      <c r="AC574" s="14" t="s">
        <v>193</v>
      </c>
      <c r="AD574" s="748">
        <v>355.38637842440897</v>
      </c>
      <c r="AE574" s="749">
        <v>228.98</v>
      </c>
      <c r="AF574" s="748">
        <v>1218204.2937995868</v>
      </c>
      <c r="AG574" s="749">
        <v>218.2</v>
      </c>
      <c r="AH574" s="750">
        <v>14.97</v>
      </c>
      <c r="AI574" s="748">
        <v>0</v>
      </c>
      <c r="AJ574" s="748">
        <v>0</v>
      </c>
      <c r="AK574" s="748">
        <v>0</v>
      </c>
      <c r="AL574" s="751" t="s">
        <v>193</v>
      </c>
      <c r="AM574" s="748">
        <v>1160853.2655197261</v>
      </c>
      <c r="AN574" s="748">
        <v>0</v>
      </c>
      <c r="AO574" s="752" t="s">
        <v>193</v>
      </c>
      <c r="AP574" s="753">
        <v>0</v>
      </c>
      <c r="AQ574" s="752" t="s">
        <v>3739</v>
      </c>
      <c r="AR574" s="752" t="s">
        <v>193</v>
      </c>
      <c r="AS574" s="752" t="s">
        <v>193</v>
      </c>
    </row>
    <row r="575" spans="1:45" x14ac:dyDescent="0.15">
      <c r="A575" s="14" t="s">
        <v>166</v>
      </c>
      <c r="B575" s="14" t="s">
        <v>190</v>
      </c>
      <c r="C575" s="14" t="s">
        <v>29</v>
      </c>
      <c r="D575" s="14" t="s">
        <v>764</v>
      </c>
      <c r="E575" s="14" t="s">
        <v>1942</v>
      </c>
      <c r="F575" s="14" t="s">
        <v>3114</v>
      </c>
      <c r="G575" s="14" t="s">
        <v>193</v>
      </c>
      <c r="H575" s="14" t="s">
        <v>3728</v>
      </c>
      <c r="I575" s="17">
        <v>228582.31275609307</v>
      </c>
      <c r="J575" s="14" t="s">
        <v>114</v>
      </c>
      <c r="K575" s="17">
        <v>228582.31275609307</v>
      </c>
      <c r="L575" s="14" t="s">
        <v>3728</v>
      </c>
      <c r="M575" s="17">
        <v>228582.31275609307</v>
      </c>
      <c r="N575" s="14" t="s">
        <v>114</v>
      </c>
      <c r="O575" s="17">
        <v>228582.31275609307</v>
      </c>
      <c r="P575" s="17">
        <v>228582.31275609304</v>
      </c>
      <c r="Q575" s="17">
        <v>0</v>
      </c>
      <c r="R575" s="17">
        <v>0</v>
      </c>
      <c r="S575" s="18">
        <v>0</v>
      </c>
      <c r="T575" s="14" t="s">
        <v>3739</v>
      </c>
      <c r="U575" s="14" t="s">
        <v>3739</v>
      </c>
      <c r="V575" s="14" t="s">
        <v>3739</v>
      </c>
      <c r="W575" s="18">
        <v>4.0849009014299877</v>
      </c>
      <c r="X575" s="18">
        <v>1</v>
      </c>
      <c r="Y575" s="14" t="s">
        <v>193</v>
      </c>
      <c r="Z575" s="14" t="s">
        <v>193</v>
      </c>
      <c r="AA575" s="18" t="s">
        <v>193</v>
      </c>
      <c r="AB575" s="18" t="s">
        <v>193</v>
      </c>
      <c r="AC575" s="14" t="s">
        <v>193</v>
      </c>
      <c r="AD575" s="748">
        <v>40.849009014299881</v>
      </c>
      <c r="AE575" s="749">
        <v>358.4</v>
      </c>
      <c r="AF575" s="748">
        <v>219165.06391595441</v>
      </c>
      <c r="AG575" s="749">
        <v>373.8</v>
      </c>
      <c r="AH575" s="750">
        <v>14.97</v>
      </c>
      <c r="AI575" s="748">
        <v>0</v>
      </c>
      <c r="AJ575" s="748">
        <v>0</v>
      </c>
      <c r="AK575" s="748">
        <v>0</v>
      </c>
      <c r="AL575" s="751" t="s">
        <v>193</v>
      </c>
      <c r="AM575" s="748">
        <v>228582.31275609307</v>
      </c>
      <c r="AN575" s="748">
        <v>0</v>
      </c>
      <c r="AO575" s="752" t="s">
        <v>193</v>
      </c>
      <c r="AP575" s="753">
        <v>0</v>
      </c>
      <c r="AQ575" s="752" t="s">
        <v>3739</v>
      </c>
      <c r="AR575" s="752" t="s">
        <v>193</v>
      </c>
      <c r="AS575" s="752" t="s">
        <v>193</v>
      </c>
    </row>
    <row r="576" spans="1:45" x14ac:dyDescent="0.15">
      <c r="A576" s="14" t="s">
        <v>166</v>
      </c>
      <c r="B576" s="14" t="s">
        <v>190</v>
      </c>
      <c r="C576" s="14" t="s">
        <v>29</v>
      </c>
      <c r="D576" s="14" t="s">
        <v>765</v>
      </c>
      <c r="E576" s="14" t="s">
        <v>1943</v>
      </c>
      <c r="F576" s="14" t="s">
        <v>3115</v>
      </c>
      <c r="G576" s="14" t="s">
        <v>193</v>
      </c>
      <c r="H576" s="14" t="s">
        <v>3728</v>
      </c>
      <c r="I576" s="17">
        <v>240268.27470787693</v>
      </c>
      <c r="J576" s="14" t="s">
        <v>114</v>
      </c>
      <c r="K576" s="17">
        <v>240268.27470787693</v>
      </c>
      <c r="L576" s="14" t="s">
        <v>3728</v>
      </c>
      <c r="M576" s="17">
        <v>240268.27470787693</v>
      </c>
      <c r="N576" s="14" t="s">
        <v>114</v>
      </c>
      <c r="O576" s="17">
        <v>240268.27470787693</v>
      </c>
      <c r="P576" s="17">
        <v>240268.2747078769</v>
      </c>
      <c r="Q576" s="17">
        <v>0</v>
      </c>
      <c r="R576" s="17">
        <v>0</v>
      </c>
      <c r="S576" s="18">
        <v>0</v>
      </c>
      <c r="T576" s="14" t="s">
        <v>3739</v>
      </c>
      <c r="U576" s="14" t="s">
        <v>3739</v>
      </c>
      <c r="V576" s="14" t="s">
        <v>3739</v>
      </c>
      <c r="W576" s="18">
        <v>4.0849009014299877</v>
      </c>
      <c r="X576" s="18">
        <v>1</v>
      </c>
      <c r="Y576" s="14" t="s">
        <v>193</v>
      </c>
      <c r="Z576" s="14" t="s">
        <v>193</v>
      </c>
      <c r="AA576" s="18" t="s">
        <v>193</v>
      </c>
      <c r="AB576" s="18" t="s">
        <v>193</v>
      </c>
      <c r="AC576" s="14" t="s">
        <v>193</v>
      </c>
      <c r="AD576" s="748">
        <v>42.891459465014876</v>
      </c>
      <c r="AE576" s="749">
        <v>362.38</v>
      </c>
      <c r="AF576" s="748">
        <v>232678.81477608311</v>
      </c>
      <c r="AG576" s="749">
        <v>374.2</v>
      </c>
      <c r="AH576" s="750">
        <v>14.97</v>
      </c>
      <c r="AI576" s="748">
        <v>0</v>
      </c>
      <c r="AJ576" s="748">
        <v>0</v>
      </c>
      <c r="AK576" s="748">
        <v>0</v>
      </c>
      <c r="AL576" s="751" t="s">
        <v>193</v>
      </c>
      <c r="AM576" s="748">
        <v>240268.27470787693</v>
      </c>
      <c r="AN576" s="748">
        <v>0</v>
      </c>
      <c r="AO576" s="752" t="s">
        <v>193</v>
      </c>
      <c r="AP576" s="753">
        <v>0</v>
      </c>
      <c r="AQ576" s="752" t="s">
        <v>3739</v>
      </c>
      <c r="AR576" s="752" t="s">
        <v>193</v>
      </c>
      <c r="AS576" s="752" t="s">
        <v>193</v>
      </c>
    </row>
    <row r="577" spans="1:45" x14ac:dyDescent="0.15">
      <c r="A577" s="14" t="s">
        <v>166</v>
      </c>
      <c r="B577" s="14" t="s">
        <v>190</v>
      </c>
      <c r="C577" s="14" t="s">
        <v>29</v>
      </c>
      <c r="D577" s="14" t="s">
        <v>766</v>
      </c>
      <c r="E577" s="14" t="s">
        <v>1944</v>
      </c>
      <c r="F577" s="14" t="s">
        <v>3116</v>
      </c>
      <c r="G577" s="14" t="s">
        <v>193</v>
      </c>
      <c r="H577" s="14" t="s">
        <v>3728</v>
      </c>
      <c r="I577" s="17">
        <v>428484.82222630928</v>
      </c>
      <c r="J577" s="14" t="s">
        <v>114</v>
      </c>
      <c r="K577" s="17">
        <v>428484.82222630928</v>
      </c>
      <c r="L577" s="14" t="s">
        <v>3728</v>
      </c>
      <c r="M577" s="17">
        <v>428484.82222630928</v>
      </c>
      <c r="N577" s="14" t="s">
        <v>114</v>
      </c>
      <c r="O577" s="17">
        <v>428484.82222630928</v>
      </c>
      <c r="P577" s="17">
        <v>428484.82222630922</v>
      </c>
      <c r="Q577" s="17">
        <v>0</v>
      </c>
      <c r="R577" s="17">
        <v>0</v>
      </c>
      <c r="S577" s="18">
        <v>0</v>
      </c>
      <c r="T577" s="14" t="s">
        <v>161</v>
      </c>
      <c r="U577" s="14" t="s">
        <v>193</v>
      </c>
      <c r="V577" s="14" t="s">
        <v>3742</v>
      </c>
      <c r="W577" s="18">
        <v>4.0849009014299877</v>
      </c>
      <c r="X577" s="18">
        <v>1</v>
      </c>
      <c r="Y577" s="14" t="s">
        <v>193</v>
      </c>
      <c r="Z577" s="14" t="s">
        <v>193</v>
      </c>
      <c r="AA577" s="18" t="s">
        <v>193</v>
      </c>
      <c r="AB577" s="18" t="s">
        <v>193</v>
      </c>
      <c r="AC577" s="14" t="s">
        <v>193</v>
      </c>
      <c r="AD577" s="748">
        <v>212.41484687435937</v>
      </c>
      <c r="AE577" s="749">
        <v>163.6</v>
      </c>
      <c r="AF577" s="748">
        <v>520223.48582161492</v>
      </c>
      <c r="AG577" s="749">
        <v>134.75</v>
      </c>
      <c r="AH577" s="750">
        <v>14.97</v>
      </c>
      <c r="AI577" s="748">
        <v>0</v>
      </c>
      <c r="AJ577" s="748">
        <v>0</v>
      </c>
      <c r="AK577" s="748">
        <v>0</v>
      </c>
      <c r="AL577" s="751" t="s">
        <v>193</v>
      </c>
      <c r="AM577" s="748">
        <v>428484.82222630928</v>
      </c>
      <c r="AN577" s="748">
        <v>0</v>
      </c>
      <c r="AO577" s="752" t="s">
        <v>193</v>
      </c>
      <c r="AP577" s="753">
        <v>0</v>
      </c>
      <c r="AQ577" s="752" t="s">
        <v>3739</v>
      </c>
      <c r="AR577" s="752" t="s">
        <v>193</v>
      </c>
      <c r="AS577" s="752" t="s">
        <v>193</v>
      </c>
    </row>
    <row r="578" spans="1:45" x14ac:dyDescent="0.15">
      <c r="A578" s="14" t="s">
        <v>166</v>
      </c>
      <c r="B578" s="14" t="s">
        <v>190</v>
      </c>
      <c r="C578" s="14" t="s">
        <v>29</v>
      </c>
      <c r="D578" s="14" t="s">
        <v>767</v>
      </c>
      <c r="E578" s="14" t="s">
        <v>1945</v>
      </c>
      <c r="F578" s="14" t="s">
        <v>3117</v>
      </c>
      <c r="G578" s="14" t="s">
        <v>193</v>
      </c>
      <c r="H578" s="14" t="s">
        <v>3728</v>
      </c>
      <c r="I578" s="17">
        <v>375668.7283801891</v>
      </c>
      <c r="J578" s="14" t="s">
        <v>114</v>
      </c>
      <c r="K578" s="17">
        <v>375668.7283801891</v>
      </c>
      <c r="L578" s="14" t="s">
        <v>3728</v>
      </c>
      <c r="M578" s="17">
        <v>375668.7283801891</v>
      </c>
      <c r="N578" s="14" t="s">
        <v>114</v>
      </c>
      <c r="O578" s="17">
        <v>375668.7283801891</v>
      </c>
      <c r="P578" s="17">
        <v>375668.72838018904</v>
      </c>
      <c r="Q578" s="17">
        <v>0</v>
      </c>
      <c r="R578" s="17">
        <v>0</v>
      </c>
      <c r="S578" s="18">
        <v>0</v>
      </c>
      <c r="T578" s="14" t="s">
        <v>161</v>
      </c>
      <c r="U578" s="14" t="s">
        <v>193</v>
      </c>
      <c r="V578" s="14" t="s">
        <v>3742</v>
      </c>
      <c r="W578" s="18">
        <v>4.0849009014299877</v>
      </c>
      <c r="X578" s="18">
        <v>1</v>
      </c>
      <c r="Y578" s="14" t="s">
        <v>193</v>
      </c>
      <c r="Z578" s="14" t="s">
        <v>193</v>
      </c>
      <c r="AA578" s="18" t="s">
        <v>193</v>
      </c>
      <c r="AB578" s="18" t="s">
        <v>193</v>
      </c>
      <c r="AC578" s="14" t="s">
        <v>193</v>
      </c>
      <c r="AD578" s="748">
        <v>187.90544146577943</v>
      </c>
      <c r="AE578" s="749">
        <v>102.35</v>
      </c>
      <c r="AF578" s="748">
        <v>287904.87760701991</v>
      </c>
      <c r="AG578" s="749">
        <v>133.55000000000001</v>
      </c>
      <c r="AH578" s="750">
        <v>14.97</v>
      </c>
      <c r="AI578" s="748">
        <v>0</v>
      </c>
      <c r="AJ578" s="748">
        <v>0</v>
      </c>
      <c r="AK578" s="748">
        <v>0</v>
      </c>
      <c r="AL578" s="751" t="s">
        <v>193</v>
      </c>
      <c r="AM578" s="748">
        <v>375668.7283801891</v>
      </c>
      <c r="AN578" s="748">
        <v>0</v>
      </c>
      <c r="AO578" s="752" t="s">
        <v>193</v>
      </c>
      <c r="AP578" s="753">
        <v>0</v>
      </c>
      <c r="AQ578" s="752" t="s">
        <v>3739</v>
      </c>
      <c r="AR578" s="752" t="s">
        <v>193</v>
      </c>
      <c r="AS578" s="752" t="s">
        <v>193</v>
      </c>
    </row>
    <row r="579" spans="1:45" x14ac:dyDescent="0.15">
      <c r="A579" s="14" t="s">
        <v>166</v>
      </c>
      <c r="B579" s="14" t="s">
        <v>190</v>
      </c>
      <c r="C579" s="14" t="s">
        <v>29</v>
      </c>
      <c r="D579" s="14" t="s">
        <v>768</v>
      </c>
      <c r="E579" s="14" t="s">
        <v>1946</v>
      </c>
      <c r="F579" s="14" t="s">
        <v>3118</v>
      </c>
      <c r="G579" s="14" t="s">
        <v>193</v>
      </c>
      <c r="H579" s="14" t="s">
        <v>3728</v>
      </c>
      <c r="I579" s="17">
        <v>324711.63208530075</v>
      </c>
      <c r="J579" s="14" t="s">
        <v>114</v>
      </c>
      <c r="K579" s="17">
        <v>324711.63208530075</v>
      </c>
      <c r="L579" s="14" t="s">
        <v>3728</v>
      </c>
      <c r="M579" s="17">
        <v>324711.63208530075</v>
      </c>
      <c r="N579" s="14" t="s">
        <v>114</v>
      </c>
      <c r="O579" s="17">
        <v>324711.63208530075</v>
      </c>
      <c r="P579" s="17">
        <v>324711.63208530069</v>
      </c>
      <c r="Q579" s="17">
        <v>0</v>
      </c>
      <c r="R579" s="17">
        <v>0</v>
      </c>
      <c r="S579" s="18">
        <v>0</v>
      </c>
      <c r="T579" s="14" t="s">
        <v>161</v>
      </c>
      <c r="U579" s="14" t="s">
        <v>193</v>
      </c>
      <c r="V579" s="14" t="s">
        <v>3742</v>
      </c>
      <c r="W579" s="18">
        <v>4.0849009014299877</v>
      </c>
      <c r="X579" s="18">
        <v>1</v>
      </c>
      <c r="Y579" s="14" t="s">
        <v>193</v>
      </c>
      <c r="Z579" s="14" t="s">
        <v>193</v>
      </c>
      <c r="AA579" s="18" t="s">
        <v>193</v>
      </c>
      <c r="AB579" s="18" t="s">
        <v>193</v>
      </c>
      <c r="AC579" s="14" t="s">
        <v>193</v>
      </c>
      <c r="AD579" s="748">
        <v>102.1225225357497</v>
      </c>
      <c r="AE579" s="749">
        <v>286.39999999999998</v>
      </c>
      <c r="AF579" s="748">
        <v>437840.92009995354</v>
      </c>
      <c r="AG579" s="749">
        <v>212.4</v>
      </c>
      <c r="AH579" s="750">
        <v>14.97</v>
      </c>
      <c r="AI579" s="748">
        <v>0</v>
      </c>
      <c r="AJ579" s="748">
        <v>0</v>
      </c>
      <c r="AK579" s="748">
        <v>0</v>
      </c>
      <c r="AL579" s="751" t="s">
        <v>193</v>
      </c>
      <c r="AM579" s="748">
        <v>324711.63208530075</v>
      </c>
      <c r="AN579" s="748">
        <v>0</v>
      </c>
      <c r="AO579" s="752" t="s">
        <v>193</v>
      </c>
      <c r="AP579" s="753">
        <v>0</v>
      </c>
      <c r="AQ579" s="752" t="s">
        <v>3739</v>
      </c>
      <c r="AR579" s="752" t="s">
        <v>193</v>
      </c>
      <c r="AS579" s="752" t="s">
        <v>193</v>
      </c>
    </row>
    <row r="580" spans="1:45" x14ac:dyDescent="0.15">
      <c r="A580" s="14" t="s">
        <v>166</v>
      </c>
      <c r="B580" s="14" t="s">
        <v>190</v>
      </c>
      <c r="C580" s="14" t="s">
        <v>29</v>
      </c>
      <c r="D580" s="14" t="s">
        <v>769</v>
      </c>
      <c r="E580" s="14" t="s">
        <v>1947</v>
      </c>
      <c r="F580" s="14" t="s">
        <v>3119</v>
      </c>
      <c r="G580" s="14" t="s">
        <v>193</v>
      </c>
      <c r="H580" s="14" t="s">
        <v>3728</v>
      </c>
      <c r="I580" s="17">
        <v>195942.36144231592</v>
      </c>
      <c r="J580" s="14" t="s">
        <v>114</v>
      </c>
      <c r="K580" s="17">
        <v>195942.36144231592</v>
      </c>
      <c r="L580" s="14" t="s">
        <v>3728</v>
      </c>
      <c r="M580" s="17">
        <v>195942.36144231592</v>
      </c>
      <c r="N580" s="14" t="s">
        <v>114</v>
      </c>
      <c r="O580" s="17">
        <v>195942.36144231592</v>
      </c>
      <c r="P580" s="17">
        <v>195942.36144231589</v>
      </c>
      <c r="Q580" s="17">
        <v>0</v>
      </c>
      <c r="R580" s="17">
        <v>0</v>
      </c>
      <c r="S580" s="18">
        <v>0</v>
      </c>
      <c r="T580" s="14" t="s">
        <v>161</v>
      </c>
      <c r="U580" s="14" t="s">
        <v>193</v>
      </c>
      <c r="V580" s="14" t="s">
        <v>3742</v>
      </c>
      <c r="W580" s="18">
        <v>4.0849009014299877</v>
      </c>
      <c r="X580" s="18">
        <v>1</v>
      </c>
      <c r="Y580" s="14" t="s">
        <v>193</v>
      </c>
      <c r="Z580" s="14" t="s">
        <v>193</v>
      </c>
      <c r="AA580" s="18" t="s">
        <v>193</v>
      </c>
      <c r="AB580" s="18" t="s">
        <v>193</v>
      </c>
      <c r="AC580" s="14" t="s">
        <v>193</v>
      </c>
      <c r="AD580" s="748">
        <v>32.270717121296904</v>
      </c>
      <c r="AE580" s="749">
        <v>439.8</v>
      </c>
      <c r="AF580" s="748">
        <v>212464.15162823963</v>
      </c>
      <c r="AG580" s="749">
        <v>405.6</v>
      </c>
      <c r="AH580" s="750">
        <v>14.97</v>
      </c>
      <c r="AI580" s="748">
        <v>0</v>
      </c>
      <c r="AJ580" s="748">
        <v>0</v>
      </c>
      <c r="AK580" s="748">
        <v>0</v>
      </c>
      <c r="AL580" s="751" t="s">
        <v>193</v>
      </c>
      <c r="AM580" s="748">
        <v>195942.36144231592</v>
      </c>
      <c r="AN580" s="748">
        <v>0</v>
      </c>
      <c r="AO580" s="752" t="s">
        <v>193</v>
      </c>
      <c r="AP580" s="753">
        <v>0</v>
      </c>
      <c r="AQ580" s="752" t="s">
        <v>3739</v>
      </c>
      <c r="AR580" s="752" t="s">
        <v>193</v>
      </c>
      <c r="AS580" s="752" t="s">
        <v>193</v>
      </c>
    </row>
    <row r="581" spans="1:45" x14ac:dyDescent="0.15">
      <c r="A581" s="14" t="s">
        <v>166</v>
      </c>
      <c r="B581" s="14" t="s">
        <v>190</v>
      </c>
      <c r="C581" s="14" t="s">
        <v>29</v>
      </c>
      <c r="D581" s="14" t="s">
        <v>770</v>
      </c>
      <c r="E581" s="14" t="s">
        <v>1948</v>
      </c>
      <c r="F581" s="14" t="s">
        <v>3120</v>
      </c>
      <c r="G581" s="14" t="s">
        <v>193</v>
      </c>
      <c r="H581" s="14" t="s">
        <v>3728</v>
      </c>
      <c r="I581" s="17">
        <v>978572.11986008054</v>
      </c>
      <c r="J581" s="14" t="s">
        <v>114</v>
      </c>
      <c r="K581" s="17">
        <v>978572.11986008054</v>
      </c>
      <c r="L581" s="14" t="s">
        <v>3728</v>
      </c>
      <c r="M581" s="17">
        <v>978572.11986008054</v>
      </c>
      <c r="N581" s="14" t="s">
        <v>114</v>
      </c>
      <c r="O581" s="17">
        <v>978572.11986008054</v>
      </c>
      <c r="P581" s="17">
        <v>953826.6480284069</v>
      </c>
      <c r="Q581" s="17">
        <v>24745.471831673563</v>
      </c>
      <c r="R581" s="17">
        <v>0</v>
      </c>
      <c r="S581" s="18">
        <v>0</v>
      </c>
      <c r="T581" s="14" t="s">
        <v>161</v>
      </c>
      <c r="U581" s="14" t="s">
        <v>193</v>
      </c>
      <c r="V581" s="14" t="s">
        <v>3742</v>
      </c>
      <c r="W581" s="18">
        <v>4.0849009014299877</v>
      </c>
      <c r="X581" s="18">
        <v>1</v>
      </c>
      <c r="Y581" s="14" t="s">
        <v>193</v>
      </c>
      <c r="Z581" s="14" t="s">
        <v>193</v>
      </c>
      <c r="AA581" s="18" t="s">
        <v>193</v>
      </c>
      <c r="AB581" s="18" t="s">
        <v>193</v>
      </c>
      <c r="AC581" s="14" t="s">
        <v>193</v>
      </c>
      <c r="AD581" s="748">
        <v>222.62709912793434</v>
      </c>
      <c r="AE581" s="749">
        <v>283.97000000000003</v>
      </c>
      <c r="AF581" s="748">
        <v>946394.66102636326</v>
      </c>
      <c r="AG581" s="749">
        <v>286.2</v>
      </c>
      <c r="AH581" s="750">
        <v>14.97</v>
      </c>
      <c r="AI581" s="748">
        <v>24745.471831673567</v>
      </c>
      <c r="AJ581" s="748">
        <v>0</v>
      </c>
      <c r="AK581" s="748">
        <v>24745.471831673567</v>
      </c>
      <c r="AL581" s="751" t="s">
        <v>193</v>
      </c>
      <c r="AM581" s="748">
        <v>978572.11986008054</v>
      </c>
      <c r="AN581" s="748">
        <v>0</v>
      </c>
      <c r="AO581" s="752" t="s">
        <v>193</v>
      </c>
      <c r="AP581" s="753">
        <v>0</v>
      </c>
      <c r="AQ581" s="752" t="s">
        <v>3739</v>
      </c>
      <c r="AR581" s="752" t="s">
        <v>193</v>
      </c>
      <c r="AS581" s="752" t="s">
        <v>193</v>
      </c>
    </row>
    <row r="582" spans="1:45" x14ac:dyDescent="0.15">
      <c r="A582" s="14" t="s">
        <v>166</v>
      </c>
      <c r="B582" s="14" t="s">
        <v>190</v>
      </c>
      <c r="C582" s="14" t="s">
        <v>29</v>
      </c>
      <c r="D582" s="14" t="s">
        <v>771</v>
      </c>
      <c r="E582" s="14" t="s">
        <v>1949</v>
      </c>
      <c r="F582" s="14" t="s">
        <v>3121</v>
      </c>
      <c r="G582" s="14" t="s">
        <v>193</v>
      </c>
      <c r="H582" s="14" t="s">
        <v>3728</v>
      </c>
      <c r="I582" s="17">
        <v>668196.61088438437</v>
      </c>
      <c r="J582" s="14" t="s">
        <v>114</v>
      </c>
      <c r="K582" s="17">
        <v>668196.61088438437</v>
      </c>
      <c r="L582" s="14" t="s">
        <v>3728</v>
      </c>
      <c r="M582" s="17">
        <v>668196.61088438437</v>
      </c>
      <c r="N582" s="14" t="s">
        <v>114</v>
      </c>
      <c r="O582" s="17">
        <v>668196.61088438437</v>
      </c>
      <c r="P582" s="17">
        <v>668196.61088438425</v>
      </c>
      <c r="Q582" s="17">
        <v>0</v>
      </c>
      <c r="R582" s="17">
        <v>0</v>
      </c>
      <c r="S582" s="18">
        <v>0</v>
      </c>
      <c r="T582" s="14" t="s">
        <v>3739</v>
      </c>
      <c r="U582" s="14" t="s">
        <v>3739</v>
      </c>
      <c r="V582" s="14" t="s">
        <v>3739</v>
      </c>
      <c r="W582" s="18">
        <v>4.0849009014299877</v>
      </c>
      <c r="X582" s="18">
        <v>1</v>
      </c>
      <c r="Y582" s="14" t="s">
        <v>193</v>
      </c>
      <c r="Z582" s="14" t="s">
        <v>193</v>
      </c>
      <c r="AA582" s="18" t="s">
        <v>193</v>
      </c>
      <c r="AB582" s="18" t="s">
        <v>193</v>
      </c>
      <c r="AC582" s="14" t="s">
        <v>193</v>
      </c>
      <c r="AD582" s="748">
        <v>142.97153155004958</v>
      </c>
      <c r="AE582" s="749">
        <v>312</v>
      </c>
      <c r="AF582" s="748">
        <v>667768.55411892361</v>
      </c>
      <c r="AG582" s="749">
        <v>312.2</v>
      </c>
      <c r="AH582" s="750">
        <v>14.97</v>
      </c>
      <c r="AI582" s="748">
        <v>0</v>
      </c>
      <c r="AJ582" s="748">
        <v>0</v>
      </c>
      <c r="AK582" s="748">
        <v>0</v>
      </c>
      <c r="AL582" s="751" t="s">
        <v>193</v>
      </c>
      <c r="AM582" s="748">
        <v>668196.61088438437</v>
      </c>
      <c r="AN582" s="748">
        <v>0</v>
      </c>
      <c r="AO582" s="752" t="s">
        <v>193</v>
      </c>
      <c r="AP582" s="753">
        <v>0</v>
      </c>
      <c r="AQ582" s="752" t="s">
        <v>3739</v>
      </c>
      <c r="AR582" s="752" t="s">
        <v>193</v>
      </c>
      <c r="AS582" s="752" t="s">
        <v>193</v>
      </c>
    </row>
    <row r="583" spans="1:45" x14ac:dyDescent="0.15">
      <c r="A583" s="14" t="s">
        <v>166</v>
      </c>
      <c r="B583" s="14" t="s">
        <v>190</v>
      </c>
      <c r="C583" s="14" t="s">
        <v>29</v>
      </c>
      <c r="D583" s="14" t="s">
        <v>772</v>
      </c>
      <c r="E583" s="14" t="s">
        <v>1950</v>
      </c>
      <c r="F583" s="14" t="s">
        <v>3122</v>
      </c>
      <c r="G583" s="14" t="s">
        <v>193</v>
      </c>
      <c r="H583" s="14" t="s">
        <v>3728</v>
      </c>
      <c r="I583" s="17">
        <v>712017.38530447462</v>
      </c>
      <c r="J583" s="14" t="s">
        <v>114</v>
      </c>
      <c r="K583" s="17">
        <v>712017.38530447462</v>
      </c>
      <c r="L583" s="14" t="s">
        <v>3728</v>
      </c>
      <c r="M583" s="17">
        <v>712017.38530447462</v>
      </c>
      <c r="N583" s="14" t="s">
        <v>114</v>
      </c>
      <c r="O583" s="17">
        <v>712017.38530447462</v>
      </c>
      <c r="P583" s="17">
        <v>712017.3853044745</v>
      </c>
      <c r="Q583" s="17">
        <v>0</v>
      </c>
      <c r="R583" s="17">
        <v>0</v>
      </c>
      <c r="S583" s="18">
        <v>0</v>
      </c>
      <c r="T583" s="14" t="s">
        <v>161</v>
      </c>
      <c r="U583" s="14" t="s">
        <v>193</v>
      </c>
      <c r="V583" s="14" t="s">
        <v>3742</v>
      </c>
      <c r="W583" s="18">
        <v>4.0849009014299877</v>
      </c>
      <c r="X583" s="18">
        <v>1</v>
      </c>
      <c r="Y583" s="14" t="s">
        <v>193</v>
      </c>
      <c r="Z583" s="14" t="s">
        <v>193</v>
      </c>
      <c r="AA583" s="18" t="s">
        <v>193</v>
      </c>
      <c r="AB583" s="18" t="s">
        <v>193</v>
      </c>
      <c r="AC583" s="14" t="s">
        <v>193</v>
      </c>
      <c r="AD583" s="748">
        <v>63.315963972164816</v>
      </c>
      <c r="AE583" s="749">
        <v>1187.01</v>
      </c>
      <c r="AF583" s="748">
        <v>1125095.5135929326</v>
      </c>
      <c r="AG583" s="749">
        <v>751.2</v>
      </c>
      <c r="AH583" s="750">
        <v>14.97</v>
      </c>
      <c r="AI583" s="748">
        <v>0</v>
      </c>
      <c r="AJ583" s="748">
        <v>0</v>
      </c>
      <c r="AK583" s="748">
        <v>0</v>
      </c>
      <c r="AL583" s="751" t="s">
        <v>193</v>
      </c>
      <c r="AM583" s="748">
        <v>712017.38530447462</v>
      </c>
      <c r="AN583" s="748">
        <v>0</v>
      </c>
      <c r="AO583" s="752" t="s">
        <v>193</v>
      </c>
      <c r="AP583" s="753">
        <v>0</v>
      </c>
      <c r="AQ583" s="752" t="s">
        <v>3739</v>
      </c>
      <c r="AR583" s="752" t="s">
        <v>193</v>
      </c>
      <c r="AS583" s="752" t="s">
        <v>193</v>
      </c>
    </row>
    <row r="584" spans="1:45" x14ac:dyDescent="0.15">
      <c r="A584" s="14" t="s">
        <v>166</v>
      </c>
      <c r="B584" s="14" t="s">
        <v>190</v>
      </c>
      <c r="C584" s="14" t="s">
        <v>29</v>
      </c>
      <c r="D584" s="14" t="s">
        <v>773</v>
      </c>
      <c r="E584" s="14" t="s">
        <v>1951</v>
      </c>
      <c r="F584" s="14" t="s">
        <v>3123</v>
      </c>
      <c r="G584" s="14" t="s">
        <v>193</v>
      </c>
      <c r="H584" s="14" t="s">
        <v>3728</v>
      </c>
      <c r="I584" s="17">
        <v>411059.24771594419</v>
      </c>
      <c r="J584" s="14" t="s">
        <v>114</v>
      </c>
      <c r="K584" s="17">
        <v>411059.24771594419</v>
      </c>
      <c r="L584" s="14" t="s">
        <v>3728</v>
      </c>
      <c r="M584" s="17">
        <v>411059.24771594419</v>
      </c>
      <c r="N584" s="14" t="s">
        <v>114</v>
      </c>
      <c r="O584" s="17">
        <v>411059.24771594419</v>
      </c>
      <c r="P584" s="17">
        <v>411059.24771594413</v>
      </c>
      <c r="Q584" s="17">
        <v>0</v>
      </c>
      <c r="R584" s="17">
        <v>0</v>
      </c>
      <c r="S584" s="18">
        <v>0</v>
      </c>
      <c r="T584" s="14" t="s">
        <v>161</v>
      </c>
      <c r="U584" s="14" t="s">
        <v>193</v>
      </c>
      <c r="V584" s="14" t="s">
        <v>3742</v>
      </c>
      <c r="W584" s="18">
        <v>4.0849009014299877</v>
      </c>
      <c r="X584" s="18">
        <v>1</v>
      </c>
      <c r="Y584" s="14" t="s">
        <v>193</v>
      </c>
      <c r="Z584" s="14" t="s">
        <v>193</v>
      </c>
      <c r="AA584" s="18" t="s">
        <v>193</v>
      </c>
      <c r="AB584" s="18" t="s">
        <v>193</v>
      </c>
      <c r="AC584" s="14" t="s">
        <v>193</v>
      </c>
      <c r="AD584" s="748">
        <v>75.979156766597782</v>
      </c>
      <c r="AE584" s="749">
        <v>292.89999999999998</v>
      </c>
      <c r="AF584" s="748">
        <v>333146.78905071761</v>
      </c>
      <c r="AG584" s="749">
        <v>361.4</v>
      </c>
      <c r="AH584" s="750">
        <v>14.97</v>
      </c>
      <c r="AI584" s="748">
        <v>0</v>
      </c>
      <c r="AJ584" s="748">
        <v>0</v>
      </c>
      <c r="AK584" s="748">
        <v>0</v>
      </c>
      <c r="AL584" s="751" t="s">
        <v>193</v>
      </c>
      <c r="AM584" s="748">
        <v>411059.24771594419</v>
      </c>
      <c r="AN584" s="748">
        <v>0</v>
      </c>
      <c r="AO584" s="752" t="s">
        <v>193</v>
      </c>
      <c r="AP584" s="753">
        <v>0</v>
      </c>
      <c r="AQ584" s="752" t="s">
        <v>3739</v>
      </c>
      <c r="AR584" s="752" t="s">
        <v>193</v>
      </c>
      <c r="AS584" s="752" t="s">
        <v>193</v>
      </c>
    </row>
    <row r="585" spans="1:45" x14ac:dyDescent="0.15">
      <c r="A585" s="14" t="s">
        <v>166</v>
      </c>
      <c r="B585" s="14" t="s">
        <v>190</v>
      </c>
      <c r="C585" s="14" t="s">
        <v>29</v>
      </c>
      <c r="D585" s="14" t="s">
        <v>774</v>
      </c>
      <c r="E585" s="14" t="s">
        <v>1952</v>
      </c>
      <c r="F585" s="14" t="s">
        <v>3124</v>
      </c>
      <c r="G585" s="14" t="s">
        <v>193</v>
      </c>
      <c r="H585" s="14" t="s">
        <v>3728</v>
      </c>
      <c r="I585" s="17">
        <v>2336700.7316842773</v>
      </c>
      <c r="J585" s="14" t="s">
        <v>114</v>
      </c>
      <c r="K585" s="17">
        <v>2336700.7316842773</v>
      </c>
      <c r="L585" s="14" t="s">
        <v>3728</v>
      </c>
      <c r="M585" s="17">
        <v>2336700.7316842773</v>
      </c>
      <c r="N585" s="14" t="s">
        <v>114</v>
      </c>
      <c r="O585" s="17">
        <v>2336700.7316842773</v>
      </c>
      <c r="P585" s="17">
        <v>2336700.7316842768</v>
      </c>
      <c r="Q585" s="17">
        <v>0</v>
      </c>
      <c r="R585" s="17">
        <v>0</v>
      </c>
      <c r="S585" s="18">
        <v>0</v>
      </c>
      <c r="T585" s="14" t="s">
        <v>161</v>
      </c>
      <c r="U585" s="14" t="s">
        <v>193</v>
      </c>
      <c r="V585" s="14" t="s">
        <v>3742</v>
      </c>
      <c r="W585" s="18">
        <v>4.0849009014299877</v>
      </c>
      <c r="X585" s="18">
        <v>1</v>
      </c>
      <c r="Y585" s="14" t="s">
        <v>193</v>
      </c>
      <c r="Z585" s="14" t="s">
        <v>193</v>
      </c>
      <c r="AA585" s="18" t="s">
        <v>193</v>
      </c>
      <c r="AB585" s="18" t="s">
        <v>193</v>
      </c>
      <c r="AC585" s="14" t="s">
        <v>193</v>
      </c>
      <c r="AD585" s="748">
        <v>951.78191003318716</v>
      </c>
      <c r="AE585" s="749">
        <v>194.39</v>
      </c>
      <c r="AF585" s="748">
        <v>2769766.9745165855</v>
      </c>
      <c r="AG585" s="749">
        <v>164</v>
      </c>
      <c r="AH585" s="750">
        <v>14.97</v>
      </c>
      <c r="AI585" s="748">
        <v>0</v>
      </c>
      <c r="AJ585" s="748">
        <v>0</v>
      </c>
      <c r="AK585" s="748">
        <v>0</v>
      </c>
      <c r="AL585" s="751" t="s">
        <v>193</v>
      </c>
      <c r="AM585" s="748">
        <v>2336700.7316842773</v>
      </c>
      <c r="AN585" s="748">
        <v>0</v>
      </c>
      <c r="AO585" s="752" t="s">
        <v>193</v>
      </c>
      <c r="AP585" s="753">
        <v>0</v>
      </c>
      <c r="AQ585" s="752" t="s">
        <v>3739</v>
      </c>
      <c r="AR585" s="752" t="s">
        <v>193</v>
      </c>
      <c r="AS585" s="752" t="s">
        <v>193</v>
      </c>
    </row>
    <row r="586" spans="1:45" x14ac:dyDescent="0.15">
      <c r="A586" s="14" t="s">
        <v>166</v>
      </c>
      <c r="B586" s="14" t="s">
        <v>190</v>
      </c>
      <c r="C586" s="14" t="s">
        <v>29</v>
      </c>
      <c r="D586" s="14" t="s">
        <v>775</v>
      </c>
      <c r="E586" s="14" t="s">
        <v>1953</v>
      </c>
      <c r="F586" s="14" t="s">
        <v>3125</v>
      </c>
      <c r="G586" s="14" t="s">
        <v>193</v>
      </c>
      <c r="H586" s="14" t="s">
        <v>3728</v>
      </c>
      <c r="I586" s="17">
        <v>1233772.7089641257</v>
      </c>
      <c r="J586" s="14" t="s">
        <v>114</v>
      </c>
      <c r="K586" s="17">
        <v>1233772.7089641257</v>
      </c>
      <c r="L586" s="14" t="s">
        <v>3728</v>
      </c>
      <c r="M586" s="17">
        <v>1233772.7089641257</v>
      </c>
      <c r="N586" s="14" t="s">
        <v>114</v>
      </c>
      <c r="O586" s="17">
        <v>1233772.7089641257</v>
      </c>
      <c r="P586" s="17">
        <v>1233772.7089641255</v>
      </c>
      <c r="Q586" s="17">
        <v>0</v>
      </c>
      <c r="R586" s="17">
        <v>0</v>
      </c>
      <c r="S586" s="18">
        <v>0</v>
      </c>
      <c r="T586" s="14" t="s">
        <v>161</v>
      </c>
      <c r="U586" s="14" t="s">
        <v>193</v>
      </c>
      <c r="V586" s="14" t="s">
        <v>3742</v>
      </c>
      <c r="W586" s="18">
        <v>4.0849009014299877</v>
      </c>
      <c r="X586" s="18">
        <v>1</v>
      </c>
      <c r="Y586" s="14" t="s">
        <v>193</v>
      </c>
      <c r="Z586" s="14" t="s">
        <v>193</v>
      </c>
      <c r="AA586" s="18" t="s">
        <v>193</v>
      </c>
      <c r="AB586" s="18" t="s">
        <v>193</v>
      </c>
      <c r="AC586" s="14" t="s">
        <v>193</v>
      </c>
      <c r="AD586" s="748">
        <v>567.80122529876837</v>
      </c>
      <c r="AE586" s="749">
        <v>169.81</v>
      </c>
      <c r="AF586" s="748">
        <v>1443438.3358338047</v>
      </c>
      <c r="AG586" s="749">
        <v>145.15</v>
      </c>
      <c r="AH586" s="750">
        <v>14.97</v>
      </c>
      <c r="AI586" s="748">
        <v>0</v>
      </c>
      <c r="AJ586" s="748">
        <v>0</v>
      </c>
      <c r="AK586" s="748">
        <v>0</v>
      </c>
      <c r="AL586" s="751" t="s">
        <v>193</v>
      </c>
      <c r="AM586" s="748">
        <v>1233772.7089641257</v>
      </c>
      <c r="AN586" s="748">
        <v>0</v>
      </c>
      <c r="AO586" s="752" t="s">
        <v>193</v>
      </c>
      <c r="AP586" s="753">
        <v>0</v>
      </c>
      <c r="AQ586" s="752" t="s">
        <v>3739</v>
      </c>
      <c r="AR586" s="752" t="s">
        <v>193</v>
      </c>
      <c r="AS586" s="752" t="s">
        <v>193</v>
      </c>
    </row>
    <row r="587" spans="1:45" x14ac:dyDescent="0.15">
      <c r="A587" s="14" t="s">
        <v>166</v>
      </c>
      <c r="B587" s="14" t="s">
        <v>190</v>
      </c>
      <c r="C587" s="14" t="s">
        <v>29</v>
      </c>
      <c r="D587" s="14" t="s">
        <v>776</v>
      </c>
      <c r="E587" s="14" t="s">
        <v>1954</v>
      </c>
      <c r="F587" s="14" t="s">
        <v>3126</v>
      </c>
      <c r="G587" s="14" t="s">
        <v>193</v>
      </c>
      <c r="H587" s="14" t="s">
        <v>3728</v>
      </c>
      <c r="I587" s="17">
        <v>477399.46807048266</v>
      </c>
      <c r="J587" s="14" t="s">
        <v>114</v>
      </c>
      <c r="K587" s="17">
        <v>477399.46807048266</v>
      </c>
      <c r="L587" s="14" t="s">
        <v>3728</v>
      </c>
      <c r="M587" s="17">
        <v>477399.46807048266</v>
      </c>
      <c r="N587" s="14" t="s">
        <v>114</v>
      </c>
      <c r="O587" s="17">
        <v>477399.46807048266</v>
      </c>
      <c r="P587" s="17">
        <v>477399.4680704826</v>
      </c>
      <c r="Q587" s="17">
        <v>0</v>
      </c>
      <c r="R587" s="17">
        <v>0</v>
      </c>
      <c r="S587" s="18">
        <v>0</v>
      </c>
      <c r="T587" s="14" t="s">
        <v>161</v>
      </c>
      <c r="U587" s="14" t="s">
        <v>193</v>
      </c>
      <c r="V587" s="14" t="s">
        <v>3742</v>
      </c>
      <c r="W587" s="18">
        <v>4.0849009014299877</v>
      </c>
      <c r="X587" s="18">
        <v>1</v>
      </c>
      <c r="Y587" s="14" t="s">
        <v>193</v>
      </c>
      <c r="Z587" s="14" t="s">
        <v>193</v>
      </c>
      <c r="AA587" s="18" t="s">
        <v>193</v>
      </c>
      <c r="AB587" s="18" t="s">
        <v>193</v>
      </c>
      <c r="AC587" s="14" t="s">
        <v>193</v>
      </c>
      <c r="AD587" s="748">
        <v>108.24987388789468</v>
      </c>
      <c r="AE587" s="749">
        <v>320.77999999999997</v>
      </c>
      <c r="AF587" s="748">
        <v>519825.53477579763</v>
      </c>
      <c r="AG587" s="749">
        <v>294.60000000000002</v>
      </c>
      <c r="AH587" s="750">
        <v>14.97</v>
      </c>
      <c r="AI587" s="748">
        <v>0</v>
      </c>
      <c r="AJ587" s="748">
        <v>0</v>
      </c>
      <c r="AK587" s="748">
        <v>0</v>
      </c>
      <c r="AL587" s="751" t="s">
        <v>193</v>
      </c>
      <c r="AM587" s="748">
        <v>477399.46807048266</v>
      </c>
      <c r="AN587" s="748">
        <v>0</v>
      </c>
      <c r="AO587" s="752" t="s">
        <v>193</v>
      </c>
      <c r="AP587" s="753">
        <v>0</v>
      </c>
      <c r="AQ587" s="752" t="s">
        <v>3739</v>
      </c>
      <c r="AR587" s="752" t="s">
        <v>193</v>
      </c>
      <c r="AS587" s="752" t="s">
        <v>193</v>
      </c>
    </row>
    <row r="588" spans="1:45" x14ac:dyDescent="0.15">
      <c r="A588" s="14" t="s">
        <v>166</v>
      </c>
      <c r="B588" s="14" t="s">
        <v>190</v>
      </c>
      <c r="C588" s="14" t="s">
        <v>29</v>
      </c>
      <c r="D588" s="14" t="s">
        <v>777</v>
      </c>
      <c r="E588" s="14" t="s">
        <v>1955</v>
      </c>
      <c r="F588" s="14" t="s">
        <v>3127</v>
      </c>
      <c r="G588" s="14" t="s">
        <v>193</v>
      </c>
      <c r="H588" s="14" t="s">
        <v>3728</v>
      </c>
      <c r="I588" s="17">
        <v>640892.72476913617</v>
      </c>
      <c r="J588" s="14" t="s">
        <v>114</v>
      </c>
      <c r="K588" s="17">
        <v>640892.72476913617</v>
      </c>
      <c r="L588" s="14" t="s">
        <v>3728</v>
      </c>
      <c r="M588" s="17">
        <v>640892.72476913617</v>
      </c>
      <c r="N588" s="14" t="s">
        <v>114</v>
      </c>
      <c r="O588" s="17">
        <v>640892.72476913617</v>
      </c>
      <c r="P588" s="17">
        <v>640892.72476913605</v>
      </c>
      <c r="Q588" s="17">
        <v>0</v>
      </c>
      <c r="R588" s="17">
        <v>0</v>
      </c>
      <c r="S588" s="18">
        <v>0</v>
      </c>
      <c r="T588" s="14" t="s">
        <v>161</v>
      </c>
      <c r="U588" s="14" t="s">
        <v>193</v>
      </c>
      <c r="V588" s="14" t="s">
        <v>3742</v>
      </c>
      <c r="W588" s="18">
        <v>4.0849009014299877</v>
      </c>
      <c r="X588" s="18">
        <v>1</v>
      </c>
      <c r="Y588" s="14" t="s">
        <v>193</v>
      </c>
      <c r="Z588" s="14" t="s">
        <v>193</v>
      </c>
      <c r="AA588" s="18" t="s">
        <v>193</v>
      </c>
      <c r="AB588" s="18" t="s">
        <v>193</v>
      </c>
      <c r="AC588" s="14" t="s">
        <v>193</v>
      </c>
      <c r="AD588" s="748">
        <v>208.32994597292938</v>
      </c>
      <c r="AE588" s="749">
        <v>207.71</v>
      </c>
      <c r="AF588" s="748">
        <v>647785.05551309197</v>
      </c>
      <c r="AG588" s="749">
        <v>205.5</v>
      </c>
      <c r="AH588" s="750">
        <v>14.97</v>
      </c>
      <c r="AI588" s="748">
        <v>0</v>
      </c>
      <c r="AJ588" s="748">
        <v>0</v>
      </c>
      <c r="AK588" s="748">
        <v>0</v>
      </c>
      <c r="AL588" s="751" t="s">
        <v>193</v>
      </c>
      <c r="AM588" s="748">
        <v>640892.72476913617</v>
      </c>
      <c r="AN588" s="748">
        <v>0</v>
      </c>
      <c r="AO588" s="752" t="s">
        <v>193</v>
      </c>
      <c r="AP588" s="753">
        <v>0</v>
      </c>
      <c r="AQ588" s="752" t="s">
        <v>3739</v>
      </c>
      <c r="AR588" s="752" t="s">
        <v>193</v>
      </c>
      <c r="AS588" s="752" t="s">
        <v>193</v>
      </c>
    </row>
    <row r="589" spans="1:45" x14ac:dyDescent="0.15">
      <c r="A589" s="14" t="s">
        <v>166</v>
      </c>
      <c r="B589" s="14" t="s">
        <v>190</v>
      </c>
      <c r="C589" s="14" t="s">
        <v>29</v>
      </c>
      <c r="D589" s="14" t="s">
        <v>778</v>
      </c>
      <c r="E589" s="14" t="s">
        <v>1956</v>
      </c>
      <c r="F589" s="14" t="s">
        <v>3128</v>
      </c>
      <c r="G589" s="14" t="s">
        <v>193</v>
      </c>
      <c r="H589" s="14" t="s">
        <v>3728</v>
      </c>
      <c r="I589" s="17">
        <v>375491.40283205803</v>
      </c>
      <c r="J589" s="14" t="s">
        <v>114</v>
      </c>
      <c r="K589" s="17">
        <v>375491.40283205803</v>
      </c>
      <c r="L589" s="14" t="s">
        <v>3728</v>
      </c>
      <c r="M589" s="17">
        <v>375491.40283205803</v>
      </c>
      <c r="N589" s="14" t="s">
        <v>114</v>
      </c>
      <c r="O589" s="17">
        <v>375491.40283205803</v>
      </c>
      <c r="P589" s="17">
        <v>375491.40283205797</v>
      </c>
      <c r="Q589" s="17">
        <v>0</v>
      </c>
      <c r="R589" s="17">
        <v>0</v>
      </c>
      <c r="S589" s="18">
        <v>0</v>
      </c>
      <c r="T589" s="14" t="s">
        <v>161</v>
      </c>
      <c r="U589" s="14" t="s">
        <v>193</v>
      </c>
      <c r="V589" s="14" t="s">
        <v>3742</v>
      </c>
      <c r="W589" s="18">
        <v>4.0849009014299877</v>
      </c>
      <c r="X589" s="18">
        <v>1</v>
      </c>
      <c r="Y589" s="14" t="s">
        <v>193</v>
      </c>
      <c r="Z589" s="14" t="s">
        <v>193</v>
      </c>
      <c r="AA589" s="18" t="s">
        <v>193</v>
      </c>
      <c r="AB589" s="18" t="s">
        <v>193</v>
      </c>
      <c r="AC589" s="14" t="s">
        <v>193</v>
      </c>
      <c r="AD589" s="748">
        <v>138.88663064861959</v>
      </c>
      <c r="AE589" s="749">
        <v>193.2</v>
      </c>
      <c r="AF589" s="748">
        <v>401688.4850480638</v>
      </c>
      <c r="AG589" s="749">
        <v>180.6</v>
      </c>
      <c r="AH589" s="750">
        <v>14.97</v>
      </c>
      <c r="AI589" s="748">
        <v>0</v>
      </c>
      <c r="AJ589" s="748">
        <v>0</v>
      </c>
      <c r="AK589" s="748">
        <v>0</v>
      </c>
      <c r="AL589" s="751" t="s">
        <v>193</v>
      </c>
      <c r="AM589" s="748">
        <v>375491.40283205803</v>
      </c>
      <c r="AN589" s="748">
        <v>0</v>
      </c>
      <c r="AO589" s="752" t="s">
        <v>193</v>
      </c>
      <c r="AP589" s="753">
        <v>0</v>
      </c>
      <c r="AQ589" s="752" t="s">
        <v>3739</v>
      </c>
      <c r="AR589" s="752" t="s">
        <v>193</v>
      </c>
      <c r="AS589" s="752" t="s">
        <v>193</v>
      </c>
    </row>
    <row r="590" spans="1:45" x14ac:dyDescent="0.15">
      <c r="A590" s="14" t="s">
        <v>166</v>
      </c>
      <c r="B590" s="14" t="s">
        <v>190</v>
      </c>
      <c r="C590" s="14" t="s">
        <v>29</v>
      </c>
      <c r="D590" s="14" t="s">
        <v>779</v>
      </c>
      <c r="E590" s="14" t="s">
        <v>1957</v>
      </c>
      <c r="F590" s="14" t="s">
        <v>3129</v>
      </c>
      <c r="G590" s="14" t="s">
        <v>193</v>
      </c>
      <c r="H590" s="14" t="s">
        <v>3728</v>
      </c>
      <c r="I590" s="17">
        <v>2792552.4291977347</v>
      </c>
      <c r="J590" s="14" t="s">
        <v>114</v>
      </c>
      <c r="K590" s="17">
        <v>2792552.4291977347</v>
      </c>
      <c r="L590" s="14" t="s">
        <v>3728</v>
      </c>
      <c r="M590" s="17">
        <v>2792552.4291977347</v>
      </c>
      <c r="N590" s="14" t="s">
        <v>114</v>
      </c>
      <c r="O590" s="17">
        <v>2792552.4291977347</v>
      </c>
      <c r="P590" s="17">
        <v>2792552.4291977342</v>
      </c>
      <c r="Q590" s="17">
        <v>0</v>
      </c>
      <c r="R590" s="17">
        <v>0</v>
      </c>
      <c r="S590" s="18">
        <v>0</v>
      </c>
      <c r="T590" s="14" t="s">
        <v>3739</v>
      </c>
      <c r="U590" s="14" t="s">
        <v>3739</v>
      </c>
      <c r="V590" s="14" t="s">
        <v>3739</v>
      </c>
      <c r="W590" s="18">
        <v>4.0849009014299877</v>
      </c>
      <c r="X590" s="18">
        <v>1</v>
      </c>
      <c r="Y590" s="14" t="s">
        <v>193</v>
      </c>
      <c r="Z590" s="14" t="s">
        <v>193</v>
      </c>
      <c r="AA590" s="18" t="s">
        <v>193</v>
      </c>
      <c r="AB590" s="18" t="s">
        <v>193</v>
      </c>
      <c r="AC590" s="14" t="s">
        <v>193</v>
      </c>
      <c r="AD590" s="748">
        <v>611.91815503421219</v>
      </c>
      <c r="AE590" s="749">
        <v>282.55</v>
      </c>
      <c r="AF590" s="748">
        <v>2588334.5895662387</v>
      </c>
      <c r="AG590" s="749">
        <v>304.85000000000002</v>
      </c>
      <c r="AH590" s="750">
        <v>14.97</v>
      </c>
      <c r="AI590" s="748">
        <v>0</v>
      </c>
      <c r="AJ590" s="748">
        <v>0</v>
      </c>
      <c r="AK590" s="748">
        <v>0</v>
      </c>
      <c r="AL590" s="751" t="s">
        <v>193</v>
      </c>
      <c r="AM590" s="748">
        <v>2792552.4291977347</v>
      </c>
      <c r="AN590" s="748">
        <v>0</v>
      </c>
      <c r="AO590" s="752" t="s">
        <v>193</v>
      </c>
      <c r="AP590" s="753">
        <v>0</v>
      </c>
      <c r="AQ590" s="752" t="s">
        <v>3739</v>
      </c>
      <c r="AR590" s="752" t="s">
        <v>193</v>
      </c>
      <c r="AS590" s="752" t="s">
        <v>193</v>
      </c>
    </row>
    <row r="591" spans="1:45" x14ac:dyDescent="0.15">
      <c r="A591" s="14" t="s">
        <v>166</v>
      </c>
      <c r="B591" s="14" t="s">
        <v>190</v>
      </c>
      <c r="C591" s="14" t="s">
        <v>29</v>
      </c>
      <c r="D591" s="14" t="s">
        <v>780</v>
      </c>
      <c r="E591" s="14" t="s">
        <v>1958</v>
      </c>
      <c r="F591" s="14" t="s">
        <v>3130</v>
      </c>
      <c r="G591" s="14" t="s">
        <v>193</v>
      </c>
      <c r="H591" s="14" t="s">
        <v>3728</v>
      </c>
      <c r="I591" s="17">
        <v>257145.94146033324</v>
      </c>
      <c r="J591" s="14" t="s">
        <v>114</v>
      </c>
      <c r="K591" s="17">
        <v>257145.94146033324</v>
      </c>
      <c r="L591" s="14" t="s">
        <v>3728</v>
      </c>
      <c r="M591" s="17">
        <v>257145.94146033324</v>
      </c>
      <c r="N591" s="14" t="s">
        <v>114</v>
      </c>
      <c r="O591" s="17">
        <v>257145.94146033324</v>
      </c>
      <c r="P591" s="17">
        <v>257145.94146033321</v>
      </c>
      <c r="Q591" s="17">
        <v>0</v>
      </c>
      <c r="R591" s="17">
        <v>0</v>
      </c>
      <c r="S591" s="18">
        <v>0</v>
      </c>
      <c r="T591" s="14" t="s">
        <v>161</v>
      </c>
      <c r="U591" s="14" t="s">
        <v>193</v>
      </c>
      <c r="V591" s="14" t="s">
        <v>3742</v>
      </c>
      <c r="W591" s="18">
        <v>4.0849009014299877</v>
      </c>
      <c r="X591" s="18">
        <v>1</v>
      </c>
      <c r="Y591" s="14" t="s">
        <v>193</v>
      </c>
      <c r="Z591" s="14" t="s">
        <v>193</v>
      </c>
      <c r="AA591" s="18" t="s">
        <v>193</v>
      </c>
      <c r="AB591" s="18" t="s">
        <v>193</v>
      </c>
      <c r="AC591" s="14" t="s">
        <v>193</v>
      </c>
      <c r="AD591" s="748">
        <v>437.08439645300871</v>
      </c>
      <c r="AE591" s="749">
        <v>54.62</v>
      </c>
      <c r="AF591" s="748">
        <v>357387.04033890233</v>
      </c>
      <c r="AG591" s="749">
        <v>39.299999999999997</v>
      </c>
      <c r="AH591" s="750">
        <v>14.97</v>
      </c>
      <c r="AI591" s="748">
        <v>0</v>
      </c>
      <c r="AJ591" s="748">
        <v>0</v>
      </c>
      <c r="AK591" s="748">
        <v>0</v>
      </c>
      <c r="AL591" s="751" t="s">
        <v>193</v>
      </c>
      <c r="AM591" s="748">
        <v>257145.94146033324</v>
      </c>
      <c r="AN591" s="748">
        <v>0</v>
      </c>
      <c r="AO591" s="752" t="s">
        <v>193</v>
      </c>
      <c r="AP591" s="753">
        <v>0</v>
      </c>
      <c r="AQ591" s="752" t="s">
        <v>3739</v>
      </c>
      <c r="AR591" s="752" t="s">
        <v>193</v>
      </c>
      <c r="AS591" s="752" t="s">
        <v>193</v>
      </c>
    </row>
    <row r="592" spans="1:45" x14ac:dyDescent="0.15">
      <c r="A592" s="14" t="s">
        <v>166</v>
      </c>
      <c r="B592" s="14" t="s">
        <v>190</v>
      </c>
      <c r="C592" s="14" t="s">
        <v>29</v>
      </c>
      <c r="D592" s="14" t="s">
        <v>781</v>
      </c>
      <c r="E592" s="14" t="s">
        <v>1959</v>
      </c>
      <c r="F592" s="14" t="s">
        <v>3131</v>
      </c>
      <c r="G592" s="14" t="s">
        <v>193</v>
      </c>
      <c r="H592" s="14" t="s">
        <v>3728</v>
      </c>
      <c r="I592" s="17">
        <v>1234240.5118153575</v>
      </c>
      <c r="J592" s="14" t="s">
        <v>114</v>
      </c>
      <c r="K592" s="17">
        <v>1234240.5118153575</v>
      </c>
      <c r="L592" s="14" t="s">
        <v>3728</v>
      </c>
      <c r="M592" s="17">
        <v>1234240.5118153575</v>
      </c>
      <c r="N592" s="14" t="s">
        <v>114</v>
      </c>
      <c r="O592" s="17">
        <v>1234240.5118153575</v>
      </c>
      <c r="P592" s="17">
        <v>1234240.5118153573</v>
      </c>
      <c r="Q592" s="17">
        <v>0</v>
      </c>
      <c r="R592" s="17">
        <v>0</v>
      </c>
      <c r="S592" s="18">
        <v>0</v>
      </c>
      <c r="T592" s="14" t="s">
        <v>161</v>
      </c>
      <c r="U592" s="14" t="s">
        <v>193</v>
      </c>
      <c r="V592" s="14" t="s">
        <v>3742</v>
      </c>
      <c r="W592" s="18">
        <v>4.0849009014299877</v>
      </c>
      <c r="X592" s="18">
        <v>1</v>
      </c>
      <c r="Y592" s="14" t="s">
        <v>193</v>
      </c>
      <c r="Z592" s="14" t="s">
        <v>193</v>
      </c>
      <c r="AA592" s="18" t="s">
        <v>193</v>
      </c>
      <c r="AB592" s="18" t="s">
        <v>193</v>
      </c>
      <c r="AC592" s="14" t="s">
        <v>193</v>
      </c>
      <c r="AD592" s="748">
        <v>755.70666676454778</v>
      </c>
      <c r="AE592" s="749">
        <v>119.67</v>
      </c>
      <c r="AF592" s="748">
        <v>1353919.5707843723</v>
      </c>
      <c r="AG592" s="749">
        <v>109.1</v>
      </c>
      <c r="AH592" s="750">
        <v>14.97</v>
      </c>
      <c r="AI592" s="748">
        <v>0</v>
      </c>
      <c r="AJ592" s="748">
        <v>0</v>
      </c>
      <c r="AK592" s="748">
        <v>0</v>
      </c>
      <c r="AL592" s="751" t="s">
        <v>193</v>
      </c>
      <c r="AM592" s="748">
        <v>1234240.5118153575</v>
      </c>
      <c r="AN592" s="748">
        <v>0</v>
      </c>
      <c r="AO592" s="752" t="s">
        <v>193</v>
      </c>
      <c r="AP592" s="753">
        <v>0</v>
      </c>
      <c r="AQ592" s="752" t="s">
        <v>3739</v>
      </c>
      <c r="AR592" s="752" t="s">
        <v>193</v>
      </c>
      <c r="AS592" s="752" t="s">
        <v>193</v>
      </c>
    </row>
    <row r="593" spans="1:45" x14ac:dyDescent="0.15">
      <c r="A593" s="14" t="s">
        <v>166</v>
      </c>
      <c r="B593" s="14" t="s">
        <v>190</v>
      </c>
      <c r="C593" s="14" t="s">
        <v>29</v>
      </c>
      <c r="D593" s="14" t="s">
        <v>782</v>
      </c>
      <c r="E593" s="14" t="s">
        <v>1960</v>
      </c>
      <c r="F593" s="14" t="s">
        <v>3132</v>
      </c>
      <c r="G593" s="14" t="s">
        <v>193</v>
      </c>
      <c r="H593" s="14" t="s">
        <v>3728</v>
      </c>
      <c r="I593" s="17">
        <v>255011.74413537214</v>
      </c>
      <c r="J593" s="14" t="s">
        <v>114</v>
      </c>
      <c r="K593" s="17">
        <v>255011.74413537214</v>
      </c>
      <c r="L593" s="14" t="s">
        <v>3728</v>
      </c>
      <c r="M593" s="17">
        <v>255011.74413537214</v>
      </c>
      <c r="N593" s="14" t="s">
        <v>114</v>
      </c>
      <c r="O593" s="17">
        <v>255011.74413537214</v>
      </c>
      <c r="P593" s="17">
        <v>255011.74413537211</v>
      </c>
      <c r="Q593" s="17">
        <v>0</v>
      </c>
      <c r="R593" s="17">
        <v>0</v>
      </c>
      <c r="S593" s="18">
        <v>0</v>
      </c>
      <c r="T593" s="14" t="s">
        <v>161</v>
      </c>
      <c r="U593" s="14" t="s">
        <v>193</v>
      </c>
      <c r="V593" s="14" t="s">
        <v>3742</v>
      </c>
      <c r="W593" s="18">
        <v>4.0849009014299877</v>
      </c>
      <c r="X593" s="18">
        <v>1</v>
      </c>
      <c r="Y593" s="14" t="s">
        <v>193</v>
      </c>
      <c r="Z593" s="14" t="s">
        <v>193</v>
      </c>
      <c r="AA593" s="18" t="s">
        <v>193</v>
      </c>
      <c r="AB593" s="18" t="s">
        <v>193</v>
      </c>
      <c r="AC593" s="14" t="s">
        <v>193</v>
      </c>
      <c r="AD593" s="748">
        <v>118.46212614146965</v>
      </c>
      <c r="AE593" s="749">
        <v>161.30000000000001</v>
      </c>
      <c r="AF593" s="748">
        <v>286045.88005578815</v>
      </c>
      <c r="AG593" s="749">
        <v>143.80000000000001</v>
      </c>
      <c r="AH593" s="750">
        <v>14.97</v>
      </c>
      <c r="AI593" s="748">
        <v>0</v>
      </c>
      <c r="AJ593" s="748">
        <v>0</v>
      </c>
      <c r="AK593" s="748">
        <v>0</v>
      </c>
      <c r="AL593" s="751" t="s">
        <v>193</v>
      </c>
      <c r="AM593" s="748">
        <v>255011.74413537214</v>
      </c>
      <c r="AN593" s="748">
        <v>0</v>
      </c>
      <c r="AO593" s="752" t="s">
        <v>193</v>
      </c>
      <c r="AP593" s="753">
        <v>0</v>
      </c>
      <c r="AQ593" s="752" t="s">
        <v>3739</v>
      </c>
      <c r="AR593" s="752" t="s">
        <v>193</v>
      </c>
      <c r="AS593" s="752" t="s">
        <v>193</v>
      </c>
    </row>
    <row r="594" spans="1:45" x14ac:dyDescent="0.15">
      <c r="A594" s="14" t="s">
        <v>166</v>
      </c>
      <c r="B594" s="14" t="s">
        <v>190</v>
      </c>
      <c r="C594" s="14" t="s">
        <v>29</v>
      </c>
      <c r="D594" s="14" t="s">
        <v>783</v>
      </c>
      <c r="E594" s="14" t="s">
        <v>1961</v>
      </c>
      <c r="F594" s="14" t="s">
        <v>3133</v>
      </c>
      <c r="G594" s="14" t="s">
        <v>193</v>
      </c>
      <c r="H594" s="14" t="s">
        <v>3728</v>
      </c>
      <c r="I594" s="17">
        <v>303575.41529409465</v>
      </c>
      <c r="J594" s="14" t="s">
        <v>114</v>
      </c>
      <c r="K594" s="17">
        <v>303575.41529409465</v>
      </c>
      <c r="L594" s="14" t="s">
        <v>3728</v>
      </c>
      <c r="M594" s="17">
        <v>303575.41529409465</v>
      </c>
      <c r="N594" s="14" t="s">
        <v>114</v>
      </c>
      <c r="O594" s="17">
        <v>303575.41529409465</v>
      </c>
      <c r="P594" s="17">
        <v>303575.41529409459</v>
      </c>
      <c r="Q594" s="17">
        <v>0</v>
      </c>
      <c r="R594" s="17">
        <v>0</v>
      </c>
      <c r="S594" s="18">
        <v>0</v>
      </c>
      <c r="T594" s="14" t="s">
        <v>161</v>
      </c>
      <c r="U594" s="14" t="s">
        <v>193</v>
      </c>
      <c r="V594" s="14" t="s">
        <v>3742</v>
      </c>
      <c r="W594" s="18">
        <v>4.0849009014299877</v>
      </c>
      <c r="X594" s="18">
        <v>1</v>
      </c>
      <c r="Y594" s="14" t="s">
        <v>193</v>
      </c>
      <c r="Z594" s="14" t="s">
        <v>193</v>
      </c>
      <c r="AA594" s="18" t="s">
        <v>193</v>
      </c>
      <c r="AB594" s="18" t="s">
        <v>193</v>
      </c>
      <c r="AC594" s="14" t="s">
        <v>193</v>
      </c>
      <c r="AD594" s="748">
        <v>322.70717121296906</v>
      </c>
      <c r="AE594" s="749">
        <v>75.209999999999994</v>
      </c>
      <c r="AF594" s="748">
        <v>363342.78500417824</v>
      </c>
      <c r="AG594" s="749">
        <v>62.84</v>
      </c>
      <c r="AH594" s="750">
        <v>14.97</v>
      </c>
      <c r="AI594" s="748">
        <v>0</v>
      </c>
      <c r="AJ594" s="748">
        <v>0</v>
      </c>
      <c r="AK594" s="748">
        <v>0</v>
      </c>
      <c r="AL594" s="751" t="s">
        <v>193</v>
      </c>
      <c r="AM594" s="748">
        <v>303575.41529409465</v>
      </c>
      <c r="AN594" s="748">
        <v>0</v>
      </c>
      <c r="AO594" s="752" t="s">
        <v>193</v>
      </c>
      <c r="AP594" s="753">
        <v>0</v>
      </c>
      <c r="AQ594" s="752" t="s">
        <v>3739</v>
      </c>
      <c r="AR594" s="752" t="s">
        <v>193</v>
      </c>
      <c r="AS594" s="752" t="s">
        <v>193</v>
      </c>
    </row>
    <row r="595" spans="1:45" x14ac:dyDescent="0.15">
      <c r="A595" s="14" t="s">
        <v>166</v>
      </c>
      <c r="B595" s="14" t="s">
        <v>190</v>
      </c>
      <c r="C595" s="14" t="s">
        <v>29</v>
      </c>
      <c r="D595" s="14" t="s">
        <v>784</v>
      </c>
      <c r="E595" s="14" t="s">
        <v>1962</v>
      </c>
      <c r="F595" s="14" t="s">
        <v>3134</v>
      </c>
      <c r="G595" s="14" t="s">
        <v>193</v>
      </c>
      <c r="H595" s="14" t="s">
        <v>3728</v>
      </c>
      <c r="I595" s="17">
        <v>662026.49061980145</v>
      </c>
      <c r="J595" s="14" t="s">
        <v>114</v>
      </c>
      <c r="K595" s="17">
        <v>662026.49061980145</v>
      </c>
      <c r="L595" s="14" t="s">
        <v>3728</v>
      </c>
      <c r="M595" s="17">
        <v>662026.49061980145</v>
      </c>
      <c r="N595" s="14" t="s">
        <v>114</v>
      </c>
      <c r="O595" s="17">
        <v>662026.49061980145</v>
      </c>
      <c r="P595" s="17">
        <v>662026.49061980133</v>
      </c>
      <c r="Q595" s="17">
        <v>0</v>
      </c>
      <c r="R595" s="17">
        <v>0</v>
      </c>
      <c r="S595" s="18">
        <v>0</v>
      </c>
      <c r="T595" s="14" t="s">
        <v>161</v>
      </c>
      <c r="U595" s="14" t="s">
        <v>193</v>
      </c>
      <c r="V595" s="14" t="s">
        <v>3742</v>
      </c>
      <c r="W595" s="18">
        <v>4.0849009014299877</v>
      </c>
      <c r="X595" s="18">
        <v>1</v>
      </c>
      <c r="Y595" s="14" t="s">
        <v>193</v>
      </c>
      <c r="Z595" s="14" t="s">
        <v>193</v>
      </c>
      <c r="AA595" s="18" t="s">
        <v>193</v>
      </c>
      <c r="AB595" s="18" t="s">
        <v>193</v>
      </c>
      <c r="AC595" s="14" t="s">
        <v>193</v>
      </c>
      <c r="AD595" s="748">
        <v>112.74326487946767</v>
      </c>
      <c r="AE595" s="749">
        <v>231.75</v>
      </c>
      <c r="AF595" s="748">
        <v>391139.92290327407</v>
      </c>
      <c r="AG595" s="749">
        <v>392.25</v>
      </c>
      <c r="AH595" s="750">
        <v>14.97</v>
      </c>
      <c r="AI595" s="748">
        <v>0</v>
      </c>
      <c r="AJ595" s="748">
        <v>0</v>
      </c>
      <c r="AK595" s="748">
        <v>0</v>
      </c>
      <c r="AL595" s="751" t="s">
        <v>193</v>
      </c>
      <c r="AM595" s="748">
        <v>662026.49061980145</v>
      </c>
      <c r="AN595" s="748">
        <v>0</v>
      </c>
      <c r="AO595" s="752" t="s">
        <v>193</v>
      </c>
      <c r="AP595" s="753">
        <v>0</v>
      </c>
      <c r="AQ595" s="752" t="s">
        <v>3739</v>
      </c>
      <c r="AR595" s="752" t="s">
        <v>193</v>
      </c>
      <c r="AS595" s="752" t="s">
        <v>193</v>
      </c>
    </row>
    <row r="596" spans="1:45" x14ac:dyDescent="0.15">
      <c r="A596" s="14" t="s">
        <v>166</v>
      </c>
      <c r="B596" s="14" t="s">
        <v>190</v>
      </c>
      <c r="C596" s="14" t="s">
        <v>29</v>
      </c>
      <c r="D596" s="14" t="s">
        <v>785</v>
      </c>
      <c r="E596" s="14" t="s">
        <v>1963</v>
      </c>
      <c r="F596" s="14" t="s">
        <v>3135</v>
      </c>
      <c r="G596" s="14" t="s">
        <v>193</v>
      </c>
      <c r="H596" s="14" t="s">
        <v>3728</v>
      </c>
      <c r="I596" s="17">
        <v>477216.01517099945</v>
      </c>
      <c r="J596" s="14" t="s">
        <v>114</v>
      </c>
      <c r="K596" s="17">
        <v>477216.01517099945</v>
      </c>
      <c r="L596" s="14" t="s">
        <v>3728</v>
      </c>
      <c r="M596" s="17">
        <v>477216.01517099945</v>
      </c>
      <c r="N596" s="14" t="s">
        <v>114</v>
      </c>
      <c r="O596" s="17">
        <v>477216.01517099945</v>
      </c>
      <c r="P596" s="17">
        <v>477216.0151709994</v>
      </c>
      <c r="Q596" s="17">
        <v>0</v>
      </c>
      <c r="R596" s="17">
        <v>0</v>
      </c>
      <c r="S596" s="18">
        <v>0</v>
      </c>
      <c r="T596" s="14" t="s">
        <v>161</v>
      </c>
      <c r="U596" s="14" t="s">
        <v>193</v>
      </c>
      <c r="V596" s="14" t="s">
        <v>3742</v>
      </c>
      <c r="W596" s="18">
        <v>4.0849009014299877</v>
      </c>
      <c r="X596" s="18">
        <v>1</v>
      </c>
      <c r="Y596" s="14" t="s">
        <v>193</v>
      </c>
      <c r="Z596" s="14" t="s">
        <v>193</v>
      </c>
      <c r="AA596" s="18" t="s">
        <v>193</v>
      </c>
      <c r="AB596" s="18" t="s">
        <v>193</v>
      </c>
      <c r="AC596" s="14" t="s">
        <v>193</v>
      </c>
      <c r="AD596" s="748">
        <v>93.952720732889716</v>
      </c>
      <c r="AE596" s="749">
        <v>356.5</v>
      </c>
      <c r="AF596" s="748">
        <v>501407.32934638503</v>
      </c>
      <c r="AG596" s="749">
        <v>339.3</v>
      </c>
      <c r="AH596" s="750">
        <v>14.97</v>
      </c>
      <c r="AI596" s="748">
        <v>0</v>
      </c>
      <c r="AJ596" s="748">
        <v>0</v>
      </c>
      <c r="AK596" s="748">
        <v>0</v>
      </c>
      <c r="AL596" s="751" t="s">
        <v>193</v>
      </c>
      <c r="AM596" s="748">
        <v>477216.01517099945</v>
      </c>
      <c r="AN596" s="748">
        <v>0</v>
      </c>
      <c r="AO596" s="752" t="s">
        <v>193</v>
      </c>
      <c r="AP596" s="753">
        <v>0</v>
      </c>
      <c r="AQ596" s="752" t="s">
        <v>3739</v>
      </c>
      <c r="AR596" s="752" t="s">
        <v>193</v>
      </c>
      <c r="AS596" s="752" t="s">
        <v>193</v>
      </c>
    </row>
    <row r="597" spans="1:45" x14ac:dyDescent="0.15">
      <c r="A597" s="14" t="s">
        <v>166</v>
      </c>
      <c r="B597" s="14" t="s">
        <v>190</v>
      </c>
      <c r="C597" s="14" t="s">
        <v>29</v>
      </c>
      <c r="D597" s="14" t="s">
        <v>786</v>
      </c>
      <c r="E597" s="14" t="s">
        <v>1964</v>
      </c>
      <c r="F597" s="14" t="s">
        <v>3136</v>
      </c>
      <c r="G597" s="14" t="s">
        <v>193</v>
      </c>
      <c r="H597" s="14" t="s">
        <v>3728</v>
      </c>
      <c r="I597" s="17">
        <v>1003854.265972184</v>
      </c>
      <c r="J597" s="14" t="s">
        <v>114</v>
      </c>
      <c r="K597" s="17">
        <v>1003854.265972184</v>
      </c>
      <c r="L597" s="14" t="s">
        <v>3728</v>
      </c>
      <c r="M597" s="17">
        <v>1003854.265972184</v>
      </c>
      <c r="N597" s="14" t="s">
        <v>114</v>
      </c>
      <c r="O597" s="17">
        <v>1003854.265972184</v>
      </c>
      <c r="P597" s="17">
        <v>898185.39586984867</v>
      </c>
      <c r="Q597" s="17">
        <v>105668.87010233515</v>
      </c>
      <c r="R597" s="17">
        <v>0</v>
      </c>
      <c r="S597" s="18">
        <v>0</v>
      </c>
      <c r="T597" s="14" t="s">
        <v>3739</v>
      </c>
      <c r="U597" s="14" t="s">
        <v>3739</v>
      </c>
      <c r="V597" s="14" t="s">
        <v>3739</v>
      </c>
      <c r="W597" s="18">
        <v>4.0849009014299877</v>
      </c>
      <c r="X597" s="18">
        <v>1</v>
      </c>
      <c r="Y597" s="14" t="s">
        <v>193</v>
      </c>
      <c r="Z597" s="14" t="s">
        <v>193</v>
      </c>
      <c r="AA597" s="18" t="s">
        <v>193</v>
      </c>
      <c r="AB597" s="18" t="s">
        <v>193</v>
      </c>
      <c r="AC597" s="14" t="s">
        <v>193</v>
      </c>
      <c r="AD597" s="748">
        <v>522.86731538303843</v>
      </c>
      <c r="AE597" s="749">
        <v>97.75</v>
      </c>
      <c r="AF597" s="748">
        <v>765120.89277801942</v>
      </c>
      <c r="AG597" s="749">
        <v>114.75</v>
      </c>
      <c r="AH597" s="750">
        <v>14.97</v>
      </c>
      <c r="AI597" s="748">
        <v>105668.87010233516</v>
      </c>
      <c r="AJ597" s="748">
        <v>0</v>
      </c>
      <c r="AK597" s="748">
        <v>105668.87010233516</v>
      </c>
      <c r="AL597" s="751" t="s">
        <v>193</v>
      </c>
      <c r="AM597" s="748">
        <v>1003854.2659721839</v>
      </c>
      <c r="AN597" s="748">
        <v>0</v>
      </c>
      <c r="AO597" s="752" t="s">
        <v>193</v>
      </c>
      <c r="AP597" s="753">
        <v>0</v>
      </c>
      <c r="AQ597" s="752" t="s">
        <v>3739</v>
      </c>
      <c r="AR597" s="752" t="s">
        <v>193</v>
      </c>
      <c r="AS597" s="752" t="s">
        <v>193</v>
      </c>
    </row>
    <row r="598" spans="1:45" x14ac:dyDescent="0.15">
      <c r="A598" s="14" t="s">
        <v>166</v>
      </c>
      <c r="B598" s="14" t="s">
        <v>190</v>
      </c>
      <c r="C598" s="14" t="s">
        <v>29</v>
      </c>
      <c r="D598" s="14" t="s">
        <v>787</v>
      </c>
      <c r="E598" s="14" t="s">
        <v>1965</v>
      </c>
      <c r="F598" s="14" t="s">
        <v>3137</v>
      </c>
      <c r="G598" s="14" t="s">
        <v>193</v>
      </c>
      <c r="H598" s="14" t="s">
        <v>3728</v>
      </c>
      <c r="I598" s="17">
        <v>1505972.2046793818</v>
      </c>
      <c r="J598" s="14" t="s">
        <v>114</v>
      </c>
      <c r="K598" s="17">
        <v>1505972.2046793818</v>
      </c>
      <c r="L598" s="14" t="s">
        <v>3728</v>
      </c>
      <c r="M598" s="17">
        <v>1505972.2046793818</v>
      </c>
      <c r="N598" s="14" t="s">
        <v>114</v>
      </c>
      <c r="O598" s="17">
        <v>1505972.2046793818</v>
      </c>
      <c r="P598" s="17">
        <v>1505972.2046793816</v>
      </c>
      <c r="Q598" s="17">
        <v>0</v>
      </c>
      <c r="R598" s="17">
        <v>0</v>
      </c>
      <c r="S598" s="18">
        <v>0</v>
      </c>
      <c r="T598" s="14" t="s">
        <v>161</v>
      </c>
      <c r="U598" s="14" t="s">
        <v>193</v>
      </c>
      <c r="V598" s="14" t="s">
        <v>3742</v>
      </c>
      <c r="W598" s="18">
        <v>4.0849009014299877</v>
      </c>
      <c r="X598" s="18">
        <v>1</v>
      </c>
      <c r="Y598" s="14" t="s">
        <v>193</v>
      </c>
      <c r="Z598" s="14" t="s">
        <v>193</v>
      </c>
      <c r="AA598" s="18" t="s">
        <v>193</v>
      </c>
      <c r="AB598" s="18" t="s">
        <v>193</v>
      </c>
      <c r="AC598" s="14" t="s">
        <v>193</v>
      </c>
      <c r="AD598" s="748">
        <v>335.77885409754504</v>
      </c>
      <c r="AE598" s="749">
        <v>308.76</v>
      </c>
      <c r="AF598" s="748">
        <v>1552015.9413210212</v>
      </c>
      <c r="AG598" s="749">
        <v>299.60000000000002</v>
      </c>
      <c r="AH598" s="750">
        <v>14.97</v>
      </c>
      <c r="AI598" s="748">
        <v>0</v>
      </c>
      <c r="AJ598" s="748">
        <v>0</v>
      </c>
      <c r="AK598" s="748">
        <v>0</v>
      </c>
      <c r="AL598" s="751" t="s">
        <v>193</v>
      </c>
      <c r="AM598" s="748">
        <v>1505972.2046793818</v>
      </c>
      <c r="AN598" s="748">
        <v>0</v>
      </c>
      <c r="AO598" s="752" t="s">
        <v>193</v>
      </c>
      <c r="AP598" s="753">
        <v>0</v>
      </c>
      <c r="AQ598" s="752" t="s">
        <v>3739</v>
      </c>
      <c r="AR598" s="752" t="s">
        <v>193</v>
      </c>
      <c r="AS598" s="752" t="s">
        <v>193</v>
      </c>
    </row>
    <row r="599" spans="1:45" x14ac:dyDescent="0.15">
      <c r="A599" s="14" t="s">
        <v>166</v>
      </c>
      <c r="B599" s="14" t="s">
        <v>190</v>
      </c>
      <c r="C599" s="14" t="s">
        <v>29</v>
      </c>
      <c r="D599" s="14" t="s">
        <v>788</v>
      </c>
      <c r="E599" s="14" t="s">
        <v>1966</v>
      </c>
      <c r="F599" s="14" t="s">
        <v>3138</v>
      </c>
      <c r="G599" s="14" t="s">
        <v>193</v>
      </c>
      <c r="H599" s="14" t="s">
        <v>3728</v>
      </c>
      <c r="I599" s="17">
        <v>204439.89484449761</v>
      </c>
      <c r="J599" s="14" t="s">
        <v>114</v>
      </c>
      <c r="K599" s="17">
        <v>204439.89484449761</v>
      </c>
      <c r="L599" s="14" t="s">
        <v>3728</v>
      </c>
      <c r="M599" s="17">
        <v>204439.89484449761</v>
      </c>
      <c r="N599" s="14" t="s">
        <v>114</v>
      </c>
      <c r="O599" s="17">
        <v>204439.89484449761</v>
      </c>
      <c r="P599" s="17">
        <v>204439.89484449758</v>
      </c>
      <c r="Q599" s="17">
        <v>0</v>
      </c>
      <c r="R599" s="17">
        <v>0</v>
      </c>
      <c r="S599" s="18">
        <v>0</v>
      </c>
      <c r="T599" s="14" t="s">
        <v>161</v>
      </c>
      <c r="U599" s="14" t="s">
        <v>193</v>
      </c>
      <c r="V599" s="14" t="s">
        <v>3742</v>
      </c>
      <c r="W599" s="18">
        <v>4.0849009014299877</v>
      </c>
      <c r="X599" s="18">
        <v>1</v>
      </c>
      <c r="Y599" s="14" t="s">
        <v>193</v>
      </c>
      <c r="Z599" s="14" t="s">
        <v>193</v>
      </c>
      <c r="AA599" s="18" t="s">
        <v>193</v>
      </c>
      <c r="AB599" s="18" t="s">
        <v>193</v>
      </c>
      <c r="AC599" s="14" t="s">
        <v>193</v>
      </c>
      <c r="AD599" s="748">
        <v>49.018810817159853</v>
      </c>
      <c r="AE599" s="749">
        <v>281.39999999999998</v>
      </c>
      <c r="AF599" s="748">
        <v>206494.55914890787</v>
      </c>
      <c r="AG599" s="749">
        <v>278.60000000000002</v>
      </c>
      <c r="AH599" s="750">
        <v>14.97</v>
      </c>
      <c r="AI599" s="748">
        <v>0</v>
      </c>
      <c r="AJ599" s="748">
        <v>0</v>
      </c>
      <c r="AK599" s="748">
        <v>0</v>
      </c>
      <c r="AL599" s="751" t="s">
        <v>193</v>
      </c>
      <c r="AM599" s="748">
        <v>204439.89484449761</v>
      </c>
      <c r="AN599" s="748">
        <v>0</v>
      </c>
      <c r="AO599" s="752" t="s">
        <v>193</v>
      </c>
      <c r="AP599" s="753">
        <v>0</v>
      </c>
      <c r="AQ599" s="752" t="s">
        <v>3739</v>
      </c>
      <c r="AR599" s="752" t="s">
        <v>193</v>
      </c>
      <c r="AS599" s="752" t="s">
        <v>193</v>
      </c>
    </row>
    <row r="600" spans="1:45" x14ac:dyDescent="0.15">
      <c r="A600" s="14" t="s">
        <v>166</v>
      </c>
      <c r="B600" s="14" t="s">
        <v>191</v>
      </c>
      <c r="C600" s="14" t="s">
        <v>30</v>
      </c>
      <c r="D600" s="14" t="s">
        <v>789</v>
      </c>
      <c r="E600" s="14" t="s">
        <v>1967</v>
      </c>
      <c r="F600" s="14" t="s">
        <v>3139</v>
      </c>
      <c r="G600" s="14" t="s">
        <v>193</v>
      </c>
      <c r="H600" s="14" t="s">
        <v>3728</v>
      </c>
      <c r="I600" s="17">
        <v>401968.13736377569</v>
      </c>
      <c r="J600" s="14" t="s">
        <v>114</v>
      </c>
      <c r="K600" s="17">
        <v>401968.13736377569</v>
      </c>
      <c r="L600" s="14" t="s">
        <v>3728</v>
      </c>
      <c r="M600" s="17">
        <v>401968.13736377569</v>
      </c>
      <c r="N600" s="14" t="s">
        <v>114</v>
      </c>
      <c r="O600" s="17">
        <v>401968.13736377569</v>
      </c>
      <c r="P600" s="17">
        <v>401968.13736377563</v>
      </c>
      <c r="Q600" s="17">
        <v>0</v>
      </c>
      <c r="R600" s="17">
        <v>0</v>
      </c>
      <c r="S600" s="18">
        <v>0</v>
      </c>
      <c r="T600" s="14" t="s">
        <v>161</v>
      </c>
      <c r="U600" s="14" t="s">
        <v>193</v>
      </c>
      <c r="V600" s="14" t="s">
        <v>3742</v>
      </c>
      <c r="W600" s="18">
        <v>4.0849009014299877</v>
      </c>
      <c r="X600" s="18">
        <v>1</v>
      </c>
      <c r="Y600" s="14" t="s">
        <v>193</v>
      </c>
      <c r="Z600" s="14" t="s">
        <v>193</v>
      </c>
      <c r="AA600" s="18" t="s">
        <v>193</v>
      </c>
      <c r="AB600" s="18" t="s">
        <v>193</v>
      </c>
      <c r="AC600" s="14" t="s">
        <v>193</v>
      </c>
      <c r="AD600" s="748">
        <v>531.03711718589841</v>
      </c>
      <c r="AE600" s="749">
        <v>3.91</v>
      </c>
      <c r="AF600" s="748">
        <v>231472.09420079167</v>
      </c>
      <c r="AG600" s="749">
        <v>6.79</v>
      </c>
      <c r="AH600" s="750">
        <v>111.48</v>
      </c>
      <c r="AI600" s="748">
        <v>0</v>
      </c>
      <c r="AJ600" s="748">
        <v>0</v>
      </c>
      <c r="AK600" s="748">
        <v>0</v>
      </c>
      <c r="AL600" s="751" t="s">
        <v>193</v>
      </c>
      <c r="AM600" s="748">
        <v>401968.13736377569</v>
      </c>
      <c r="AN600" s="748">
        <v>0</v>
      </c>
      <c r="AO600" s="752" t="s">
        <v>193</v>
      </c>
      <c r="AP600" s="753">
        <v>0</v>
      </c>
      <c r="AQ600" s="752" t="s">
        <v>3739</v>
      </c>
      <c r="AR600" s="752" t="s">
        <v>193</v>
      </c>
      <c r="AS600" s="752" t="s">
        <v>193</v>
      </c>
    </row>
    <row r="601" spans="1:45" x14ac:dyDescent="0.15">
      <c r="A601" s="14" t="s">
        <v>166</v>
      </c>
      <c r="B601" s="14" t="s">
        <v>191</v>
      </c>
      <c r="C601" s="14" t="s">
        <v>30</v>
      </c>
      <c r="D601" s="14" t="s">
        <v>790</v>
      </c>
      <c r="E601" s="14" t="s">
        <v>1968</v>
      </c>
      <c r="F601" s="14" t="s">
        <v>3140</v>
      </c>
      <c r="G601" s="14" t="s">
        <v>193</v>
      </c>
      <c r="H601" s="14" t="s">
        <v>3728</v>
      </c>
      <c r="I601" s="17">
        <v>3610191.0546600339</v>
      </c>
      <c r="J601" s="14" t="s">
        <v>114</v>
      </c>
      <c r="K601" s="17">
        <v>3610191.0546600339</v>
      </c>
      <c r="L601" s="14" t="s">
        <v>3728</v>
      </c>
      <c r="M601" s="17">
        <v>3610191.0546600339</v>
      </c>
      <c r="N601" s="14" t="s">
        <v>114</v>
      </c>
      <c r="O601" s="17">
        <v>3610191.0546600339</v>
      </c>
      <c r="P601" s="17">
        <v>3610191.0546600334</v>
      </c>
      <c r="Q601" s="17">
        <v>0</v>
      </c>
      <c r="R601" s="17">
        <v>0</v>
      </c>
      <c r="S601" s="18">
        <v>0</v>
      </c>
      <c r="T601" s="14" t="s">
        <v>3739</v>
      </c>
      <c r="U601" s="14" t="s">
        <v>3739</v>
      </c>
      <c r="V601" s="14" t="s">
        <v>3739</v>
      </c>
      <c r="W601" s="18">
        <v>4.0849009014299877</v>
      </c>
      <c r="X601" s="18">
        <v>1</v>
      </c>
      <c r="Y601" s="14" t="s">
        <v>193</v>
      </c>
      <c r="Z601" s="14" t="s">
        <v>193</v>
      </c>
      <c r="AA601" s="18" t="s">
        <v>193</v>
      </c>
      <c r="AB601" s="18" t="s">
        <v>193</v>
      </c>
      <c r="AC601" s="14" t="s">
        <v>193</v>
      </c>
      <c r="AD601" s="748">
        <v>696.8840937839559</v>
      </c>
      <c r="AE601" s="749">
        <v>36.020000000000003</v>
      </c>
      <c r="AF601" s="748">
        <v>2799031.899007583</v>
      </c>
      <c r="AG601" s="749">
        <v>46.47</v>
      </c>
      <c r="AH601" s="750">
        <v>111.48</v>
      </c>
      <c r="AI601" s="748">
        <v>0</v>
      </c>
      <c r="AJ601" s="748">
        <v>0</v>
      </c>
      <c r="AK601" s="748">
        <v>0</v>
      </c>
      <c r="AL601" s="751" t="s">
        <v>193</v>
      </c>
      <c r="AM601" s="748">
        <v>3610191.0546600339</v>
      </c>
      <c r="AN601" s="748">
        <v>0</v>
      </c>
      <c r="AO601" s="752" t="s">
        <v>193</v>
      </c>
      <c r="AP601" s="753">
        <v>0</v>
      </c>
      <c r="AQ601" s="752" t="s">
        <v>3739</v>
      </c>
      <c r="AR601" s="752" t="s">
        <v>193</v>
      </c>
      <c r="AS601" s="752" t="s">
        <v>193</v>
      </c>
    </row>
    <row r="602" spans="1:45" x14ac:dyDescent="0.15">
      <c r="A602" s="14" t="s">
        <v>166</v>
      </c>
      <c r="B602" s="14" t="s">
        <v>191</v>
      </c>
      <c r="C602" s="14" t="s">
        <v>30</v>
      </c>
      <c r="D602" s="14" t="s">
        <v>791</v>
      </c>
      <c r="E602" s="14" t="s">
        <v>1969</v>
      </c>
      <c r="F602" s="14" t="s">
        <v>3141</v>
      </c>
      <c r="G602" s="14" t="s">
        <v>193</v>
      </c>
      <c r="H602" s="14" t="s">
        <v>3728</v>
      </c>
      <c r="I602" s="17">
        <v>468814.02760090219</v>
      </c>
      <c r="J602" s="14" t="s">
        <v>114</v>
      </c>
      <c r="K602" s="17">
        <v>468814.02760090219</v>
      </c>
      <c r="L602" s="14" t="s">
        <v>3728</v>
      </c>
      <c r="M602" s="17">
        <v>468814.02760090219</v>
      </c>
      <c r="N602" s="14" t="s">
        <v>114</v>
      </c>
      <c r="O602" s="17">
        <v>468814.02760090219</v>
      </c>
      <c r="P602" s="17">
        <v>468814.02760090213</v>
      </c>
      <c r="Q602" s="17">
        <v>0</v>
      </c>
      <c r="R602" s="17">
        <v>0</v>
      </c>
      <c r="S602" s="18">
        <v>0</v>
      </c>
      <c r="T602" s="14" t="s">
        <v>3739</v>
      </c>
      <c r="U602" s="14" t="s">
        <v>3739</v>
      </c>
      <c r="V602" s="14" t="s">
        <v>3739</v>
      </c>
      <c r="W602" s="18">
        <v>4.0849009014299877</v>
      </c>
      <c r="X602" s="18">
        <v>1</v>
      </c>
      <c r="Y602" s="14" t="s">
        <v>193</v>
      </c>
      <c r="Z602" s="14" t="s">
        <v>193</v>
      </c>
      <c r="AA602" s="18" t="s">
        <v>193</v>
      </c>
      <c r="AB602" s="18" t="s">
        <v>193</v>
      </c>
      <c r="AC602" s="14" t="s">
        <v>193</v>
      </c>
      <c r="AD602" s="748">
        <v>314.53736941010908</v>
      </c>
      <c r="AE602" s="749">
        <v>9.18</v>
      </c>
      <c r="AF602" s="748">
        <v>321893.25470835913</v>
      </c>
      <c r="AG602" s="749">
        <v>13.37</v>
      </c>
      <c r="AH602" s="750">
        <v>111.48</v>
      </c>
      <c r="AI602" s="748">
        <v>0</v>
      </c>
      <c r="AJ602" s="748">
        <v>0</v>
      </c>
      <c r="AK602" s="748">
        <v>0</v>
      </c>
      <c r="AL602" s="751" t="s">
        <v>193</v>
      </c>
      <c r="AM602" s="748">
        <v>468814.02760090219</v>
      </c>
      <c r="AN602" s="748">
        <v>0</v>
      </c>
      <c r="AO602" s="752" t="s">
        <v>193</v>
      </c>
      <c r="AP602" s="753">
        <v>0</v>
      </c>
      <c r="AQ602" s="752" t="s">
        <v>3739</v>
      </c>
      <c r="AR602" s="752" t="s">
        <v>193</v>
      </c>
      <c r="AS602" s="752" t="s">
        <v>193</v>
      </c>
    </row>
    <row r="603" spans="1:45" x14ac:dyDescent="0.15">
      <c r="A603" s="14" t="s">
        <v>166</v>
      </c>
      <c r="B603" s="14" t="s">
        <v>191</v>
      </c>
      <c r="C603" s="14" t="s">
        <v>30</v>
      </c>
      <c r="D603" s="14" t="s">
        <v>792</v>
      </c>
      <c r="E603" s="14" t="s">
        <v>1970</v>
      </c>
      <c r="F603" s="14" t="s">
        <v>3142</v>
      </c>
      <c r="G603" s="14" t="s">
        <v>193</v>
      </c>
      <c r="H603" s="14" t="s">
        <v>3728</v>
      </c>
      <c r="I603" s="17">
        <v>411244.29372677894</v>
      </c>
      <c r="J603" s="14" t="s">
        <v>114</v>
      </c>
      <c r="K603" s="17">
        <v>411244.29372677894</v>
      </c>
      <c r="L603" s="14" t="s">
        <v>3728</v>
      </c>
      <c r="M603" s="17">
        <v>411244.29372677894</v>
      </c>
      <c r="N603" s="14" t="s">
        <v>114</v>
      </c>
      <c r="O603" s="17">
        <v>411244.29372677894</v>
      </c>
      <c r="P603" s="17">
        <v>411244.29372677888</v>
      </c>
      <c r="Q603" s="17">
        <v>0</v>
      </c>
      <c r="R603" s="17">
        <v>0</v>
      </c>
      <c r="S603" s="18">
        <v>0</v>
      </c>
      <c r="T603" s="14" t="s">
        <v>161</v>
      </c>
      <c r="U603" s="14" t="s">
        <v>193</v>
      </c>
      <c r="V603" s="14" t="s">
        <v>3742</v>
      </c>
      <c r="W603" s="18">
        <v>4.0849009014299877</v>
      </c>
      <c r="X603" s="18">
        <v>1</v>
      </c>
      <c r="Y603" s="14" t="s">
        <v>193</v>
      </c>
      <c r="Z603" s="14" t="s">
        <v>193</v>
      </c>
      <c r="AA603" s="18" t="s">
        <v>193</v>
      </c>
      <c r="AB603" s="18" t="s">
        <v>193</v>
      </c>
      <c r="AC603" s="14" t="s">
        <v>193</v>
      </c>
      <c r="AD603" s="748">
        <v>543.29181989018844</v>
      </c>
      <c r="AE603" s="749">
        <v>6.67</v>
      </c>
      <c r="AF603" s="748">
        <v>403976.35634493671</v>
      </c>
      <c r="AG603" s="749">
        <v>6.79</v>
      </c>
      <c r="AH603" s="750">
        <v>111.48</v>
      </c>
      <c r="AI603" s="748">
        <v>0</v>
      </c>
      <c r="AJ603" s="748">
        <v>0</v>
      </c>
      <c r="AK603" s="748">
        <v>0</v>
      </c>
      <c r="AL603" s="751" t="s">
        <v>193</v>
      </c>
      <c r="AM603" s="748">
        <v>411244.29372677894</v>
      </c>
      <c r="AN603" s="748">
        <v>0</v>
      </c>
      <c r="AO603" s="752" t="s">
        <v>193</v>
      </c>
      <c r="AP603" s="753">
        <v>0</v>
      </c>
      <c r="AQ603" s="752" t="s">
        <v>3739</v>
      </c>
      <c r="AR603" s="752" t="s">
        <v>193</v>
      </c>
      <c r="AS603" s="752" t="s">
        <v>193</v>
      </c>
    </row>
    <row r="604" spans="1:45" x14ac:dyDescent="0.15">
      <c r="A604" s="14" t="s">
        <v>166</v>
      </c>
      <c r="B604" s="14" t="s">
        <v>191</v>
      </c>
      <c r="C604" s="14" t="s">
        <v>30</v>
      </c>
      <c r="D604" s="14" t="s">
        <v>793</v>
      </c>
      <c r="E604" s="14" t="s">
        <v>1971</v>
      </c>
      <c r="F604" s="14" t="s">
        <v>3143</v>
      </c>
      <c r="G604" s="14" t="s">
        <v>193</v>
      </c>
      <c r="H604" s="14" t="s">
        <v>3728</v>
      </c>
      <c r="I604" s="17">
        <v>1803942.9316916694</v>
      </c>
      <c r="J604" s="14" t="s">
        <v>114</v>
      </c>
      <c r="K604" s="17">
        <v>1803942.9316916694</v>
      </c>
      <c r="L604" s="14" t="s">
        <v>3728</v>
      </c>
      <c r="M604" s="17">
        <v>1803942.9316916694</v>
      </c>
      <c r="N604" s="14" t="s">
        <v>114</v>
      </c>
      <c r="O604" s="17">
        <v>1803942.9316916694</v>
      </c>
      <c r="P604" s="17">
        <v>1803942.9316916692</v>
      </c>
      <c r="Q604" s="17">
        <v>0</v>
      </c>
      <c r="R604" s="17">
        <v>0</v>
      </c>
      <c r="S604" s="18">
        <v>0</v>
      </c>
      <c r="T604" s="14" t="s">
        <v>3739</v>
      </c>
      <c r="U604" s="14" t="s">
        <v>3739</v>
      </c>
      <c r="V604" s="14" t="s">
        <v>3739</v>
      </c>
      <c r="W604" s="18">
        <v>4.0849009014299877</v>
      </c>
      <c r="X604" s="18">
        <v>1</v>
      </c>
      <c r="Y604" s="14" t="s">
        <v>193</v>
      </c>
      <c r="Z604" s="14" t="s">
        <v>193</v>
      </c>
      <c r="AA604" s="18" t="s">
        <v>193</v>
      </c>
      <c r="AB604" s="18" t="s">
        <v>193</v>
      </c>
      <c r="AC604" s="14" t="s">
        <v>193</v>
      </c>
      <c r="AD604" s="748">
        <v>424.82969374871874</v>
      </c>
      <c r="AE604" s="749">
        <v>31.1</v>
      </c>
      <c r="AF604" s="748">
        <v>1472896.4352884311</v>
      </c>
      <c r="AG604" s="749">
        <v>38.090000000000003</v>
      </c>
      <c r="AH604" s="750">
        <v>111.48</v>
      </c>
      <c r="AI604" s="748">
        <v>0</v>
      </c>
      <c r="AJ604" s="748">
        <v>0</v>
      </c>
      <c r="AK604" s="748">
        <v>0</v>
      </c>
      <c r="AL604" s="751" t="s">
        <v>193</v>
      </c>
      <c r="AM604" s="748">
        <v>1803942.9316916694</v>
      </c>
      <c r="AN604" s="748">
        <v>0</v>
      </c>
      <c r="AO604" s="752" t="s">
        <v>193</v>
      </c>
      <c r="AP604" s="753">
        <v>0</v>
      </c>
      <c r="AQ604" s="752" t="s">
        <v>3739</v>
      </c>
      <c r="AR604" s="752" t="s">
        <v>193</v>
      </c>
      <c r="AS604" s="752" t="s">
        <v>193</v>
      </c>
    </row>
    <row r="605" spans="1:45" x14ac:dyDescent="0.15">
      <c r="A605" s="14" t="s">
        <v>166</v>
      </c>
      <c r="B605" s="14" t="s">
        <v>191</v>
      </c>
      <c r="C605" s="14" t="s">
        <v>30</v>
      </c>
      <c r="D605" s="14" t="s">
        <v>794</v>
      </c>
      <c r="E605" s="14" t="s">
        <v>1972</v>
      </c>
      <c r="F605" s="14" t="s">
        <v>3144</v>
      </c>
      <c r="G605" s="14" t="s">
        <v>193</v>
      </c>
      <c r="H605" s="14" t="s">
        <v>3728</v>
      </c>
      <c r="I605" s="17">
        <v>1046519.7078703227</v>
      </c>
      <c r="J605" s="14" t="s">
        <v>114</v>
      </c>
      <c r="K605" s="17">
        <v>1046519.7078703227</v>
      </c>
      <c r="L605" s="14" t="s">
        <v>3728</v>
      </c>
      <c r="M605" s="17">
        <v>1046519.7078703227</v>
      </c>
      <c r="N605" s="14" t="s">
        <v>114</v>
      </c>
      <c r="O605" s="17">
        <v>1046519.7078703227</v>
      </c>
      <c r="P605" s="17">
        <v>1046519.7078703226</v>
      </c>
      <c r="Q605" s="17">
        <v>0</v>
      </c>
      <c r="R605" s="17">
        <v>0</v>
      </c>
      <c r="S605" s="18">
        <v>0</v>
      </c>
      <c r="T605" s="14" t="s">
        <v>161</v>
      </c>
      <c r="U605" s="14" t="s">
        <v>193</v>
      </c>
      <c r="V605" s="14" t="s">
        <v>3742</v>
      </c>
      <c r="W605" s="18">
        <v>4.0849009014299877</v>
      </c>
      <c r="X605" s="18">
        <v>1</v>
      </c>
      <c r="Y605" s="14" t="s">
        <v>193</v>
      </c>
      <c r="Z605" s="14" t="s">
        <v>193</v>
      </c>
      <c r="AA605" s="18" t="s">
        <v>193</v>
      </c>
      <c r="AB605" s="18" t="s">
        <v>193</v>
      </c>
      <c r="AC605" s="14" t="s">
        <v>193</v>
      </c>
      <c r="AD605" s="748">
        <v>2736.883603958092</v>
      </c>
      <c r="AE605" s="749">
        <v>2.6</v>
      </c>
      <c r="AF605" s="748">
        <v>794304.52774107864</v>
      </c>
      <c r="AG605" s="749">
        <v>3.43</v>
      </c>
      <c r="AH605" s="750">
        <v>111.48</v>
      </c>
      <c r="AI605" s="748">
        <v>0</v>
      </c>
      <c r="AJ605" s="748">
        <v>0</v>
      </c>
      <c r="AK605" s="748">
        <v>0</v>
      </c>
      <c r="AL605" s="751" t="s">
        <v>193</v>
      </c>
      <c r="AM605" s="748">
        <v>1046519.7078703227</v>
      </c>
      <c r="AN605" s="748">
        <v>0</v>
      </c>
      <c r="AO605" s="752" t="s">
        <v>193</v>
      </c>
      <c r="AP605" s="753">
        <v>0</v>
      </c>
      <c r="AQ605" s="752" t="s">
        <v>3739</v>
      </c>
      <c r="AR605" s="752" t="s">
        <v>193</v>
      </c>
      <c r="AS605" s="752" t="s">
        <v>193</v>
      </c>
    </row>
    <row r="606" spans="1:45" x14ac:dyDescent="0.15">
      <c r="A606" s="14" t="s">
        <v>166</v>
      </c>
      <c r="B606" s="14" t="s">
        <v>191</v>
      </c>
      <c r="C606" s="14" t="s">
        <v>30</v>
      </c>
      <c r="D606" s="14" t="s">
        <v>795</v>
      </c>
      <c r="E606" s="14" t="s">
        <v>1973</v>
      </c>
      <c r="F606" s="14" t="s">
        <v>3145</v>
      </c>
      <c r="G606" s="14" t="s">
        <v>193</v>
      </c>
      <c r="H606" s="14" t="s">
        <v>3728</v>
      </c>
      <c r="I606" s="17">
        <v>155905.51242523832</v>
      </c>
      <c r="J606" s="14" t="s">
        <v>114</v>
      </c>
      <c r="K606" s="17">
        <v>155905.51242523832</v>
      </c>
      <c r="L606" s="14" t="s">
        <v>3728</v>
      </c>
      <c r="M606" s="17">
        <v>155905.51242523832</v>
      </c>
      <c r="N606" s="14" t="s">
        <v>114</v>
      </c>
      <c r="O606" s="17">
        <v>155905.51242523832</v>
      </c>
      <c r="P606" s="17">
        <v>155905.5124252383</v>
      </c>
      <c r="Q606" s="17">
        <v>0</v>
      </c>
      <c r="R606" s="17">
        <v>0</v>
      </c>
      <c r="S606" s="18">
        <v>0</v>
      </c>
      <c r="T606" s="14" t="s">
        <v>161</v>
      </c>
      <c r="U606" s="14" t="s">
        <v>193</v>
      </c>
      <c r="V606" s="14" t="s">
        <v>3742</v>
      </c>
      <c r="W606" s="18">
        <v>4.0849009014299877</v>
      </c>
      <c r="X606" s="18">
        <v>1</v>
      </c>
      <c r="Y606" s="14" t="s">
        <v>193</v>
      </c>
      <c r="Z606" s="14" t="s">
        <v>193</v>
      </c>
      <c r="AA606" s="18" t="s">
        <v>193</v>
      </c>
      <c r="AB606" s="18" t="s">
        <v>193</v>
      </c>
      <c r="AC606" s="14" t="s">
        <v>193</v>
      </c>
      <c r="AD606" s="748">
        <v>220.58464867721935</v>
      </c>
      <c r="AE606" s="749">
        <v>5.18</v>
      </c>
      <c r="AF606" s="748">
        <v>127380.20009145357</v>
      </c>
      <c r="AG606" s="749">
        <v>6.34</v>
      </c>
      <c r="AH606" s="750">
        <v>111.48</v>
      </c>
      <c r="AI606" s="748">
        <v>0</v>
      </c>
      <c r="AJ606" s="748">
        <v>0</v>
      </c>
      <c r="AK606" s="748">
        <v>0</v>
      </c>
      <c r="AL606" s="751" t="s">
        <v>193</v>
      </c>
      <c r="AM606" s="748">
        <v>155905.51242523832</v>
      </c>
      <c r="AN606" s="748">
        <v>0</v>
      </c>
      <c r="AO606" s="752" t="s">
        <v>193</v>
      </c>
      <c r="AP606" s="753">
        <v>0</v>
      </c>
      <c r="AQ606" s="752" t="s">
        <v>3739</v>
      </c>
      <c r="AR606" s="752" t="s">
        <v>193</v>
      </c>
      <c r="AS606" s="752" t="s">
        <v>193</v>
      </c>
    </row>
    <row r="607" spans="1:45" x14ac:dyDescent="0.15">
      <c r="A607" s="14" t="s">
        <v>166</v>
      </c>
      <c r="B607" s="14" t="s">
        <v>191</v>
      </c>
      <c r="C607" s="14" t="s">
        <v>30</v>
      </c>
      <c r="D607" s="14" t="s">
        <v>796</v>
      </c>
      <c r="E607" s="14" t="s">
        <v>1974</v>
      </c>
      <c r="F607" s="14" t="s">
        <v>3146</v>
      </c>
      <c r="G607" s="14" t="s">
        <v>193</v>
      </c>
      <c r="H607" s="14" t="s">
        <v>3728</v>
      </c>
      <c r="I607" s="17">
        <v>2320117.014400688</v>
      </c>
      <c r="J607" s="14" t="s">
        <v>114</v>
      </c>
      <c r="K607" s="17">
        <v>2320117.014400688</v>
      </c>
      <c r="L607" s="14" t="s">
        <v>3728</v>
      </c>
      <c r="M607" s="17">
        <v>2320117.014400688</v>
      </c>
      <c r="N607" s="14" t="s">
        <v>114</v>
      </c>
      <c r="O607" s="17">
        <v>2320117.014400688</v>
      </c>
      <c r="P607" s="17">
        <v>2320117.0144006875</v>
      </c>
      <c r="Q607" s="17">
        <v>0</v>
      </c>
      <c r="R607" s="17">
        <v>0</v>
      </c>
      <c r="S607" s="18">
        <v>0</v>
      </c>
      <c r="T607" s="14" t="s">
        <v>3739</v>
      </c>
      <c r="U607" s="14" t="s">
        <v>3739</v>
      </c>
      <c r="V607" s="14" t="s">
        <v>3739</v>
      </c>
      <c r="W607" s="18">
        <v>4.0849009014299877</v>
      </c>
      <c r="X607" s="18">
        <v>1</v>
      </c>
      <c r="Y607" s="14" t="s">
        <v>193</v>
      </c>
      <c r="Z607" s="14" t="s">
        <v>193</v>
      </c>
      <c r="AA607" s="18" t="s">
        <v>193</v>
      </c>
      <c r="AB607" s="18" t="s">
        <v>193</v>
      </c>
      <c r="AC607" s="14" t="s">
        <v>193</v>
      </c>
      <c r="AD607" s="748">
        <v>1203.0033154711314</v>
      </c>
      <c r="AE607" s="749">
        <v>14.38</v>
      </c>
      <c r="AF607" s="748">
        <v>1928998.2512840831</v>
      </c>
      <c r="AG607" s="749">
        <v>17.3</v>
      </c>
      <c r="AH607" s="750">
        <v>111.48</v>
      </c>
      <c r="AI607" s="748">
        <v>0</v>
      </c>
      <c r="AJ607" s="748">
        <v>0</v>
      </c>
      <c r="AK607" s="748">
        <v>0</v>
      </c>
      <c r="AL607" s="751" t="s">
        <v>193</v>
      </c>
      <c r="AM607" s="748">
        <v>2320117.014400688</v>
      </c>
      <c r="AN607" s="748">
        <v>0</v>
      </c>
      <c r="AO607" s="752" t="s">
        <v>193</v>
      </c>
      <c r="AP607" s="753">
        <v>0</v>
      </c>
      <c r="AQ607" s="752" t="s">
        <v>3739</v>
      </c>
      <c r="AR607" s="752" t="s">
        <v>193</v>
      </c>
      <c r="AS607" s="752" t="s">
        <v>193</v>
      </c>
    </row>
    <row r="608" spans="1:45" x14ac:dyDescent="0.15">
      <c r="A608" s="14" t="s">
        <v>166</v>
      </c>
      <c r="B608" s="14" t="s">
        <v>191</v>
      </c>
      <c r="C608" s="14" t="s">
        <v>30</v>
      </c>
      <c r="D608" s="14" t="s">
        <v>797</v>
      </c>
      <c r="E608" s="14" t="s">
        <v>1975</v>
      </c>
      <c r="F608" s="14" t="s">
        <v>3147</v>
      </c>
      <c r="G608" s="14" t="s">
        <v>193</v>
      </c>
      <c r="H608" s="14" t="s">
        <v>3728</v>
      </c>
      <c r="I608" s="17">
        <v>228830.83812693605</v>
      </c>
      <c r="J608" s="14" t="s">
        <v>114</v>
      </c>
      <c r="K608" s="17">
        <v>228830.83812693605</v>
      </c>
      <c r="L608" s="14" t="s">
        <v>3728</v>
      </c>
      <c r="M608" s="17">
        <v>228830.83812693605</v>
      </c>
      <c r="N608" s="14" t="s">
        <v>114</v>
      </c>
      <c r="O608" s="17">
        <v>228830.83812693605</v>
      </c>
      <c r="P608" s="17">
        <v>228830.83812693603</v>
      </c>
      <c r="Q608" s="17">
        <v>0</v>
      </c>
      <c r="R608" s="17">
        <v>0</v>
      </c>
      <c r="S608" s="18">
        <v>0</v>
      </c>
      <c r="T608" s="14" t="s">
        <v>161</v>
      </c>
      <c r="U608" s="14" t="s">
        <v>193</v>
      </c>
      <c r="V608" s="14" t="s">
        <v>3742</v>
      </c>
      <c r="W608" s="18">
        <v>4.0849009014299877</v>
      </c>
      <c r="X608" s="18">
        <v>1</v>
      </c>
      <c r="Y608" s="14" t="s">
        <v>193</v>
      </c>
      <c r="Z608" s="14" t="s">
        <v>193</v>
      </c>
      <c r="AA608" s="18" t="s">
        <v>193</v>
      </c>
      <c r="AB608" s="18" t="s">
        <v>193</v>
      </c>
      <c r="AC608" s="14" t="s">
        <v>193</v>
      </c>
      <c r="AD608" s="748">
        <v>612.7351352144982</v>
      </c>
      <c r="AE608" s="749">
        <v>3.17</v>
      </c>
      <c r="AF608" s="748">
        <v>216535.44980966786</v>
      </c>
      <c r="AG608" s="749">
        <v>3.35</v>
      </c>
      <c r="AH608" s="750">
        <v>111.48</v>
      </c>
      <c r="AI608" s="748">
        <v>0</v>
      </c>
      <c r="AJ608" s="748">
        <v>0</v>
      </c>
      <c r="AK608" s="748">
        <v>0</v>
      </c>
      <c r="AL608" s="751" t="s">
        <v>193</v>
      </c>
      <c r="AM608" s="748">
        <v>228830.83812693605</v>
      </c>
      <c r="AN608" s="748">
        <v>0</v>
      </c>
      <c r="AO608" s="752" t="s">
        <v>193</v>
      </c>
      <c r="AP608" s="753">
        <v>0</v>
      </c>
      <c r="AQ608" s="752" t="s">
        <v>3739</v>
      </c>
      <c r="AR608" s="752" t="s">
        <v>193</v>
      </c>
      <c r="AS608" s="752" t="s">
        <v>193</v>
      </c>
    </row>
    <row r="609" spans="1:45" x14ac:dyDescent="0.15">
      <c r="A609" s="14" t="s">
        <v>166</v>
      </c>
      <c r="B609" s="14" t="s">
        <v>191</v>
      </c>
      <c r="C609" s="14" t="s">
        <v>30</v>
      </c>
      <c r="D609" s="14" t="s">
        <v>798</v>
      </c>
      <c r="E609" s="14" t="s">
        <v>1976</v>
      </c>
      <c r="F609" s="14" t="s">
        <v>3148</v>
      </c>
      <c r="G609" s="14" t="s">
        <v>193</v>
      </c>
      <c r="H609" s="14" t="s">
        <v>3728</v>
      </c>
      <c r="I609" s="17">
        <v>323641.95993525226</v>
      </c>
      <c r="J609" s="14" t="s">
        <v>114</v>
      </c>
      <c r="K609" s="17">
        <v>323641.95993525226</v>
      </c>
      <c r="L609" s="14" t="s">
        <v>3728</v>
      </c>
      <c r="M609" s="17">
        <v>323641.95993525226</v>
      </c>
      <c r="N609" s="14" t="s">
        <v>114</v>
      </c>
      <c r="O609" s="17">
        <v>323641.95993525226</v>
      </c>
      <c r="P609" s="17">
        <v>323641.95993525221</v>
      </c>
      <c r="Q609" s="17">
        <v>0</v>
      </c>
      <c r="R609" s="17">
        <v>0</v>
      </c>
      <c r="S609" s="18">
        <v>0</v>
      </c>
      <c r="T609" s="14" t="s">
        <v>161</v>
      </c>
      <c r="U609" s="14" t="s">
        <v>193</v>
      </c>
      <c r="V609" s="14" t="s">
        <v>3742</v>
      </c>
      <c r="W609" s="18">
        <v>4.0849009014299877</v>
      </c>
      <c r="X609" s="18">
        <v>1</v>
      </c>
      <c r="Y609" s="14" t="s">
        <v>193</v>
      </c>
      <c r="Z609" s="14" t="s">
        <v>193</v>
      </c>
      <c r="AA609" s="18" t="s">
        <v>193</v>
      </c>
      <c r="AB609" s="18" t="s">
        <v>193</v>
      </c>
      <c r="AC609" s="14" t="s">
        <v>193</v>
      </c>
      <c r="AD609" s="748">
        <v>420.74479284728875</v>
      </c>
      <c r="AE609" s="749">
        <v>6.7</v>
      </c>
      <c r="AF609" s="748">
        <v>314261.02586412732</v>
      </c>
      <c r="AG609" s="749">
        <v>6.9</v>
      </c>
      <c r="AH609" s="750">
        <v>111.48</v>
      </c>
      <c r="AI609" s="748">
        <v>0</v>
      </c>
      <c r="AJ609" s="748">
        <v>0</v>
      </c>
      <c r="AK609" s="748">
        <v>0</v>
      </c>
      <c r="AL609" s="751" t="s">
        <v>193</v>
      </c>
      <c r="AM609" s="748">
        <v>323641.95993525226</v>
      </c>
      <c r="AN609" s="748">
        <v>0</v>
      </c>
      <c r="AO609" s="752" t="s">
        <v>193</v>
      </c>
      <c r="AP609" s="753">
        <v>0</v>
      </c>
      <c r="AQ609" s="752" t="s">
        <v>3739</v>
      </c>
      <c r="AR609" s="752" t="s">
        <v>193</v>
      </c>
      <c r="AS609" s="752" t="s">
        <v>193</v>
      </c>
    </row>
    <row r="610" spans="1:45" x14ac:dyDescent="0.15">
      <c r="A610" s="14" t="s">
        <v>166</v>
      </c>
      <c r="B610" s="14" t="s">
        <v>191</v>
      </c>
      <c r="C610" s="14" t="s">
        <v>30</v>
      </c>
      <c r="D610" s="14" t="s">
        <v>799</v>
      </c>
      <c r="E610" s="14" t="s">
        <v>1977</v>
      </c>
      <c r="F610" s="14" t="s">
        <v>3149</v>
      </c>
      <c r="G610" s="14" t="s">
        <v>193</v>
      </c>
      <c r="H610" s="14" t="s">
        <v>3728</v>
      </c>
      <c r="I610" s="17">
        <v>237437.60177922199</v>
      </c>
      <c r="J610" s="14" t="s">
        <v>114</v>
      </c>
      <c r="K610" s="17">
        <v>237437.60177922199</v>
      </c>
      <c r="L610" s="14" t="s">
        <v>3728</v>
      </c>
      <c r="M610" s="17">
        <v>237437.60177922199</v>
      </c>
      <c r="N610" s="14" t="s">
        <v>114</v>
      </c>
      <c r="O610" s="17">
        <v>237437.60177922199</v>
      </c>
      <c r="P610" s="17">
        <v>237437.60177922196</v>
      </c>
      <c r="Q610" s="17">
        <v>0</v>
      </c>
      <c r="R610" s="17">
        <v>0</v>
      </c>
      <c r="S610" s="18">
        <v>0</v>
      </c>
      <c r="T610" s="14" t="s">
        <v>161</v>
      </c>
      <c r="U610" s="14" t="s">
        <v>193</v>
      </c>
      <c r="V610" s="14" t="s">
        <v>3742</v>
      </c>
      <c r="W610" s="18">
        <v>4.0849009014299877</v>
      </c>
      <c r="X610" s="18">
        <v>1</v>
      </c>
      <c r="Y610" s="14" t="s">
        <v>193</v>
      </c>
      <c r="Z610" s="14" t="s">
        <v>193</v>
      </c>
      <c r="AA610" s="18" t="s">
        <v>193</v>
      </c>
      <c r="AB610" s="18" t="s">
        <v>193</v>
      </c>
      <c r="AC610" s="14" t="s">
        <v>193</v>
      </c>
      <c r="AD610" s="748">
        <v>898.67819831459735</v>
      </c>
      <c r="AE610" s="749">
        <v>2.63</v>
      </c>
      <c r="AF610" s="748">
        <v>263593.63074116834</v>
      </c>
      <c r="AG610" s="749">
        <v>2.37</v>
      </c>
      <c r="AH610" s="750">
        <v>111.48</v>
      </c>
      <c r="AI610" s="748">
        <v>0</v>
      </c>
      <c r="AJ610" s="748">
        <v>0</v>
      </c>
      <c r="AK610" s="748">
        <v>0</v>
      </c>
      <c r="AL610" s="751" t="s">
        <v>193</v>
      </c>
      <c r="AM610" s="748">
        <v>237437.60177922199</v>
      </c>
      <c r="AN610" s="748">
        <v>0</v>
      </c>
      <c r="AO610" s="752" t="s">
        <v>193</v>
      </c>
      <c r="AP610" s="753">
        <v>0</v>
      </c>
      <c r="AQ610" s="752" t="s">
        <v>3739</v>
      </c>
      <c r="AR610" s="752" t="s">
        <v>193</v>
      </c>
      <c r="AS610" s="752" t="s">
        <v>193</v>
      </c>
    </row>
    <row r="611" spans="1:45" x14ac:dyDescent="0.15">
      <c r="A611" s="14" t="s">
        <v>166</v>
      </c>
      <c r="B611" s="14" t="s">
        <v>191</v>
      </c>
      <c r="C611" s="14" t="s">
        <v>30</v>
      </c>
      <c r="D611" s="14" t="s">
        <v>800</v>
      </c>
      <c r="E611" s="14" t="s">
        <v>1978</v>
      </c>
      <c r="F611" s="14" t="s">
        <v>3150</v>
      </c>
      <c r="G611" s="14" t="s">
        <v>193</v>
      </c>
      <c r="H611" s="14" t="s">
        <v>3728</v>
      </c>
      <c r="I611" s="17">
        <v>126369.26881636768</v>
      </c>
      <c r="J611" s="14" t="s">
        <v>114</v>
      </c>
      <c r="K611" s="17">
        <v>126369.26881636768</v>
      </c>
      <c r="L611" s="14" t="s">
        <v>3728</v>
      </c>
      <c r="M611" s="17">
        <v>126369.26881636768</v>
      </c>
      <c r="N611" s="14" t="s">
        <v>114</v>
      </c>
      <c r="O611" s="17">
        <v>126369.26881636768</v>
      </c>
      <c r="P611" s="17">
        <v>126369.26881636766</v>
      </c>
      <c r="Q611" s="17">
        <v>0</v>
      </c>
      <c r="R611" s="17">
        <v>0</v>
      </c>
      <c r="S611" s="18">
        <v>0</v>
      </c>
      <c r="T611" s="14" t="s">
        <v>161</v>
      </c>
      <c r="U611" s="14" t="s">
        <v>193</v>
      </c>
      <c r="V611" s="14" t="s">
        <v>3742</v>
      </c>
      <c r="W611" s="18">
        <v>4.0849009014299877</v>
      </c>
      <c r="X611" s="18">
        <v>1</v>
      </c>
      <c r="Y611" s="14" t="s">
        <v>193</v>
      </c>
      <c r="Z611" s="14" t="s">
        <v>193</v>
      </c>
      <c r="AA611" s="18" t="s">
        <v>193</v>
      </c>
      <c r="AB611" s="18" t="s">
        <v>193</v>
      </c>
      <c r="AC611" s="14" t="s">
        <v>193</v>
      </c>
      <c r="AD611" s="748">
        <v>1511.4133335290956</v>
      </c>
      <c r="AE611" s="749">
        <v>0.87</v>
      </c>
      <c r="AF611" s="748">
        <v>146588.34365718471</v>
      </c>
      <c r="AG611" s="749">
        <v>0.75</v>
      </c>
      <c r="AH611" s="750">
        <v>111.48</v>
      </c>
      <c r="AI611" s="748">
        <v>0</v>
      </c>
      <c r="AJ611" s="748">
        <v>0</v>
      </c>
      <c r="AK611" s="748">
        <v>0</v>
      </c>
      <c r="AL611" s="751" t="s">
        <v>193</v>
      </c>
      <c r="AM611" s="748">
        <v>126369.26881636768</v>
      </c>
      <c r="AN611" s="748">
        <v>0</v>
      </c>
      <c r="AO611" s="752" t="s">
        <v>193</v>
      </c>
      <c r="AP611" s="753">
        <v>0</v>
      </c>
      <c r="AQ611" s="752" t="s">
        <v>3739</v>
      </c>
      <c r="AR611" s="752" t="s">
        <v>193</v>
      </c>
      <c r="AS611" s="752" t="s">
        <v>193</v>
      </c>
    </row>
    <row r="612" spans="1:45" x14ac:dyDescent="0.15">
      <c r="A612" s="14" t="s">
        <v>166</v>
      </c>
      <c r="B612" s="14" t="s">
        <v>191</v>
      </c>
      <c r="C612" s="14" t="s">
        <v>30</v>
      </c>
      <c r="D612" s="14" t="s">
        <v>801</v>
      </c>
      <c r="E612" s="14" t="s">
        <v>1979</v>
      </c>
      <c r="F612" s="14" t="s">
        <v>3151</v>
      </c>
      <c r="G612" s="14" t="s">
        <v>193</v>
      </c>
      <c r="H612" s="14" t="s">
        <v>3728</v>
      </c>
      <c r="I612" s="17">
        <v>311938.5554566193</v>
      </c>
      <c r="J612" s="14" t="s">
        <v>114</v>
      </c>
      <c r="K612" s="17">
        <v>311938.5554566193</v>
      </c>
      <c r="L612" s="14" t="s">
        <v>3728</v>
      </c>
      <c r="M612" s="17">
        <v>311938.5554566193</v>
      </c>
      <c r="N612" s="14" t="s">
        <v>114</v>
      </c>
      <c r="O612" s="17">
        <v>311938.5554566193</v>
      </c>
      <c r="P612" s="17">
        <v>311938.55545661924</v>
      </c>
      <c r="Q612" s="17">
        <v>0</v>
      </c>
      <c r="R612" s="17">
        <v>0</v>
      </c>
      <c r="S612" s="18">
        <v>0</v>
      </c>
      <c r="T612" s="14" t="s">
        <v>161</v>
      </c>
      <c r="U612" s="14" t="s">
        <v>193</v>
      </c>
      <c r="V612" s="14" t="s">
        <v>3742</v>
      </c>
      <c r="W612" s="18">
        <v>4.0849009014299877</v>
      </c>
      <c r="X612" s="18">
        <v>1</v>
      </c>
      <c r="Y612" s="14" t="s">
        <v>193</v>
      </c>
      <c r="Z612" s="14" t="s">
        <v>193</v>
      </c>
      <c r="AA612" s="18" t="s">
        <v>193</v>
      </c>
      <c r="AB612" s="18" t="s">
        <v>193</v>
      </c>
      <c r="AC612" s="14" t="s">
        <v>193</v>
      </c>
      <c r="AD612" s="748">
        <v>1021.225225357497</v>
      </c>
      <c r="AE612" s="749">
        <v>2.56</v>
      </c>
      <c r="AF612" s="748">
        <v>291446.24159450561</v>
      </c>
      <c r="AG612" s="749">
        <v>2.74</v>
      </c>
      <c r="AH612" s="750">
        <v>111.48</v>
      </c>
      <c r="AI612" s="748">
        <v>0</v>
      </c>
      <c r="AJ612" s="748">
        <v>0</v>
      </c>
      <c r="AK612" s="748">
        <v>0</v>
      </c>
      <c r="AL612" s="751" t="s">
        <v>193</v>
      </c>
      <c r="AM612" s="748">
        <v>311938.5554566193</v>
      </c>
      <c r="AN612" s="748">
        <v>0</v>
      </c>
      <c r="AO612" s="752" t="s">
        <v>193</v>
      </c>
      <c r="AP612" s="753">
        <v>0</v>
      </c>
      <c r="AQ612" s="752" t="s">
        <v>3739</v>
      </c>
      <c r="AR612" s="752" t="s">
        <v>193</v>
      </c>
      <c r="AS612" s="752" t="s">
        <v>193</v>
      </c>
    </row>
    <row r="613" spans="1:45" x14ac:dyDescent="0.15">
      <c r="A613" s="14" t="s">
        <v>166</v>
      </c>
      <c r="B613" s="14" t="s">
        <v>191</v>
      </c>
      <c r="C613" s="14" t="s">
        <v>24</v>
      </c>
      <c r="D613" s="14" t="s">
        <v>802</v>
      </c>
      <c r="E613" s="14" t="s">
        <v>1980</v>
      </c>
      <c r="F613" s="14" t="s">
        <v>3152</v>
      </c>
      <c r="G613" s="14" t="s">
        <v>193</v>
      </c>
      <c r="H613" s="14" t="s">
        <v>3728</v>
      </c>
      <c r="I613" s="17">
        <v>628028.75909539801</v>
      </c>
      <c r="J613" s="14" t="s">
        <v>114</v>
      </c>
      <c r="K613" s="17">
        <v>628028.75909539801</v>
      </c>
      <c r="L613" s="14" t="s">
        <v>3728</v>
      </c>
      <c r="M613" s="17">
        <v>628028.75909539801</v>
      </c>
      <c r="N613" s="14" t="s">
        <v>114</v>
      </c>
      <c r="O613" s="17">
        <v>628028.75909539801</v>
      </c>
      <c r="P613" s="17">
        <v>628028.75909539789</v>
      </c>
      <c r="Q613" s="17">
        <v>0</v>
      </c>
      <c r="R613" s="17">
        <v>0</v>
      </c>
      <c r="S613" s="18">
        <v>0</v>
      </c>
      <c r="T613" s="14" t="s">
        <v>161</v>
      </c>
      <c r="U613" s="14" t="s">
        <v>193</v>
      </c>
      <c r="V613" s="14" t="s">
        <v>3742</v>
      </c>
      <c r="W613" s="18">
        <v>4.0849009014299877</v>
      </c>
      <c r="X613" s="18">
        <v>1</v>
      </c>
      <c r="Y613" s="14" t="s">
        <v>193</v>
      </c>
      <c r="Z613" s="14" t="s">
        <v>193</v>
      </c>
      <c r="AA613" s="18" t="s">
        <v>193</v>
      </c>
      <c r="AB613" s="18" t="s">
        <v>193</v>
      </c>
      <c r="AC613" s="14" t="s">
        <v>193</v>
      </c>
      <c r="AD613" s="748">
        <v>919.10270282174724</v>
      </c>
      <c r="AE613" s="749">
        <v>3.8</v>
      </c>
      <c r="AF613" s="748">
        <v>523274.17151282087</v>
      </c>
      <c r="AG613" s="749">
        <v>4.57</v>
      </c>
      <c r="AH613" s="750">
        <v>149.52000000000001</v>
      </c>
      <c r="AI613" s="748">
        <v>0</v>
      </c>
      <c r="AJ613" s="748">
        <v>0</v>
      </c>
      <c r="AK613" s="748">
        <v>0</v>
      </c>
      <c r="AL613" s="751" t="s">
        <v>193</v>
      </c>
      <c r="AM613" s="748">
        <v>628028.75909539801</v>
      </c>
      <c r="AN613" s="748">
        <v>0</v>
      </c>
      <c r="AO613" s="752" t="s">
        <v>193</v>
      </c>
      <c r="AP613" s="753">
        <v>0</v>
      </c>
      <c r="AQ613" s="752" t="s">
        <v>3739</v>
      </c>
      <c r="AR613" s="752" t="s">
        <v>193</v>
      </c>
      <c r="AS613" s="752" t="s">
        <v>193</v>
      </c>
    </row>
    <row r="614" spans="1:45" x14ac:dyDescent="0.15">
      <c r="A614" s="14" t="s">
        <v>166</v>
      </c>
      <c r="B614" s="14" t="s">
        <v>192</v>
      </c>
      <c r="C614" s="14" t="s">
        <v>24</v>
      </c>
      <c r="D614" s="14" t="s">
        <v>803</v>
      </c>
      <c r="E614" s="14" t="s">
        <v>1981</v>
      </c>
      <c r="F614" s="14" t="s">
        <v>3153</v>
      </c>
      <c r="G614" s="14" t="s">
        <v>193</v>
      </c>
      <c r="H614" s="14" t="s">
        <v>3728</v>
      </c>
      <c r="I614" s="17">
        <v>2434201.5973401489</v>
      </c>
      <c r="J614" s="14" t="s">
        <v>114</v>
      </c>
      <c r="K614" s="17">
        <v>2434201.5973401489</v>
      </c>
      <c r="L614" s="14" t="s">
        <v>3728</v>
      </c>
      <c r="M614" s="17">
        <v>2434201.5973401489</v>
      </c>
      <c r="N614" s="14" t="s">
        <v>114</v>
      </c>
      <c r="O614" s="17">
        <v>2434201.5973401489</v>
      </c>
      <c r="P614" s="17">
        <v>2434201.5973401484</v>
      </c>
      <c r="Q614" s="17">
        <v>0</v>
      </c>
      <c r="R614" s="17">
        <v>0</v>
      </c>
      <c r="S614" s="18">
        <v>0</v>
      </c>
      <c r="T614" s="14" t="s">
        <v>161</v>
      </c>
      <c r="U614" s="14" t="s">
        <v>193</v>
      </c>
      <c r="V614" s="14" t="s">
        <v>3742</v>
      </c>
      <c r="W614" s="18">
        <v>4.0849009014299877</v>
      </c>
      <c r="X614" s="18">
        <v>1</v>
      </c>
      <c r="Y614" s="14" t="s">
        <v>193</v>
      </c>
      <c r="Z614" s="14" t="s">
        <v>193</v>
      </c>
      <c r="AA614" s="18" t="s">
        <v>193</v>
      </c>
      <c r="AB614" s="18" t="s">
        <v>193</v>
      </c>
      <c r="AC614" s="14" t="s">
        <v>193</v>
      </c>
      <c r="AD614" s="748">
        <v>124.58947749361464</v>
      </c>
      <c r="AE614" s="749">
        <v>74.33</v>
      </c>
      <c r="AF614" s="748">
        <v>1384665.2310031292</v>
      </c>
      <c r="AG614" s="749">
        <v>130.66999999999999</v>
      </c>
      <c r="AH614" s="750">
        <v>149.52000000000001</v>
      </c>
      <c r="AI614" s="748">
        <v>0</v>
      </c>
      <c r="AJ614" s="748">
        <v>0</v>
      </c>
      <c r="AK614" s="748">
        <v>0</v>
      </c>
      <c r="AL614" s="751" t="s">
        <v>193</v>
      </c>
      <c r="AM614" s="748">
        <v>2434201.5973401489</v>
      </c>
      <c r="AN614" s="748">
        <v>0</v>
      </c>
      <c r="AO614" s="752" t="s">
        <v>193</v>
      </c>
      <c r="AP614" s="753">
        <v>0</v>
      </c>
      <c r="AQ614" s="752" t="s">
        <v>3739</v>
      </c>
      <c r="AR614" s="752" t="s">
        <v>193</v>
      </c>
      <c r="AS614" s="752" t="s">
        <v>193</v>
      </c>
    </row>
    <row r="615" spans="1:45" x14ac:dyDescent="0.15">
      <c r="A615" s="14" t="s">
        <v>166</v>
      </c>
      <c r="B615" s="14" t="s">
        <v>14</v>
      </c>
      <c r="C615" s="14" t="s">
        <v>24</v>
      </c>
      <c r="D615" s="14" t="s">
        <v>804</v>
      </c>
      <c r="E615" s="14" t="s">
        <v>1982</v>
      </c>
      <c r="F615" s="14" t="s">
        <v>3154</v>
      </c>
      <c r="G615" s="14" t="s">
        <v>193</v>
      </c>
      <c r="H615" s="14" t="s">
        <v>3728</v>
      </c>
      <c r="I615" s="17">
        <v>2964185.7904696949</v>
      </c>
      <c r="J615" s="14" t="s">
        <v>114</v>
      </c>
      <c r="K615" s="17">
        <v>2964185.7904696949</v>
      </c>
      <c r="L615" s="14" t="s">
        <v>3728</v>
      </c>
      <c r="M615" s="17">
        <v>2964185.7904696949</v>
      </c>
      <c r="N615" s="14" t="s">
        <v>114</v>
      </c>
      <c r="O615" s="17">
        <v>2964185.7904696949</v>
      </c>
      <c r="P615" s="17">
        <v>2964185.7904696944</v>
      </c>
      <c r="Q615" s="17">
        <v>0</v>
      </c>
      <c r="R615" s="17">
        <v>0</v>
      </c>
      <c r="S615" s="18">
        <v>0</v>
      </c>
      <c r="T615" s="14" t="s">
        <v>3739</v>
      </c>
      <c r="U615" s="14" t="s">
        <v>3739</v>
      </c>
      <c r="V615" s="14" t="s">
        <v>3739</v>
      </c>
      <c r="W615" s="18">
        <v>4.0849009014299877</v>
      </c>
      <c r="X615" s="18">
        <v>1</v>
      </c>
      <c r="Y615" s="14" t="s">
        <v>193</v>
      </c>
      <c r="Z615" s="14" t="s">
        <v>193</v>
      </c>
      <c r="AA615" s="18" t="s">
        <v>193</v>
      </c>
      <c r="AB615" s="18" t="s">
        <v>193</v>
      </c>
      <c r="AC615" s="14" t="s">
        <v>193</v>
      </c>
      <c r="AD615" s="748">
        <v>180.55261984320546</v>
      </c>
      <c r="AE615" s="749">
        <v>90.15</v>
      </c>
      <c r="AF615" s="748">
        <v>2433709.8978186441</v>
      </c>
      <c r="AG615" s="749">
        <v>109.8</v>
      </c>
      <c r="AH615" s="750">
        <v>149.52000000000001</v>
      </c>
      <c r="AI615" s="748">
        <v>0</v>
      </c>
      <c r="AJ615" s="748">
        <v>0</v>
      </c>
      <c r="AK615" s="748">
        <v>0</v>
      </c>
      <c r="AL615" s="751" t="s">
        <v>193</v>
      </c>
      <c r="AM615" s="748">
        <v>2964185.7904696949</v>
      </c>
      <c r="AN615" s="748">
        <v>0</v>
      </c>
      <c r="AO615" s="752" t="s">
        <v>193</v>
      </c>
      <c r="AP615" s="753">
        <v>0</v>
      </c>
      <c r="AQ615" s="752" t="s">
        <v>3739</v>
      </c>
      <c r="AR615" s="752" t="s">
        <v>193</v>
      </c>
      <c r="AS615" s="752" t="s">
        <v>193</v>
      </c>
    </row>
    <row r="616" spans="1:45" x14ac:dyDescent="0.15">
      <c r="A616" s="14" t="s">
        <v>166</v>
      </c>
      <c r="B616" s="14" t="s">
        <v>14</v>
      </c>
      <c r="C616" s="14" t="s">
        <v>24</v>
      </c>
      <c r="D616" s="14" t="s">
        <v>805</v>
      </c>
      <c r="E616" s="14" t="s">
        <v>1983</v>
      </c>
      <c r="F616" s="14" t="s">
        <v>3155</v>
      </c>
      <c r="G616" s="14" t="s">
        <v>193</v>
      </c>
      <c r="H616" s="14" t="s">
        <v>3728</v>
      </c>
      <c r="I616" s="17">
        <v>10499089.501482392</v>
      </c>
      <c r="J616" s="14" t="s">
        <v>114</v>
      </c>
      <c r="K616" s="17">
        <v>10499089.501482392</v>
      </c>
      <c r="L616" s="14" t="s">
        <v>3728</v>
      </c>
      <c r="M616" s="17">
        <v>10499089.501482392</v>
      </c>
      <c r="N616" s="14" t="s">
        <v>114</v>
      </c>
      <c r="O616" s="17">
        <v>10499089.501482392</v>
      </c>
      <c r="P616" s="17">
        <v>10499089.50148239</v>
      </c>
      <c r="Q616" s="17">
        <v>0</v>
      </c>
      <c r="R616" s="17">
        <v>0</v>
      </c>
      <c r="S616" s="18">
        <v>0</v>
      </c>
      <c r="T616" s="14" t="s">
        <v>161</v>
      </c>
      <c r="U616" s="14" t="s">
        <v>193</v>
      </c>
      <c r="V616" s="14" t="s">
        <v>3742</v>
      </c>
      <c r="W616" s="18">
        <v>4.0849009014299877</v>
      </c>
      <c r="X616" s="18">
        <v>1</v>
      </c>
      <c r="Y616" s="14" t="s">
        <v>193</v>
      </c>
      <c r="Z616" s="14" t="s">
        <v>193</v>
      </c>
      <c r="AA616" s="18" t="s">
        <v>193</v>
      </c>
      <c r="AB616" s="18" t="s">
        <v>193</v>
      </c>
      <c r="AC616" s="14" t="s">
        <v>193</v>
      </c>
      <c r="AD616" s="748">
        <v>2491.7895498722928</v>
      </c>
      <c r="AE616" s="749">
        <v>18.32</v>
      </c>
      <c r="AF616" s="748">
        <v>6825525.9069727082</v>
      </c>
      <c r="AG616" s="749">
        <v>28.18</v>
      </c>
      <c r="AH616" s="750">
        <v>149.52000000000001</v>
      </c>
      <c r="AI616" s="748">
        <v>0</v>
      </c>
      <c r="AJ616" s="748">
        <v>0</v>
      </c>
      <c r="AK616" s="748">
        <v>0</v>
      </c>
      <c r="AL616" s="751" t="s">
        <v>193</v>
      </c>
      <c r="AM616" s="748">
        <v>10499089.501482392</v>
      </c>
      <c r="AN616" s="748">
        <v>0</v>
      </c>
      <c r="AO616" s="752" t="s">
        <v>193</v>
      </c>
      <c r="AP616" s="753">
        <v>0</v>
      </c>
      <c r="AQ616" s="752" t="s">
        <v>3739</v>
      </c>
      <c r="AR616" s="752" t="s">
        <v>193</v>
      </c>
      <c r="AS616" s="752" t="s">
        <v>193</v>
      </c>
    </row>
    <row r="617" spans="1:45" x14ac:dyDescent="0.15">
      <c r="A617" s="14" t="s">
        <v>166</v>
      </c>
      <c r="B617" s="14" t="s">
        <v>14</v>
      </c>
      <c r="C617" s="14" t="s">
        <v>24</v>
      </c>
      <c r="D617" s="14" t="s">
        <v>806</v>
      </c>
      <c r="E617" s="14" t="s">
        <v>1984</v>
      </c>
      <c r="F617" s="14" t="s">
        <v>3156</v>
      </c>
      <c r="G617" s="14" t="s">
        <v>193</v>
      </c>
      <c r="H617" s="14" t="s">
        <v>3728</v>
      </c>
      <c r="I617" s="17">
        <v>11801452.271670537</v>
      </c>
      <c r="J617" s="14" t="s">
        <v>114</v>
      </c>
      <c r="K617" s="17">
        <v>11801452.271670537</v>
      </c>
      <c r="L617" s="14" t="s">
        <v>3728</v>
      </c>
      <c r="M617" s="17">
        <v>11801452.271670537</v>
      </c>
      <c r="N617" s="14" t="s">
        <v>114</v>
      </c>
      <c r="O617" s="17">
        <v>11801452.271670537</v>
      </c>
      <c r="P617" s="17">
        <v>11801452.271670535</v>
      </c>
      <c r="Q617" s="17">
        <v>0</v>
      </c>
      <c r="R617" s="17">
        <v>0</v>
      </c>
      <c r="S617" s="18">
        <v>0</v>
      </c>
      <c r="T617" s="14" t="s">
        <v>161</v>
      </c>
      <c r="U617" s="14" t="s">
        <v>193</v>
      </c>
      <c r="V617" s="14" t="s">
        <v>3742</v>
      </c>
      <c r="W617" s="18">
        <v>4.0849009014299877</v>
      </c>
      <c r="X617" s="18">
        <v>1</v>
      </c>
      <c r="Y617" s="14" t="s">
        <v>193</v>
      </c>
      <c r="Z617" s="14" t="s">
        <v>193</v>
      </c>
      <c r="AA617" s="18" t="s">
        <v>193</v>
      </c>
      <c r="AB617" s="18" t="s">
        <v>193</v>
      </c>
      <c r="AC617" s="14" t="s">
        <v>193</v>
      </c>
      <c r="AD617" s="748">
        <v>603.33986314120921</v>
      </c>
      <c r="AE617" s="749">
        <v>108.28</v>
      </c>
      <c r="AF617" s="748">
        <v>9768087.8660305943</v>
      </c>
      <c r="AG617" s="749">
        <v>130.82</v>
      </c>
      <c r="AH617" s="750">
        <v>149.52000000000001</v>
      </c>
      <c r="AI617" s="748">
        <v>0</v>
      </c>
      <c r="AJ617" s="748">
        <v>0</v>
      </c>
      <c r="AK617" s="748">
        <v>0</v>
      </c>
      <c r="AL617" s="751" t="s">
        <v>193</v>
      </c>
      <c r="AM617" s="748">
        <v>11801452.271670537</v>
      </c>
      <c r="AN617" s="748">
        <v>0</v>
      </c>
      <c r="AO617" s="752" t="s">
        <v>193</v>
      </c>
      <c r="AP617" s="753">
        <v>0</v>
      </c>
      <c r="AQ617" s="752" t="s">
        <v>3739</v>
      </c>
      <c r="AR617" s="752" t="s">
        <v>193</v>
      </c>
      <c r="AS617" s="752" t="s">
        <v>193</v>
      </c>
    </row>
    <row r="618" spans="1:45" x14ac:dyDescent="0.15">
      <c r="A618" s="14" t="s">
        <v>166</v>
      </c>
      <c r="B618" s="14" t="s">
        <v>14</v>
      </c>
      <c r="C618" s="14" t="s">
        <v>24</v>
      </c>
      <c r="D618" s="14" t="s">
        <v>807</v>
      </c>
      <c r="E618" s="14" t="s">
        <v>1985</v>
      </c>
      <c r="F618" s="14" t="s">
        <v>3157</v>
      </c>
      <c r="G618" s="14" t="s">
        <v>193</v>
      </c>
      <c r="H618" s="14" t="s">
        <v>3728</v>
      </c>
      <c r="I618" s="17">
        <v>18983421.157534819</v>
      </c>
      <c r="J618" s="14" t="s">
        <v>114</v>
      </c>
      <c r="K618" s="17">
        <v>18983421.157534819</v>
      </c>
      <c r="L618" s="14" t="s">
        <v>3728</v>
      </c>
      <c r="M618" s="17">
        <v>18983421.157534819</v>
      </c>
      <c r="N618" s="14" t="s">
        <v>114</v>
      </c>
      <c r="O618" s="17">
        <v>18983421.157534819</v>
      </c>
      <c r="P618" s="17">
        <v>18983421.157534815</v>
      </c>
      <c r="Q618" s="17">
        <v>0</v>
      </c>
      <c r="R618" s="17">
        <v>0</v>
      </c>
      <c r="S618" s="18">
        <v>0</v>
      </c>
      <c r="T618" s="14" t="s">
        <v>161</v>
      </c>
      <c r="U618" s="14" t="s">
        <v>193</v>
      </c>
      <c r="V618" s="14" t="s">
        <v>3742</v>
      </c>
      <c r="W618" s="18">
        <v>4.0849009014299877</v>
      </c>
      <c r="X618" s="18">
        <v>1</v>
      </c>
      <c r="Y618" s="14" t="s">
        <v>193</v>
      </c>
      <c r="Z618" s="14" t="s">
        <v>193</v>
      </c>
      <c r="AA618" s="18" t="s">
        <v>193</v>
      </c>
      <c r="AB618" s="18" t="s">
        <v>193</v>
      </c>
      <c r="AC618" s="14" t="s">
        <v>193</v>
      </c>
      <c r="AD618" s="748">
        <v>618.45399647650015</v>
      </c>
      <c r="AE618" s="749">
        <v>167.96</v>
      </c>
      <c r="AF618" s="748">
        <v>15531469.727675101</v>
      </c>
      <c r="AG618" s="749">
        <v>205.29</v>
      </c>
      <c r="AH618" s="750">
        <v>149.52000000000001</v>
      </c>
      <c r="AI618" s="748">
        <v>0</v>
      </c>
      <c r="AJ618" s="748">
        <v>0</v>
      </c>
      <c r="AK618" s="748">
        <v>0</v>
      </c>
      <c r="AL618" s="751" t="s">
        <v>193</v>
      </c>
      <c r="AM618" s="748">
        <v>18983421.157534819</v>
      </c>
      <c r="AN618" s="748">
        <v>0</v>
      </c>
      <c r="AO618" s="752" t="s">
        <v>193</v>
      </c>
      <c r="AP618" s="753">
        <v>0</v>
      </c>
      <c r="AQ618" s="752" t="s">
        <v>3739</v>
      </c>
      <c r="AR618" s="752" t="s">
        <v>193</v>
      </c>
      <c r="AS618" s="752" t="s">
        <v>193</v>
      </c>
    </row>
    <row r="619" spans="1:45" x14ac:dyDescent="0.15">
      <c r="A619" s="14" t="s">
        <v>166</v>
      </c>
      <c r="B619" s="14" t="s">
        <v>14</v>
      </c>
      <c r="C619" s="14" t="s">
        <v>24</v>
      </c>
      <c r="D619" s="14" t="s">
        <v>808</v>
      </c>
      <c r="E619" s="14" t="s">
        <v>1986</v>
      </c>
      <c r="F619" s="14" t="s">
        <v>3158</v>
      </c>
      <c r="G619" s="14" t="s">
        <v>193</v>
      </c>
      <c r="H619" s="14" t="s">
        <v>3728</v>
      </c>
      <c r="I619" s="17">
        <v>8716526.1241286267</v>
      </c>
      <c r="J619" s="14" t="s">
        <v>114</v>
      </c>
      <c r="K619" s="17">
        <v>8716526.1241286267</v>
      </c>
      <c r="L619" s="14" t="s">
        <v>3728</v>
      </c>
      <c r="M619" s="17">
        <v>8716526.1241286267</v>
      </c>
      <c r="N619" s="14" t="s">
        <v>114</v>
      </c>
      <c r="O619" s="17">
        <v>8716526.1241286267</v>
      </c>
      <c r="P619" s="17">
        <v>8716526.1241286248</v>
      </c>
      <c r="Q619" s="17">
        <v>0</v>
      </c>
      <c r="R619" s="17">
        <v>0</v>
      </c>
      <c r="S619" s="18">
        <v>0</v>
      </c>
      <c r="T619" s="14" t="s">
        <v>161</v>
      </c>
      <c r="U619" s="14" t="s">
        <v>193</v>
      </c>
      <c r="V619" s="14" t="s">
        <v>3742</v>
      </c>
      <c r="W619" s="18">
        <v>4.0849009014299877</v>
      </c>
      <c r="X619" s="18">
        <v>1</v>
      </c>
      <c r="Y619" s="14" t="s">
        <v>193</v>
      </c>
      <c r="Z619" s="14" t="s">
        <v>193</v>
      </c>
      <c r="AA619" s="18" t="s">
        <v>193</v>
      </c>
      <c r="AB619" s="18" t="s">
        <v>193</v>
      </c>
      <c r="AC619" s="14" t="s">
        <v>193</v>
      </c>
      <c r="AD619" s="748">
        <v>151.14133335290956</v>
      </c>
      <c r="AE619" s="749">
        <v>486.35</v>
      </c>
      <c r="AF619" s="748">
        <v>10990854.46309996</v>
      </c>
      <c r="AG619" s="749">
        <v>385.71</v>
      </c>
      <c r="AH619" s="750">
        <v>149.52000000000001</v>
      </c>
      <c r="AI619" s="748">
        <v>0</v>
      </c>
      <c r="AJ619" s="748">
        <v>0</v>
      </c>
      <c r="AK619" s="748">
        <v>0</v>
      </c>
      <c r="AL619" s="751" t="s">
        <v>193</v>
      </c>
      <c r="AM619" s="748">
        <v>8716526.1241286267</v>
      </c>
      <c r="AN619" s="748">
        <v>0</v>
      </c>
      <c r="AO619" s="752" t="s">
        <v>193</v>
      </c>
      <c r="AP619" s="753">
        <v>0</v>
      </c>
      <c r="AQ619" s="752" t="s">
        <v>3739</v>
      </c>
      <c r="AR619" s="752" t="s">
        <v>193</v>
      </c>
      <c r="AS619" s="752" t="s">
        <v>193</v>
      </c>
    </row>
    <row r="620" spans="1:45" x14ac:dyDescent="0.15">
      <c r="A620" s="14" t="s">
        <v>166</v>
      </c>
      <c r="B620" s="14" t="s">
        <v>14</v>
      </c>
      <c r="C620" s="14" t="s">
        <v>24</v>
      </c>
      <c r="D620" s="14" t="s">
        <v>809</v>
      </c>
      <c r="E620" s="14" t="s">
        <v>1987</v>
      </c>
      <c r="F620" s="14" t="s">
        <v>3159</v>
      </c>
      <c r="G620" s="14" t="s">
        <v>193</v>
      </c>
      <c r="H620" s="14" t="s">
        <v>3728</v>
      </c>
      <c r="I620" s="17">
        <v>734773.7963402149</v>
      </c>
      <c r="J620" s="14" t="s">
        <v>114</v>
      </c>
      <c r="K620" s="17">
        <v>734773.7963402149</v>
      </c>
      <c r="L620" s="14" t="s">
        <v>3728</v>
      </c>
      <c r="M620" s="17">
        <v>734773.7963402149</v>
      </c>
      <c r="N620" s="14" t="s">
        <v>114</v>
      </c>
      <c r="O620" s="17">
        <v>734773.7963402149</v>
      </c>
      <c r="P620" s="17">
        <v>734773.79634021479</v>
      </c>
      <c r="Q620" s="17">
        <v>0</v>
      </c>
      <c r="R620" s="17">
        <v>0</v>
      </c>
      <c r="S620" s="18">
        <v>0</v>
      </c>
      <c r="T620" s="14" t="s">
        <v>161</v>
      </c>
      <c r="U620" s="14" t="s">
        <v>193</v>
      </c>
      <c r="V620" s="14" t="s">
        <v>3742</v>
      </c>
      <c r="W620" s="18">
        <v>4.0849009014299877</v>
      </c>
      <c r="X620" s="18">
        <v>1</v>
      </c>
      <c r="Y620" s="14" t="s">
        <v>193</v>
      </c>
      <c r="Z620" s="14" t="s">
        <v>193</v>
      </c>
      <c r="AA620" s="18" t="s">
        <v>193</v>
      </c>
      <c r="AB620" s="18" t="s">
        <v>193</v>
      </c>
      <c r="AC620" s="14" t="s">
        <v>193</v>
      </c>
      <c r="AD620" s="748">
        <v>53.103711718589842</v>
      </c>
      <c r="AE620" s="749">
        <v>93.49</v>
      </c>
      <c r="AF620" s="748">
        <v>742330.29112173419</v>
      </c>
      <c r="AG620" s="749">
        <v>92.54</v>
      </c>
      <c r="AH620" s="750">
        <v>149.52000000000001</v>
      </c>
      <c r="AI620" s="748">
        <v>0</v>
      </c>
      <c r="AJ620" s="748">
        <v>0</v>
      </c>
      <c r="AK620" s="748">
        <v>0</v>
      </c>
      <c r="AL620" s="751" t="s">
        <v>193</v>
      </c>
      <c r="AM620" s="748">
        <v>734773.7963402149</v>
      </c>
      <c r="AN620" s="748">
        <v>0</v>
      </c>
      <c r="AO620" s="752" t="s">
        <v>193</v>
      </c>
      <c r="AP620" s="753">
        <v>0</v>
      </c>
      <c r="AQ620" s="752" t="s">
        <v>3739</v>
      </c>
      <c r="AR620" s="752" t="s">
        <v>193</v>
      </c>
      <c r="AS620" s="752" t="s">
        <v>193</v>
      </c>
    </row>
    <row r="621" spans="1:45" x14ac:dyDescent="0.15">
      <c r="A621" s="14" t="s">
        <v>166</v>
      </c>
      <c r="B621" s="14" t="s">
        <v>14</v>
      </c>
      <c r="C621" s="14" t="s">
        <v>24</v>
      </c>
      <c r="D621" s="14" t="s">
        <v>810</v>
      </c>
      <c r="E621" s="14" t="s">
        <v>1988</v>
      </c>
      <c r="F621" s="14" t="s">
        <v>3160</v>
      </c>
      <c r="G621" s="14" t="s">
        <v>193</v>
      </c>
      <c r="H621" s="14" t="s">
        <v>3728</v>
      </c>
      <c r="I621" s="17">
        <v>8693785.7667534295</v>
      </c>
      <c r="J621" s="14" t="s">
        <v>114</v>
      </c>
      <c r="K621" s="17">
        <v>8693785.7667534295</v>
      </c>
      <c r="L621" s="14" t="s">
        <v>3728</v>
      </c>
      <c r="M621" s="17">
        <v>8693785.7667534295</v>
      </c>
      <c r="N621" s="14" t="s">
        <v>114</v>
      </c>
      <c r="O621" s="17">
        <v>8693785.7667534295</v>
      </c>
      <c r="P621" s="17">
        <v>8693785.7667534277</v>
      </c>
      <c r="Q621" s="17">
        <v>0</v>
      </c>
      <c r="R621" s="17">
        <v>0</v>
      </c>
      <c r="S621" s="18">
        <v>0</v>
      </c>
      <c r="T621" s="14" t="s">
        <v>161</v>
      </c>
      <c r="U621" s="14" t="s">
        <v>193</v>
      </c>
      <c r="V621" s="14" t="s">
        <v>3742</v>
      </c>
      <c r="W621" s="18">
        <v>4.0849009014299877</v>
      </c>
      <c r="X621" s="18">
        <v>1</v>
      </c>
      <c r="Y621" s="14" t="s">
        <v>193</v>
      </c>
      <c r="Z621" s="14" t="s">
        <v>193</v>
      </c>
      <c r="AA621" s="18" t="s">
        <v>193</v>
      </c>
      <c r="AB621" s="18" t="s">
        <v>193</v>
      </c>
      <c r="AC621" s="14" t="s">
        <v>193</v>
      </c>
      <c r="AD621" s="748">
        <v>563.30783430719532</v>
      </c>
      <c r="AE621" s="749">
        <v>146.62</v>
      </c>
      <c r="AF621" s="748">
        <v>12349184.950726707</v>
      </c>
      <c r="AG621" s="749">
        <v>103.22</v>
      </c>
      <c r="AH621" s="750">
        <v>149.52000000000001</v>
      </c>
      <c r="AI621" s="748">
        <v>0</v>
      </c>
      <c r="AJ621" s="748">
        <v>0</v>
      </c>
      <c r="AK621" s="748">
        <v>0</v>
      </c>
      <c r="AL621" s="751" t="s">
        <v>193</v>
      </c>
      <c r="AM621" s="748">
        <v>8693785.7667534295</v>
      </c>
      <c r="AN621" s="748">
        <v>0</v>
      </c>
      <c r="AO621" s="752" t="s">
        <v>193</v>
      </c>
      <c r="AP621" s="753">
        <v>0</v>
      </c>
      <c r="AQ621" s="752" t="s">
        <v>3739</v>
      </c>
      <c r="AR621" s="752" t="s">
        <v>193</v>
      </c>
      <c r="AS621" s="752" t="s">
        <v>193</v>
      </c>
    </row>
    <row r="622" spans="1:45" x14ac:dyDescent="0.15">
      <c r="A622" s="14" t="s">
        <v>166</v>
      </c>
      <c r="B622" s="14" t="s">
        <v>14</v>
      </c>
      <c r="C622" s="14" t="s">
        <v>24</v>
      </c>
      <c r="D622" s="14" t="s">
        <v>811</v>
      </c>
      <c r="E622" s="14" t="s">
        <v>1989</v>
      </c>
      <c r="F622" s="14" t="s">
        <v>3161</v>
      </c>
      <c r="G622" s="14" t="s">
        <v>193</v>
      </c>
      <c r="H622" s="14" t="s">
        <v>3728</v>
      </c>
      <c r="I622" s="17">
        <v>1739018.8239326295</v>
      </c>
      <c r="J622" s="14" t="s">
        <v>114</v>
      </c>
      <c r="K622" s="17">
        <v>1739018.8239326295</v>
      </c>
      <c r="L622" s="14" t="s">
        <v>3728</v>
      </c>
      <c r="M622" s="17">
        <v>1739018.8239326295</v>
      </c>
      <c r="N622" s="14" t="s">
        <v>114</v>
      </c>
      <c r="O622" s="17">
        <v>1739018.8239326295</v>
      </c>
      <c r="P622" s="17">
        <v>1739018.8239326293</v>
      </c>
      <c r="Q622" s="17">
        <v>0</v>
      </c>
      <c r="R622" s="17">
        <v>0</v>
      </c>
      <c r="S622" s="18">
        <v>0</v>
      </c>
      <c r="T622" s="14" t="s">
        <v>161</v>
      </c>
      <c r="U622" s="14" t="s">
        <v>193</v>
      </c>
      <c r="V622" s="14" t="s">
        <v>3742</v>
      </c>
      <c r="W622" s="18">
        <v>4.0849009014299877</v>
      </c>
      <c r="X622" s="18">
        <v>1</v>
      </c>
      <c r="Y622" s="14" t="s">
        <v>193</v>
      </c>
      <c r="Z622" s="14" t="s">
        <v>193</v>
      </c>
      <c r="AA622" s="18" t="s">
        <v>193</v>
      </c>
      <c r="AB622" s="18" t="s">
        <v>193</v>
      </c>
      <c r="AC622" s="14" t="s">
        <v>193</v>
      </c>
      <c r="AD622" s="748">
        <v>99.67158199489171</v>
      </c>
      <c r="AE622" s="749">
        <v>144.29</v>
      </c>
      <c r="AF622" s="748">
        <v>2150338.729175094</v>
      </c>
      <c r="AG622" s="749">
        <v>116.69</v>
      </c>
      <c r="AH622" s="750">
        <v>149.52000000000001</v>
      </c>
      <c r="AI622" s="748">
        <v>0</v>
      </c>
      <c r="AJ622" s="748">
        <v>0</v>
      </c>
      <c r="AK622" s="748">
        <v>0</v>
      </c>
      <c r="AL622" s="751" t="s">
        <v>193</v>
      </c>
      <c r="AM622" s="748">
        <v>1739018.8239326295</v>
      </c>
      <c r="AN622" s="748">
        <v>0</v>
      </c>
      <c r="AO622" s="752" t="s">
        <v>193</v>
      </c>
      <c r="AP622" s="753">
        <v>0</v>
      </c>
      <c r="AQ622" s="752" t="s">
        <v>3739</v>
      </c>
      <c r="AR622" s="752" t="s">
        <v>193</v>
      </c>
      <c r="AS622" s="752" t="s">
        <v>193</v>
      </c>
    </row>
    <row r="623" spans="1:45" x14ac:dyDescent="0.15">
      <c r="A623" s="14" t="s">
        <v>166</v>
      </c>
      <c r="B623" s="14" t="s">
        <v>14</v>
      </c>
      <c r="C623" s="14" t="s">
        <v>24</v>
      </c>
      <c r="D623" s="14" t="s">
        <v>812</v>
      </c>
      <c r="E623" s="14" t="s">
        <v>1990</v>
      </c>
      <c r="F623" s="14" t="s">
        <v>3162</v>
      </c>
      <c r="G623" s="14" t="s">
        <v>193</v>
      </c>
      <c r="H623" s="14" t="s">
        <v>3728</v>
      </c>
      <c r="I623" s="17">
        <v>2845374.3236031351</v>
      </c>
      <c r="J623" s="14" t="s">
        <v>114</v>
      </c>
      <c r="K623" s="17">
        <v>2845374.3236031351</v>
      </c>
      <c r="L623" s="14" t="s">
        <v>3728</v>
      </c>
      <c r="M623" s="17">
        <v>2845374.3236031351</v>
      </c>
      <c r="N623" s="14" t="s">
        <v>114</v>
      </c>
      <c r="O623" s="17">
        <v>2845374.3236031351</v>
      </c>
      <c r="P623" s="17">
        <v>2845374.3236031346</v>
      </c>
      <c r="Q623" s="17">
        <v>0</v>
      </c>
      <c r="R623" s="17">
        <v>0</v>
      </c>
      <c r="S623" s="18">
        <v>0</v>
      </c>
      <c r="T623" s="14" t="s">
        <v>161</v>
      </c>
      <c r="U623" s="14" t="s">
        <v>193</v>
      </c>
      <c r="V623" s="14" t="s">
        <v>3742</v>
      </c>
      <c r="W623" s="18">
        <v>4.0849009014299877</v>
      </c>
      <c r="X623" s="18">
        <v>1</v>
      </c>
      <c r="Y623" s="14" t="s">
        <v>193</v>
      </c>
      <c r="Z623" s="14" t="s">
        <v>193</v>
      </c>
      <c r="AA623" s="18" t="s">
        <v>193</v>
      </c>
      <c r="AB623" s="18" t="s">
        <v>193</v>
      </c>
      <c r="AC623" s="14" t="s">
        <v>193</v>
      </c>
      <c r="AD623" s="748">
        <v>157.67717479519754</v>
      </c>
      <c r="AE623" s="749">
        <v>143.65</v>
      </c>
      <c r="AF623" s="748">
        <v>3386818.2977215527</v>
      </c>
      <c r="AG623" s="749">
        <v>120.69</v>
      </c>
      <c r="AH623" s="750">
        <v>149.52000000000001</v>
      </c>
      <c r="AI623" s="748">
        <v>0</v>
      </c>
      <c r="AJ623" s="748">
        <v>0</v>
      </c>
      <c r="AK623" s="748">
        <v>0</v>
      </c>
      <c r="AL623" s="751" t="s">
        <v>193</v>
      </c>
      <c r="AM623" s="748">
        <v>2845374.3236031351</v>
      </c>
      <c r="AN623" s="748">
        <v>0</v>
      </c>
      <c r="AO623" s="752" t="s">
        <v>193</v>
      </c>
      <c r="AP623" s="753">
        <v>0</v>
      </c>
      <c r="AQ623" s="752" t="s">
        <v>3739</v>
      </c>
      <c r="AR623" s="752" t="s">
        <v>193</v>
      </c>
      <c r="AS623" s="752" t="s">
        <v>193</v>
      </c>
    </row>
    <row r="624" spans="1:45" x14ac:dyDescent="0.15">
      <c r="A624" s="14" t="s">
        <v>166</v>
      </c>
      <c r="B624" s="14" t="s">
        <v>14</v>
      </c>
      <c r="C624" s="14" t="s">
        <v>24</v>
      </c>
      <c r="D624" s="14" t="s">
        <v>813</v>
      </c>
      <c r="E624" s="14" t="s">
        <v>1991</v>
      </c>
      <c r="F624" s="14" t="s">
        <v>3163</v>
      </c>
      <c r="G624" s="14" t="s">
        <v>193</v>
      </c>
      <c r="H624" s="14" t="s">
        <v>3728</v>
      </c>
      <c r="I624" s="17">
        <v>3332800.9162183399</v>
      </c>
      <c r="J624" s="14" t="s">
        <v>114</v>
      </c>
      <c r="K624" s="17">
        <v>3332800.9162183399</v>
      </c>
      <c r="L624" s="14" t="s">
        <v>3728</v>
      </c>
      <c r="M624" s="17">
        <v>3332800.9162183399</v>
      </c>
      <c r="N624" s="14" t="s">
        <v>114</v>
      </c>
      <c r="O624" s="17">
        <v>3332800.9162183399</v>
      </c>
      <c r="P624" s="17">
        <v>3332800.9162183395</v>
      </c>
      <c r="Q624" s="17">
        <v>0</v>
      </c>
      <c r="R624" s="17">
        <v>0</v>
      </c>
      <c r="S624" s="18">
        <v>0</v>
      </c>
      <c r="T624" s="14" t="s">
        <v>161</v>
      </c>
      <c r="U624" s="14" t="s">
        <v>193</v>
      </c>
      <c r="V624" s="14" t="s">
        <v>3742</v>
      </c>
      <c r="W624" s="18">
        <v>4.0849009014299877</v>
      </c>
      <c r="X624" s="18">
        <v>1</v>
      </c>
      <c r="Y624" s="14" t="s">
        <v>193</v>
      </c>
      <c r="Z624" s="14" t="s">
        <v>193</v>
      </c>
      <c r="AA624" s="18" t="s">
        <v>193</v>
      </c>
      <c r="AB624" s="18" t="s">
        <v>193</v>
      </c>
      <c r="AC624" s="14" t="s">
        <v>193</v>
      </c>
      <c r="AD624" s="748">
        <v>76.265099829697874</v>
      </c>
      <c r="AE624" s="749">
        <v>263.08</v>
      </c>
      <c r="AF624" s="748">
        <v>2999942.7254163083</v>
      </c>
      <c r="AG624" s="749">
        <v>292.27</v>
      </c>
      <c r="AH624" s="750">
        <v>149.52000000000001</v>
      </c>
      <c r="AI624" s="748">
        <v>0</v>
      </c>
      <c r="AJ624" s="748">
        <v>0</v>
      </c>
      <c r="AK624" s="748">
        <v>0</v>
      </c>
      <c r="AL624" s="751" t="s">
        <v>193</v>
      </c>
      <c r="AM624" s="748">
        <v>3332800.9162183399</v>
      </c>
      <c r="AN624" s="748">
        <v>0</v>
      </c>
      <c r="AO624" s="752" t="s">
        <v>193</v>
      </c>
      <c r="AP624" s="753">
        <v>0</v>
      </c>
      <c r="AQ624" s="752" t="s">
        <v>3739</v>
      </c>
      <c r="AR624" s="752" t="s">
        <v>193</v>
      </c>
      <c r="AS624" s="752" t="s">
        <v>193</v>
      </c>
    </row>
    <row r="625" spans="1:45" x14ac:dyDescent="0.15">
      <c r="A625" s="14" t="s">
        <v>166</v>
      </c>
      <c r="B625" s="14" t="s">
        <v>14</v>
      </c>
      <c r="C625" s="14" t="s">
        <v>24</v>
      </c>
      <c r="D625" s="14" t="s">
        <v>814</v>
      </c>
      <c r="E625" s="14" t="s">
        <v>1992</v>
      </c>
      <c r="F625" s="14" t="s">
        <v>3164</v>
      </c>
      <c r="G625" s="14" t="s">
        <v>193</v>
      </c>
      <c r="H625" s="14" t="s">
        <v>3728</v>
      </c>
      <c r="I625" s="17">
        <v>645380.84623854642</v>
      </c>
      <c r="J625" s="14" t="s">
        <v>114</v>
      </c>
      <c r="K625" s="17">
        <v>645380.84623854642</v>
      </c>
      <c r="L625" s="14" t="s">
        <v>3728</v>
      </c>
      <c r="M625" s="17">
        <v>645380.84623854642</v>
      </c>
      <c r="N625" s="14" t="s">
        <v>114</v>
      </c>
      <c r="O625" s="17">
        <v>645380.84623854642</v>
      </c>
      <c r="P625" s="17">
        <v>645380.84623854631</v>
      </c>
      <c r="Q625" s="17">
        <v>0</v>
      </c>
      <c r="R625" s="17">
        <v>0</v>
      </c>
      <c r="S625" s="18">
        <v>0</v>
      </c>
      <c r="T625" s="14" t="s">
        <v>161</v>
      </c>
      <c r="U625" s="14" t="s">
        <v>193</v>
      </c>
      <c r="V625" s="14" t="s">
        <v>3742</v>
      </c>
      <c r="W625" s="18">
        <v>4.0849009014299877</v>
      </c>
      <c r="X625" s="18">
        <v>1</v>
      </c>
      <c r="Y625" s="14" t="s">
        <v>193</v>
      </c>
      <c r="Z625" s="14" t="s">
        <v>193</v>
      </c>
      <c r="AA625" s="18" t="s">
        <v>193</v>
      </c>
      <c r="AB625" s="18" t="s">
        <v>193</v>
      </c>
      <c r="AC625" s="14" t="s">
        <v>193</v>
      </c>
      <c r="AD625" s="748">
        <v>53.920691898875837</v>
      </c>
      <c r="AE625" s="749">
        <v>102.46</v>
      </c>
      <c r="AF625" s="748">
        <v>826055.23697762343</v>
      </c>
      <c r="AG625" s="749">
        <v>80.05</v>
      </c>
      <c r="AH625" s="750">
        <v>149.52000000000001</v>
      </c>
      <c r="AI625" s="748">
        <v>0</v>
      </c>
      <c r="AJ625" s="748">
        <v>0</v>
      </c>
      <c r="AK625" s="748">
        <v>0</v>
      </c>
      <c r="AL625" s="751" t="s">
        <v>193</v>
      </c>
      <c r="AM625" s="748">
        <v>645380.84623854642</v>
      </c>
      <c r="AN625" s="748">
        <v>0</v>
      </c>
      <c r="AO625" s="752" t="s">
        <v>193</v>
      </c>
      <c r="AP625" s="753">
        <v>0</v>
      </c>
      <c r="AQ625" s="752" t="s">
        <v>3739</v>
      </c>
      <c r="AR625" s="752" t="s">
        <v>193</v>
      </c>
      <c r="AS625" s="752" t="s">
        <v>193</v>
      </c>
    </row>
    <row r="626" spans="1:45" x14ac:dyDescent="0.15">
      <c r="A626" s="14" t="s">
        <v>166</v>
      </c>
      <c r="B626" s="14" t="s">
        <v>14</v>
      </c>
      <c r="C626" s="14" t="s">
        <v>24</v>
      </c>
      <c r="D626" s="14" t="s">
        <v>815</v>
      </c>
      <c r="E626" s="14" t="s">
        <v>1993</v>
      </c>
      <c r="F626" s="14" t="s">
        <v>3165</v>
      </c>
      <c r="G626" s="14" t="s">
        <v>193</v>
      </c>
      <c r="H626" s="14" t="s">
        <v>3728</v>
      </c>
      <c r="I626" s="17">
        <v>500753.00991999399</v>
      </c>
      <c r="J626" s="14" t="s">
        <v>114</v>
      </c>
      <c r="K626" s="17">
        <v>500753.00991999399</v>
      </c>
      <c r="L626" s="14" t="s">
        <v>3728</v>
      </c>
      <c r="M626" s="17">
        <v>500753.00991999399</v>
      </c>
      <c r="N626" s="14" t="s">
        <v>114</v>
      </c>
      <c r="O626" s="17">
        <v>500753.00991999399</v>
      </c>
      <c r="P626" s="17">
        <v>498237.36454885727</v>
      </c>
      <c r="Q626" s="17">
        <v>2515.6453711366435</v>
      </c>
      <c r="R626" s="17">
        <v>0</v>
      </c>
      <c r="S626" s="18">
        <v>0</v>
      </c>
      <c r="T626" s="14" t="s">
        <v>161</v>
      </c>
      <c r="U626" s="14" t="s">
        <v>193</v>
      </c>
      <c r="V626" s="14" t="s">
        <v>3742</v>
      </c>
      <c r="W626" s="18">
        <v>4.0849009014299877</v>
      </c>
      <c r="X626" s="18">
        <v>1</v>
      </c>
      <c r="Y626" s="14" t="s">
        <v>193</v>
      </c>
      <c r="Z626" s="14" t="s">
        <v>193</v>
      </c>
      <c r="AA626" s="18" t="s">
        <v>193</v>
      </c>
      <c r="AB626" s="18" t="s">
        <v>193</v>
      </c>
      <c r="AC626" s="14" t="s">
        <v>193</v>
      </c>
      <c r="AD626" s="748">
        <v>46.159380186158863</v>
      </c>
      <c r="AE626" s="749">
        <v>133.55000000000001</v>
      </c>
      <c r="AF626" s="748">
        <v>921728.76306424954</v>
      </c>
      <c r="AG626" s="749">
        <v>72.19</v>
      </c>
      <c r="AH626" s="750">
        <v>149.52000000000001</v>
      </c>
      <c r="AI626" s="748">
        <v>2515.6453711366439</v>
      </c>
      <c r="AJ626" s="748">
        <v>0</v>
      </c>
      <c r="AK626" s="748">
        <v>2515.6453711366439</v>
      </c>
      <c r="AL626" s="751" t="s">
        <v>193</v>
      </c>
      <c r="AM626" s="748">
        <v>500753.00991999399</v>
      </c>
      <c r="AN626" s="748">
        <v>0</v>
      </c>
      <c r="AO626" s="752" t="s">
        <v>193</v>
      </c>
      <c r="AP626" s="753">
        <v>0</v>
      </c>
      <c r="AQ626" s="752" t="s">
        <v>3739</v>
      </c>
      <c r="AR626" s="752" t="s">
        <v>193</v>
      </c>
      <c r="AS626" s="752" t="s">
        <v>193</v>
      </c>
    </row>
    <row r="627" spans="1:45" x14ac:dyDescent="0.15">
      <c r="A627" s="14" t="s">
        <v>166</v>
      </c>
      <c r="B627" s="14" t="s">
        <v>14</v>
      </c>
      <c r="C627" s="14" t="s">
        <v>24</v>
      </c>
      <c r="D627" s="14" t="s">
        <v>816</v>
      </c>
      <c r="E627" s="14" t="s">
        <v>1994</v>
      </c>
      <c r="F627" s="14" t="s">
        <v>3166</v>
      </c>
      <c r="G627" s="14" t="s">
        <v>193</v>
      </c>
      <c r="H627" s="14" t="s">
        <v>3728</v>
      </c>
      <c r="I627" s="17">
        <v>356533.41859753052</v>
      </c>
      <c r="J627" s="14" t="s">
        <v>114</v>
      </c>
      <c r="K627" s="17">
        <v>356533.41859753052</v>
      </c>
      <c r="L627" s="14" t="s">
        <v>3728</v>
      </c>
      <c r="M627" s="17">
        <v>356533.41859753052</v>
      </c>
      <c r="N627" s="14" t="s">
        <v>114</v>
      </c>
      <c r="O627" s="17">
        <v>356533.41859753052</v>
      </c>
      <c r="P627" s="17">
        <v>356533.41859753046</v>
      </c>
      <c r="Q627" s="17">
        <v>0</v>
      </c>
      <c r="R627" s="17">
        <v>0</v>
      </c>
      <c r="S627" s="18">
        <v>0</v>
      </c>
      <c r="T627" s="14" t="s">
        <v>161</v>
      </c>
      <c r="U627" s="14" t="s">
        <v>193</v>
      </c>
      <c r="V627" s="14" t="s">
        <v>3742</v>
      </c>
      <c r="W627" s="18">
        <v>4.0849009014299877</v>
      </c>
      <c r="X627" s="18">
        <v>1</v>
      </c>
      <c r="Y627" s="14" t="s">
        <v>193</v>
      </c>
      <c r="Z627" s="14" t="s">
        <v>193</v>
      </c>
      <c r="AA627" s="18" t="s">
        <v>193</v>
      </c>
      <c r="AB627" s="18" t="s">
        <v>193</v>
      </c>
      <c r="AC627" s="14" t="s">
        <v>193</v>
      </c>
      <c r="AD627" s="748">
        <v>110.29232433860967</v>
      </c>
      <c r="AE627" s="749">
        <v>20.7</v>
      </c>
      <c r="AF627" s="748">
        <v>341361.76985754742</v>
      </c>
      <c r="AG627" s="749">
        <v>21.62</v>
      </c>
      <c r="AH627" s="750">
        <v>149.52000000000001</v>
      </c>
      <c r="AI627" s="748">
        <v>0</v>
      </c>
      <c r="AJ627" s="748">
        <v>0</v>
      </c>
      <c r="AK627" s="748">
        <v>0</v>
      </c>
      <c r="AL627" s="751" t="s">
        <v>193</v>
      </c>
      <c r="AM627" s="748">
        <v>356533.41859753052</v>
      </c>
      <c r="AN627" s="748">
        <v>0</v>
      </c>
      <c r="AO627" s="752" t="s">
        <v>193</v>
      </c>
      <c r="AP627" s="753">
        <v>0</v>
      </c>
      <c r="AQ627" s="752" t="s">
        <v>3739</v>
      </c>
      <c r="AR627" s="752" t="s">
        <v>193</v>
      </c>
      <c r="AS627" s="752" t="s">
        <v>193</v>
      </c>
    </row>
    <row r="628" spans="1:45" x14ac:dyDescent="0.15">
      <c r="A628" s="14" t="s">
        <v>166</v>
      </c>
      <c r="B628" s="14" t="s">
        <v>14</v>
      </c>
      <c r="C628" s="14" t="s">
        <v>24</v>
      </c>
      <c r="D628" s="14" t="s">
        <v>817</v>
      </c>
      <c r="E628" s="14" t="s">
        <v>1995</v>
      </c>
      <c r="F628" s="14" t="s">
        <v>3167</v>
      </c>
      <c r="G628" s="14" t="s">
        <v>193</v>
      </c>
      <c r="H628" s="14" t="s">
        <v>3728</v>
      </c>
      <c r="I628" s="17">
        <v>534827.66012837132</v>
      </c>
      <c r="J628" s="14" t="s">
        <v>114</v>
      </c>
      <c r="K628" s="17">
        <v>534827.66012837132</v>
      </c>
      <c r="L628" s="14" t="s">
        <v>3728</v>
      </c>
      <c r="M628" s="17">
        <v>534827.66012837132</v>
      </c>
      <c r="N628" s="14" t="s">
        <v>114</v>
      </c>
      <c r="O628" s="17">
        <v>534827.66012837132</v>
      </c>
      <c r="P628" s="17">
        <v>534827.66012837121</v>
      </c>
      <c r="Q628" s="17">
        <v>0</v>
      </c>
      <c r="R628" s="17">
        <v>0</v>
      </c>
      <c r="S628" s="18">
        <v>0</v>
      </c>
      <c r="T628" s="14" t="s">
        <v>161</v>
      </c>
      <c r="U628" s="14" t="s">
        <v>193</v>
      </c>
      <c r="V628" s="14" t="s">
        <v>3742</v>
      </c>
      <c r="W628" s="18">
        <v>4.0849009014299877</v>
      </c>
      <c r="X628" s="18">
        <v>1</v>
      </c>
      <c r="Y628" s="14" t="s">
        <v>193</v>
      </c>
      <c r="Z628" s="14" t="s">
        <v>193</v>
      </c>
      <c r="AA628" s="18" t="s">
        <v>193</v>
      </c>
      <c r="AB628" s="18" t="s">
        <v>193</v>
      </c>
      <c r="AC628" s="14" t="s">
        <v>193</v>
      </c>
      <c r="AD628" s="748">
        <v>22.466954957864935</v>
      </c>
      <c r="AE628" s="749">
        <v>264.51</v>
      </c>
      <c r="AF628" s="748">
        <v>888557.65208625945</v>
      </c>
      <c r="AG628" s="749">
        <v>159.21</v>
      </c>
      <c r="AH628" s="750">
        <v>149.52000000000001</v>
      </c>
      <c r="AI628" s="748">
        <v>0</v>
      </c>
      <c r="AJ628" s="748">
        <v>0</v>
      </c>
      <c r="AK628" s="748">
        <v>0</v>
      </c>
      <c r="AL628" s="751" t="s">
        <v>193</v>
      </c>
      <c r="AM628" s="748">
        <v>534827.66012837132</v>
      </c>
      <c r="AN628" s="748">
        <v>0</v>
      </c>
      <c r="AO628" s="752" t="s">
        <v>193</v>
      </c>
      <c r="AP628" s="753">
        <v>0</v>
      </c>
      <c r="AQ628" s="752" t="s">
        <v>3739</v>
      </c>
      <c r="AR628" s="752" t="s">
        <v>193</v>
      </c>
      <c r="AS628" s="752" t="s">
        <v>193</v>
      </c>
    </row>
    <row r="629" spans="1:45" x14ac:dyDescent="0.15">
      <c r="A629" s="14" t="s">
        <v>166</v>
      </c>
      <c r="B629" s="14" t="s">
        <v>14</v>
      </c>
      <c r="C629" s="14" t="s">
        <v>24</v>
      </c>
      <c r="D629" s="14" t="s">
        <v>818</v>
      </c>
      <c r="E629" s="14" t="s">
        <v>1996</v>
      </c>
      <c r="F629" s="14" t="s">
        <v>3168</v>
      </c>
      <c r="G629" s="14" t="s">
        <v>193</v>
      </c>
      <c r="H629" s="14" t="s">
        <v>3728</v>
      </c>
      <c r="I629" s="17">
        <v>846560.17318352254</v>
      </c>
      <c r="J629" s="14" t="s">
        <v>114</v>
      </c>
      <c r="K629" s="17">
        <v>846560.17318352254</v>
      </c>
      <c r="L629" s="14" t="s">
        <v>3728</v>
      </c>
      <c r="M629" s="17">
        <v>846560.17318352254</v>
      </c>
      <c r="N629" s="14" t="s">
        <v>114</v>
      </c>
      <c r="O629" s="17">
        <v>846560.17318352254</v>
      </c>
      <c r="P629" s="17">
        <v>846560.17318352242</v>
      </c>
      <c r="Q629" s="17">
        <v>0</v>
      </c>
      <c r="R629" s="17">
        <v>0</v>
      </c>
      <c r="S629" s="18">
        <v>0</v>
      </c>
      <c r="T629" s="14" t="s">
        <v>161</v>
      </c>
      <c r="U629" s="14" t="s">
        <v>193</v>
      </c>
      <c r="V629" s="14" t="s">
        <v>3742</v>
      </c>
      <c r="W629" s="18">
        <v>4.0849009014299877</v>
      </c>
      <c r="X629" s="18">
        <v>1</v>
      </c>
      <c r="Y629" s="14" t="s">
        <v>193</v>
      </c>
      <c r="Z629" s="14" t="s">
        <v>193</v>
      </c>
      <c r="AA629" s="18" t="s">
        <v>193</v>
      </c>
      <c r="AB629" s="18" t="s">
        <v>193</v>
      </c>
      <c r="AC629" s="14" t="s">
        <v>193</v>
      </c>
      <c r="AD629" s="748">
        <v>89.050839651173732</v>
      </c>
      <c r="AE629" s="749">
        <v>53.14</v>
      </c>
      <c r="AF629" s="748">
        <v>707552.79286425665</v>
      </c>
      <c r="AG629" s="749">
        <v>63.58</v>
      </c>
      <c r="AH629" s="750">
        <v>149.52000000000001</v>
      </c>
      <c r="AI629" s="748">
        <v>0</v>
      </c>
      <c r="AJ629" s="748">
        <v>0</v>
      </c>
      <c r="AK629" s="748">
        <v>0</v>
      </c>
      <c r="AL629" s="751" t="s">
        <v>193</v>
      </c>
      <c r="AM629" s="748">
        <v>846560.17318352254</v>
      </c>
      <c r="AN629" s="748">
        <v>0</v>
      </c>
      <c r="AO629" s="752" t="s">
        <v>193</v>
      </c>
      <c r="AP629" s="753">
        <v>0</v>
      </c>
      <c r="AQ629" s="752" t="s">
        <v>3739</v>
      </c>
      <c r="AR629" s="752" t="s">
        <v>193</v>
      </c>
      <c r="AS629" s="752" t="s">
        <v>193</v>
      </c>
    </row>
    <row r="630" spans="1:45" x14ac:dyDescent="0.15">
      <c r="A630" s="14" t="s">
        <v>166</v>
      </c>
      <c r="B630" s="14" t="s">
        <v>14</v>
      </c>
      <c r="C630" s="14" t="s">
        <v>24</v>
      </c>
      <c r="D630" s="14" t="s">
        <v>819</v>
      </c>
      <c r="E630" s="14" t="s">
        <v>1997</v>
      </c>
      <c r="F630" s="14" t="s">
        <v>3169</v>
      </c>
      <c r="G630" s="14" t="s">
        <v>193</v>
      </c>
      <c r="H630" s="14" t="s">
        <v>3728</v>
      </c>
      <c r="I630" s="17">
        <v>2799713.4238739777</v>
      </c>
      <c r="J630" s="14" t="s">
        <v>114</v>
      </c>
      <c r="K630" s="17">
        <v>2799713.4238739777</v>
      </c>
      <c r="L630" s="14" t="s">
        <v>3728</v>
      </c>
      <c r="M630" s="17">
        <v>2799713.4238739777</v>
      </c>
      <c r="N630" s="14" t="s">
        <v>114</v>
      </c>
      <c r="O630" s="17">
        <v>2799713.4238739777</v>
      </c>
      <c r="P630" s="17">
        <v>2786685.6128250826</v>
      </c>
      <c r="Q630" s="17">
        <v>13027.811048894602</v>
      </c>
      <c r="R630" s="17">
        <v>0</v>
      </c>
      <c r="S630" s="18">
        <v>0</v>
      </c>
      <c r="T630" s="14" t="s">
        <v>3739</v>
      </c>
      <c r="U630" s="14" t="s">
        <v>3739</v>
      </c>
      <c r="V630" s="14" t="s">
        <v>3739</v>
      </c>
      <c r="W630" s="18">
        <v>4.0849009014299877</v>
      </c>
      <c r="X630" s="18">
        <v>1</v>
      </c>
      <c r="Y630" s="14" t="s">
        <v>193</v>
      </c>
      <c r="Z630" s="14" t="s">
        <v>193</v>
      </c>
      <c r="AA630" s="18" t="s">
        <v>193</v>
      </c>
      <c r="AB630" s="18" t="s">
        <v>193</v>
      </c>
      <c r="AC630" s="14" t="s">
        <v>193</v>
      </c>
      <c r="AD630" s="748">
        <v>90.276309921602731</v>
      </c>
      <c r="AE630" s="749">
        <v>176.03</v>
      </c>
      <c r="AF630" s="748">
        <v>2376073.0081737014</v>
      </c>
      <c r="AG630" s="749">
        <v>206.45</v>
      </c>
      <c r="AH630" s="750">
        <v>149.52000000000001</v>
      </c>
      <c r="AI630" s="748">
        <v>13027.811048894604</v>
      </c>
      <c r="AJ630" s="748">
        <v>0</v>
      </c>
      <c r="AK630" s="748">
        <v>13027.811048894604</v>
      </c>
      <c r="AL630" s="751" t="s">
        <v>193</v>
      </c>
      <c r="AM630" s="748">
        <v>2799713.4238739777</v>
      </c>
      <c r="AN630" s="748">
        <v>0</v>
      </c>
      <c r="AO630" s="752" t="s">
        <v>193</v>
      </c>
      <c r="AP630" s="753">
        <v>0</v>
      </c>
      <c r="AQ630" s="752" t="s">
        <v>3739</v>
      </c>
      <c r="AR630" s="752" t="s">
        <v>193</v>
      </c>
      <c r="AS630" s="752" t="s">
        <v>193</v>
      </c>
    </row>
    <row r="631" spans="1:45" x14ac:dyDescent="0.15">
      <c r="A631" s="14" t="s">
        <v>166</v>
      </c>
      <c r="B631" s="14" t="s">
        <v>14</v>
      </c>
      <c r="C631" s="14" t="s">
        <v>24</v>
      </c>
      <c r="D631" s="14" t="s">
        <v>820</v>
      </c>
      <c r="E631" s="14" t="s">
        <v>1998</v>
      </c>
      <c r="F631" s="14" t="s">
        <v>3170</v>
      </c>
      <c r="G631" s="14" t="s">
        <v>193</v>
      </c>
      <c r="H631" s="14" t="s">
        <v>3728</v>
      </c>
      <c r="I631" s="17">
        <v>594711.0001750465</v>
      </c>
      <c r="J631" s="14" t="s">
        <v>114</v>
      </c>
      <c r="K631" s="17">
        <v>594711.0001750465</v>
      </c>
      <c r="L631" s="14" t="s">
        <v>3728</v>
      </c>
      <c r="M631" s="17">
        <v>594711.0001750465</v>
      </c>
      <c r="N631" s="14" t="s">
        <v>114</v>
      </c>
      <c r="O631" s="17">
        <v>594711.0001750465</v>
      </c>
      <c r="P631" s="17">
        <v>594711.00017504639</v>
      </c>
      <c r="Q631" s="17">
        <v>0</v>
      </c>
      <c r="R631" s="17">
        <v>0</v>
      </c>
      <c r="S631" s="18">
        <v>0</v>
      </c>
      <c r="T631" s="14" t="s">
        <v>3739</v>
      </c>
      <c r="U631" s="14" t="s">
        <v>3739</v>
      </c>
      <c r="V631" s="14" t="s">
        <v>3739</v>
      </c>
      <c r="W631" s="18">
        <v>4.0849009014299877</v>
      </c>
      <c r="X631" s="18">
        <v>1</v>
      </c>
      <c r="Y631" s="14" t="s">
        <v>193</v>
      </c>
      <c r="Z631" s="14" t="s">
        <v>193</v>
      </c>
      <c r="AA631" s="18" t="s">
        <v>193</v>
      </c>
      <c r="AB631" s="18" t="s">
        <v>193</v>
      </c>
      <c r="AC631" s="14" t="s">
        <v>193</v>
      </c>
      <c r="AD631" s="748">
        <v>106.20742343717968</v>
      </c>
      <c r="AE631" s="749">
        <v>39.75</v>
      </c>
      <c r="AF631" s="748">
        <v>631235.32460500253</v>
      </c>
      <c r="AG631" s="749">
        <v>37.450000000000003</v>
      </c>
      <c r="AH631" s="750">
        <v>149.52000000000001</v>
      </c>
      <c r="AI631" s="748">
        <v>0</v>
      </c>
      <c r="AJ631" s="748">
        <v>0</v>
      </c>
      <c r="AK631" s="748">
        <v>0</v>
      </c>
      <c r="AL631" s="751" t="s">
        <v>193</v>
      </c>
      <c r="AM631" s="748">
        <v>594711.0001750465</v>
      </c>
      <c r="AN631" s="748">
        <v>0</v>
      </c>
      <c r="AO631" s="752" t="s">
        <v>193</v>
      </c>
      <c r="AP631" s="753">
        <v>0</v>
      </c>
      <c r="AQ631" s="752" t="s">
        <v>3739</v>
      </c>
      <c r="AR631" s="752" t="s">
        <v>193</v>
      </c>
      <c r="AS631" s="752" t="s">
        <v>193</v>
      </c>
    </row>
    <row r="632" spans="1:45" x14ac:dyDescent="0.15">
      <c r="A632" s="14" t="s">
        <v>166</v>
      </c>
      <c r="B632" s="14" t="s">
        <v>14</v>
      </c>
      <c r="C632" s="14" t="s">
        <v>24</v>
      </c>
      <c r="D632" s="14" t="s">
        <v>821</v>
      </c>
      <c r="E632" s="14" t="s">
        <v>1999</v>
      </c>
      <c r="F632" s="14" t="s">
        <v>3171</v>
      </c>
      <c r="G632" s="14" t="s">
        <v>193</v>
      </c>
      <c r="H632" s="14" t="s">
        <v>3728</v>
      </c>
      <c r="I632" s="17">
        <v>1918431.3479342461</v>
      </c>
      <c r="J632" s="14" t="s">
        <v>114</v>
      </c>
      <c r="K632" s="17">
        <v>1918431.3479342461</v>
      </c>
      <c r="L632" s="14" t="s">
        <v>3728</v>
      </c>
      <c r="M632" s="17">
        <v>1918431.3479342461</v>
      </c>
      <c r="N632" s="14" t="s">
        <v>114</v>
      </c>
      <c r="O632" s="17">
        <v>1918431.3479342461</v>
      </c>
      <c r="P632" s="17">
        <v>1918431.3479342458</v>
      </c>
      <c r="Q632" s="17">
        <v>0</v>
      </c>
      <c r="R632" s="17">
        <v>0</v>
      </c>
      <c r="S632" s="18">
        <v>0</v>
      </c>
      <c r="T632" s="14" t="s">
        <v>161</v>
      </c>
      <c r="U632" s="14" t="s">
        <v>193</v>
      </c>
      <c r="V632" s="14" t="s">
        <v>3742</v>
      </c>
      <c r="W632" s="18">
        <v>4.0849009014299877</v>
      </c>
      <c r="X632" s="18">
        <v>1</v>
      </c>
      <c r="Y632" s="14" t="s">
        <v>193</v>
      </c>
      <c r="Z632" s="14" t="s">
        <v>193</v>
      </c>
      <c r="AA632" s="18" t="s">
        <v>193</v>
      </c>
      <c r="AB632" s="18" t="s">
        <v>193</v>
      </c>
      <c r="AC632" s="14" t="s">
        <v>193</v>
      </c>
      <c r="AD632" s="748">
        <v>47.79334054673086</v>
      </c>
      <c r="AE632" s="749">
        <v>186.23</v>
      </c>
      <c r="AF632" s="748">
        <v>1330879.8718711177</v>
      </c>
      <c r="AG632" s="749">
        <v>268.45999999999998</v>
      </c>
      <c r="AH632" s="750">
        <v>149.52000000000001</v>
      </c>
      <c r="AI632" s="748">
        <v>0</v>
      </c>
      <c r="AJ632" s="748">
        <v>0</v>
      </c>
      <c r="AK632" s="748">
        <v>0</v>
      </c>
      <c r="AL632" s="751" t="s">
        <v>193</v>
      </c>
      <c r="AM632" s="748">
        <v>1918431.3479342461</v>
      </c>
      <c r="AN632" s="748">
        <v>0</v>
      </c>
      <c r="AO632" s="752" t="s">
        <v>193</v>
      </c>
      <c r="AP632" s="753">
        <v>0</v>
      </c>
      <c r="AQ632" s="752" t="s">
        <v>3739</v>
      </c>
      <c r="AR632" s="752" t="s">
        <v>193</v>
      </c>
      <c r="AS632" s="752" t="s">
        <v>193</v>
      </c>
    </row>
    <row r="633" spans="1:45" x14ac:dyDescent="0.15">
      <c r="A633" s="14" t="s">
        <v>166</v>
      </c>
      <c r="B633" s="14" t="s">
        <v>14</v>
      </c>
      <c r="C633" s="14" t="s">
        <v>24</v>
      </c>
      <c r="D633" s="14" t="s">
        <v>822</v>
      </c>
      <c r="E633" s="14" t="s">
        <v>2000</v>
      </c>
      <c r="F633" s="14" t="s">
        <v>3172</v>
      </c>
      <c r="G633" s="14" t="s">
        <v>193</v>
      </c>
      <c r="H633" s="14" t="s">
        <v>3728</v>
      </c>
      <c r="I633" s="17">
        <v>40662424.262144543</v>
      </c>
      <c r="J633" s="14" t="s">
        <v>114</v>
      </c>
      <c r="K633" s="17">
        <v>40662424.262144543</v>
      </c>
      <c r="L633" s="14" t="s">
        <v>3728</v>
      </c>
      <c r="M633" s="17">
        <v>40662424.262144543</v>
      </c>
      <c r="N633" s="14" t="s">
        <v>114</v>
      </c>
      <c r="O633" s="17">
        <v>40662424.262144543</v>
      </c>
      <c r="P633" s="17">
        <v>40662424.262144536</v>
      </c>
      <c r="Q633" s="17">
        <v>0</v>
      </c>
      <c r="R633" s="17">
        <v>0</v>
      </c>
      <c r="S633" s="18">
        <v>0</v>
      </c>
      <c r="T633" s="14" t="s">
        <v>161</v>
      </c>
      <c r="U633" s="14" t="s">
        <v>193</v>
      </c>
      <c r="V633" s="14" t="s">
        <v>3742</v>
      </c>
      <c r="W633" s="18">
        <v>4.0849009014299877</v>
      </c>
      <c r="X633" s="18">
        <v>1</v>
      </c>
      <c r="Y633" s="14" t="s">
        <v>193</v>
      </c>
      <c r="Z633" s="14" t="s">
        <v>193</v>
      </c>
      <c r="AA633" s="18" t="s">
        <v>193</v>
      </c>
      <c r="AB633" s="18" t="s">
        <v>193</v>
      </c>
      <c r="AC633" s="14" t="s">
        <v>193</v>
      </c>
      <c r="AD633" s="748">
        <v>1742.6187245500328</v>
      </c>
      <c r="AE633" s="749">
        <v>171.39</v>
      </c>
      <c r="AF633" s="748">
        <v>44656753.147676669</v>
      </c>
      <c r="AG633" s="749">
        <v>156.06</v>
      </c>
      <c r="AH633" s="750">
        <v>149.52000000000001</v>
      </c>
      <c r="AI633" s="748">
        <v>0</v>
      </c>
      <c r="AJ633" s="748">
        <v>0</v>
      </c>
      <c r="AK633" s="748">
        <v>0</v>
      </c>
      <c r="AL633" s="751" t="s">
        <v>193</v>
      </c>
      <c r="AM633" s="748">
        <v>40662424.262144543</v>
      </c>
      <c r="AN633" s="748">
        <v>0</v>
      </c>
      <c r="AO633" s="752" t="s">
        <v>193</v>
      </c>
      <c r="AP633" s="753">
        <v>0</v>
      </c>
      <c r="AQ633" s="752" t="s">
        <v>3739</v>
      </c>
      <c r="AR633" s="752" t="s">
        <v>193</v>
      </c>
      <c r="AS633" s="752" t="s">
        <v>193</v>
      </c>
    </row>
    <row r="634" spans="1:45" x14ac:dyDescent="0.15">
      <c r="A634" s="14" t="s">
        <v>166</v>
      </c>
      <c r="B634" s="14" t="s">
        <v>14</v>
      </c>
      <c r="C634" s="14" t="s">
        <v>24</v>
      </c>
      <c r="D634" s="14" t="s">
        <v>823</v>
      </c>
      <c r="E634" s="14" t="s">
        <v>2001</v>
      </c>
      <c r="F634" s="14" t="s">
        <v>3173</v>
      </c>
      <c r="G634" s="14" t="s">
        <v>193</v>
      </c>
      <c r="H634" s="14" t="s">
        <v>3728</v>
      </c>
      <c r="I634" s="17">
        <v>47177535.649337947</v>
      </c>
      <c r="J634" s="14" t="s">
        <v>114</v>
      </c>
      <c r="K634" s="17">
        <v>47177535.649337947</v>
      </c>
      <c r="L634" s="14" t="s">
        <v>3728</v>
      </c>
      <c r="M634" s="17">
        <v>47177535.649337947</v>
      </c>
      <c r="N634" s="14" t="s">
        <v>114</v>
      </c>
      <c r="O634" s="17">
        <v>47177535.649337947</v>
      </c>
      <c r="P634" s="17">
        <v>47177535.64933794</v>
      </c>
      <c r="Q634" s="17">
        <v>0</v>
      </c>
      <c r="R634" s="17">
        <v>0</v>
      </c>
      <c r="S634" s="18">
        <v>0</v>
      </c>
      <c r="T634" s="14" t="s">
        <v>161</v>
      </c>
      <c r="U634" s="14" t="s">
        <v>193</v>
      </c>
      <c r="V634" s="14" t="s">
        <v>3742</v>
      </c>
      <c r="W634" s="18">
        <v>4.0849009014299877</v>
      </c>
      <c r="X634" s="18">
        <v>1</v>
      </c>
      <c r="Y634" s="14" t="s">
        <v>193</v>
      </c>
      <c r="Z634" s="14" t="s">
        <v>193</v>
      </c>
      <c r="AA634" s="18" t="s">
        <v>193</v>
      </c>
      <c r="AB634" s="18" t="s">
        <v>193</v>
      </c>
      <c r="AC634" s="14" t="s">
        <v>193</v>
      </c>
      <c r="AD634" s="748">
        <v>2044.4929011657089</v>
      </c>
      <c r="AE634" s="749">
        <v>169.73</v>
      </c>
      <c r="AF634" s="748">
        <v>51885201.343165711</v>
      </c>
      <c r="AG634" s="749">
        <v>154.33000000000001</v>
      </c>
      <c r="AH634" s="750">
        <v>149.52000000000001</v>
      </c>
      <c r="AI634" s="748">
        <v>0</v>
      </c>
      <c r="AJ634" s="748">
        <v>0</v>
      </c>
      <c r="AK634" s="748">
        <v>0</v>
      </c>
      <c r="AL634" s="751" t="s">
        <v>193</v>
      </c>
      <c r="AM634" s="748">
        <v>47177535.649337947</v>
      </c>
      <c r="AN634" s="748">
        <v>0</v>
      </c>
      <c r="AO634" s="752" t="s">
        <v>193</v>
      </c>
      <c r="AP634" s="753">
        <v>0</v>
      </c>
      <c r="AQ634" s="752" t="s">
        <v>3739</v>
      </c>
      <c r="AR634" s="752" t="s">
        <v>193</v>
      </c>
      <c r="AS634" s="752" t="s">
        <v>193</v>
      </c>
    </row>
    <row r="635" spans="1:45" x14ac:dyDescent="0.15">
      <c r="A635" s="14" t="s">
        <v>166</v>
      </c>
      <c r="B635" s="14" t="s">
        <v>14</v>
      </c>
      <c r="C635" s="14" t="s">
        <v>24</v>
      </c>
      <c r="D635" s="14" t="s">
        <v>824</v>
      </c>
      <c r="E635" s="14" t="s">
        <v>2002</v>
      </c>
      <c r="F635" s="14" t="s">
        <v>3174</v>
      </c>
      <c r="G635" s="14" t="s">
        <v>193</v>
      </c>
      <c r="H635" s="14" t="s">
        <v>3728</v>
      </c>
      <c r="I635" s="17">
        <v>5169865.8175301552</v>
      </c>
      <c r="J635" s="14" t="s">
        <v>114</v>
      </c>
      <c r="K635" s="17">
        <v>5169865.8175301552</v>
      </c>
      <c r="L635" s="14" t="s">
        <v>3728</v>
      </c>
      <c r="M635" s="17">
        <v>5169865.8175301552</v>
      </c>
      <c r="N635" s="14" t="s">
        <v>114</v>
      </c>
      <c r="O635" s="17">
        <v>5169865.8175301552</v>
      </c>
      <c r="P635" s="17">
        <v>5089518.7987766843</v>
      </c>
      <c r="Q635" s="17">
        <v>80347.018753469805</v>
      </c>
      <c r="R635" s="17">
        <v>0</v>
      </c>
      <c r="S635" s="18">
        <v>0</v>
      </c>
      <c r="T635" s="14" t="s">
        <v>161</v>
      </c>
      <c r="U635" s="14" t="s">
        <v>193</v>
      </c>
      <c r="V635" s="14" t="s">
        <v>3742</v>
      </c>
      <c r="W635" s="18">
        <v>4.0849009014299877</v>
      </c>
      <c r="X635" s="18">
        <v>1</v>
      </c>
      <c r="Y635" s="14" t="s">
        <v>193</v>
      </c>
      <c r="Z635" s="14" t="s">
        <v>193</v>
      </c>
      <c r="AA635" s="18" t="s">
        <v>193</v>
      </c>
      <c r="AB635" s="18" t="s">
        <v>193</v>
      </c>
      <c r="AC635" s="14" t="s">
        <v>193</v>
      </c>
      <c r="AD635" s="748">
        <v>585.36629917491723</v>
      </c>
      <c r="AE635" s="749">
        <v>46.88</v>
      </c>
      <c r="AF635" s="748">
        <v>4103123.6852002763</v>
      </c>
      <c r="AG635" s="749">
        <v>58.15</v>
      </c>
      <c r="AH635" s="750">
        <v>149.52000000000001</v>
      </c>
      <c r="AI635" s="748">
        <v>80347.01875346982</v>
      </c>
      <c r="AJ635" s="748">
        <v>0</v>
      </c>
      <c r="AK635" s="748">
        <v>80347.01875346982</v>
      </c>
      <c r="AL635" s="751" t="s">
        <v>193</v>
      </c>
      <c r="AM635" s="748">
        <v>5169865.8175301552</v>
      </c>
      <c r="AN635" s="748">
        <v>0</v>
      </c>
      <c r="AO635" s="752" t="s">
        <v>193</v>
      </c>
      <c r="AP635" s="753">
        <v>0</v>
      </c>
      <c r="AQ635" s="752" t="s">
        <v>3739</v>
      </c>
      <c r="AR635" s="752" t="s">
        <v>193</v>
      </c>
      <c r="AS635" s="752" t="s">
        <v>193</v>
      </c>
    </row>
    <row r="636" spans="1:45" x14ac:dyDescent="0.15">
      <c r="A636" s="14" t="s">
        <v>166</v>
      </c>
      <c r="B636" s="14" t="s">
        <v>14</v>
      </c>
      <c r="C636" s="14" t="s">
        <v>24</v>
      </c>
      <c r="D636" s="14" t="s">
        <v>825</v>
      </c>
      <c r="E636" s="14" t="s">
        <v>2003</v>
      </c>
      <c r="F636" s="14" t="s">
        <v>3175</v>
      </c>
      <c r="G636" s="14" t="s">
        <v>193</v>
      </c>
      <c r="H636" s="14" t="s">
        <v>3728</v>
      </c>
      <c r="I636" s="17">
        <v>95414460.691081211</v>
      </c>
      <c r="J636" s="14" t="s">
        <v>114</v>
      </c>
      <c r="K636" s="17">
        <v>95414460.691081211</v>
      </c>
      <c r="L636" s="14" t="s">
        <v>3728</v>
      </c>
      <c r="M636" s="17">
        <v>95414460.691081211</v>
      </c>
      <c r="N636" s="14" t="s">
        <v>114</v>
      </c>
      <c r="O636" s="17">
        <v>95414460.691081211</v>
      </c>
      <c r="P636" s="17">
        <v>95414460.691081196</v>
      </c>
      <c r="Q636" s="17">
        <v>0</v>
      </c>
      <c r="R636" s="17">
        <v>0</v>
      </c>
      <c r="S636" s="18">
        <v>0</v>
      </c>
      <c r="T636" s="14" t="s">
        <v>161</v>
      </c>
      <c r="U636" s="14" t="s">
        <v>193</v>
      </c>
      <c r="V636" s="14" t="s">
        <v>3742</v>
      </c>
      <c r="W636" s="18">
        <v>4.0849009014299877</v>
      </c>
      <c r="X636" s="18">
        <v>1</v>
      </c>
      <c r="Y636" s="14" t="s">
        <v>193</v>
      </c>
      <c r="Z636" s="14" t="s">
        <v>193</v>
      </c>
      <c r="AA636" s="18" t="s">
        <v>193</v>
      </c>
      <c r="AB636" s="18" t="s">
        <v>193</v>
      </c>
      <c r="AC636" s="14" t="s">
        <v>193</v>
      </c>
      <c r="AD636" s="748">
        <v>3311.2206706991483</v>
      </c>
      <c r="AE636" s="749">
        <v>190.59</v>
      </c>
      <c r="AF636" s="748">
        <v>94359911.089263901</v>
      </c>
      <c r="AG636" s="749">
        <v>192.72</v>
      </c>
      <c r="AH636" s="750">
        <v>149.52000000000001</v>
      </c>
      <c r="AI636" s="748">
        <v>0</v>
      </c>
      <c r="AJ636" s="748">
        <v>0</v>
      </c>
      <c r="AK636" s="748">
        <v>0</v>
      </c>
      <c r="AL636" s="751" t="s">
        <v>193</v>
      </c>
      <c r="AM636" s="748">
        <v>95414460.691081211</v>
      </c>
      <c r="AN636" s="748">
        <v>0</v>
      </c>
      <c r="AO636" s="752" t="s">
        <v>193</v>
      </c>
      <c r="AP636" s="753">
        <v>0</v>
      </c>
      <c r="AQ636" s="752" t="s">
        <v>3739</v>
      </c>
      <c r="AR636" s="752" t="s">
        <v>193</v>
      </c>
      <c r="AS636" s="752" t="s">
        <v>193</v>
      </c>
    </row>
    <row r="637" spans="1:45" x14ac:dyDescent="0.15">
      <c r="A637" s="14" t="s">
        <v>166</v>
      </c>
      <c r="B637" s="14" t="s">
        <v>14</v>
      </c>
      <c r="C637" s="14" t="s">
        <v>24</v>
      </c>
      <c r="D637" s="14" t="s">
        <v>826</v>
      </c>
      <c r="E637" s="14" t="s">
        <v>2004</v>
      </c>
      <c r="F637" s="14" t="s">
        <v>3176</v>
      </c>
      <c r="G637" s="14" t="s">
        <v>193</v>
      </c>
      <c r="H637" s="14" t="s">
        <v>3728</v>
      </c>
      <c r="I637" s="17">
        <v>284344.19203827047</v>
      </c>
      <c r="J637" s="14" t="s">
        <v>114</v>
      </c>
      <c r="K637" s="17">
        <v>284344.19203827047</v>
      </c>
      <c r="L637" s="14" t="s">
        <v>3728</v>
      </c>
      <c r="M637" s="17">
        <v>284344.19203827047</v>
      </c>
      <c r="N637" s="14" t="s">
        <v>114</v>
      </c>
      <c r="O637" s="17">
        <v>284344.19203827047</v>
      </c>
      <c r="P637" s="17">
        <v>284344.19203827041</v>
      </c>
      <c r="Q637" s="17">
        <v>0</v>
      </c>
      <c r="R637" s="17">
        <v>0</v>
      </c>
      <c r="S637" s="18">
        <v>0</v>
      </c>
      <c r="T637" s="14" t="s">
        <v>161</v>
      </c>
      <c r="U637" s="14" t="s">
        <v>193</v>
      </c>
      <c r="V637" s="14" t="s">
        <v>3742</v>
      </c>
      <c r="W637" s="18">
        <v>4.0849009014299877</v>
      </c>
      <c r="X637" s="18">
        <v>1</v>
      </c>
      <c r="Y637" s="14" t="s">
        <v>193</v>
      </c>
      <c r="Z637" s="14" t="s">
        <v>193</v>
      </c>
      <c r="AA637" s="18" t="s">
        <v>193</v>
      </c>
      <c r="AB637" s="18" t="s">
        <v>193</v>
      </c>
      <c r="AC637" s="14" t="s">
        <v>193</v>
      </c>
      <c r="AD637" s="748">
        <v>32.270717121296904</v>
      </c>
      <c r="AE637" s="749">
        <v>66.41</v>
      </c>
      <c r="AF637" s="748">
        <v>320436.088858801</v>
      </c>
      <c r="AG637" s="749">
        <v>58.93</v>
      </c>
      <c r="AH637" s="750">
        <v>149.52000000000001</v>
      </c>
      <c r="AI637" s="748">
        <v>0</v>
      </c>
      <c r="AJ637" s="748">
        <v>0</v>
      </c>
      <c r="AK637" s="748">
        <v>0</v>
      </c>
      <c r="AL637" s="751" t="s">
        <v>193</v>
      </c>
      <c r="AM637" s="748">
        <v>284344.19203827047</v>
      </c>
      <c r="AN637" s="748">
        <v>0</v>
      </c>
      <c r="AO637" s="752" t="s">
        <v>193</v>
      </c>
      <c r="AP637" s="753">
        <v>0</v>
      </c>
      <c r="AQ637" s="752" t="s">
        <v>3739</v>
      </c>
      <c r="AR637" s="752" t="s">
        <v>193</v>
      </c>
      <c r="AS637" s="752" t="s">
        <v>193</v>
      </c>
    </row>
    <row r="638" spans="1:45" x14ac:dyDescent="0.15">
      <c r="A638" s="14" t="s">
        <v>166</v>
      </c>
      <c r="B638" s="14" t="s">
        <v>14</v>
      </c>
      <c r="C638" s="14" t="s">
        <v>24</v>
      </c>
      <c r="D638" s="14" t="s">
        <v>827</v>
      </c>
      <c r="E638" s="14" t="s">
        <v>2005</v>
      </c>
      <c r="F638" s="14" t="s">
        <v>3177</v>
      </c>
      <c r="G638" s="14" t="s">
        <v>193</v>
      </c>
      <c r="H638" s="14" t="s">
        <v>3728</v>
      </c>
      <c r="I638" s="17">
        <v>1331083.2999360091</v>
      </c>
      <c r="J638" s="14" t="s">
        <v>114</v>
      </c>
      <c r="K638" s="17">
        <v>1331083.2999360091</v>
      </c>
      <c r="L638" s="14" t="s">
        <v>3728</v>
      </c>
      <c r="M638" s="17">
        <v>1331083.2999360091</v>
      </c>
      <c r="N638" s="14" t="s">
        <v>114</v>
      </c>
      <c r="O638" s="17">
        <v>1331083.2999360091</v>
      </c>
      <c r="P638" s="17">
        <v>1321404.2497970974</v>
      </c>
      <c r="Q638" s="17">
        <v>9679.0501389113124</v>
      </c>
      <c r="R638" s="17">
        <v>0</v>
      </c>
      <c r="S638" s="18">
        <v>0</v>
      </c>
      <c r="T638" s="14" t="s">
        <v>161</v>
      </c>
      <c r="U638" s="14" t="s">
        <v>193</v>
      </c>
      <c r="V638" s="14" t="s">
        <v>3742</v>
      </c>
      <c r="W638" s="18">
        <v>4.0849009014299877</v>
      </c>
      <c r="X638" s="18">
        <v>1</v>
      </c>
      <c r="Y638" s="14" t="s">
        <v>193</v>
      </c>
      <c r="Z638" s="14" t="s">
        <v>193</v>
      </c>
      <c r="AA638" s="18" t="s">
        <v>193</v>
      </c>
      <c r="AB638" s="18" t="s">
        <v>193</v>
      </c>
      <c r="AC638" s="14" t="s">
        <v>193</v>
      </c>
      <c r="AD638" s="748">
        <v>88.642349561030741</v>
      </c>
      <c r="AE638" s="749">
        <v>78.62</v>
      </c>
      <c r="AF638" s="748">
        <v>1042014.0621760455</v>
      </c>
      <c r="AG638" s="749">
        <v>99.7</v>
      </c>
      <c r="AH638" s="750">
        <v>149.52000000000001</v>
      </c>
      <c r="AI638" s="748">
        <v>9679.0501389113142</v>
      </c>
      <c r="AJ638" s="748">
        <v>0</v>
      </c>
      <c r="AK638" s="748">
        <v>9679.0501389113142</v>
      </c>
      <c r="AL638" s="751" t="s">
        <v>193</v>
      </c>
      <c r="AM638" s="748">
        <v>1331083.2999360089</v>
      </c>
      <c r="AN638" s="748">
        <v>0</v>
      </c>
      <c r="AO638" s="752" t="s">
        <v>193</v>
      </c>
      <c r="AP638" s="753">
        <v>0</v>
      </c>
      <c r="AQ638" s="752" t="s">
        <v>3739</v>
      </c>
      <c r="AR638" s="752" t="s">
        <v>193</v>
      </c>
      <c r="AS638" s="752" t="s">
        <v>193</v>
      </c>
    </row>
    <row r="639" spans="1:45" x14ac:dyDescent="0.15">
      <c r="A639" s="14" t="s">
        <v>166</v>
      </c>
      <c r="B639" s="14" t="s">
        <v>14</v>
      </c>
      <c r="C639" s="14" t="s">
        <v>24</v>
      </c>
      <c r="D639" s="14" t="s">
        <v>828</v>
      </c>
      <c r="E639" s="14" t="s">
        <v>2006</v>
      </c>
      <c r="F639" s="14" t="s">
        <v>3178</v>
      </c>
      <c r="G639" s="14" t="s">
        <v>193</v>
      </c>
      <c r="H639" s="14" t="s">
        <v>3728</v>
      </c>
      <c r="I639" s="17">
        <v>2913647.886705311</v>
      </c>
      <c r="J639" s="14" t="s">
        <v>114</v>
      </c>
      <c r="K639" s="17">
        <v>2913647.886705311</v>
      </c>
      <c r="L639" s="14" t="s">
        <v>3728</v>
      </c>
      <c r="M639" s="17">
        <v>2913647.886705311</v>
      </c>
      <c r="N639" s="14" t="s">
        <v>114</v>
      </c>
      <c r="O639" s="17">
        <v>2913647.886705311</v>
      </c>
      <c r="P639" s="17">
        <v>2913647.8867053105</v>
      </c>
      <c r="Q639" s="17">
        <v>0</v>
      </c>
      <c r="R639" s="17">
        <v>0</v>
      </c>
      <c r="S639" s="18">
        <v>0</v>
      </c>
      <c r="T639" s="14" t="s">
        <v>161</v>
      </c>
      <c r="U639" s="14" t="s">
        <v>193</v>
      </c>
      <c r="V639" s="14" t="s">
        <v>3742</v>
      </c>
      <c r="W639" s="18">
        <v>4.0849009014299877</v>
      </c>
      <c r="X639" s="18">
        <v>1</v>
      </c>
      <c r="Y639" s="14" t="s">
        <v>193</v>
      </c>
      <c r="Z639" s="14" t="s">
        <v>193</v>
      </c>
      <c r="AA639" s="18" t="s">
        <v>193</v>
      </c>
      <c r="AB639" s="18" t="s">
        <v>193</v>
      </c>
      <c r="AC639" s="14" t="s">
        <v>193</v>
      </c>
      <c r="AD639" s="748">
        <v>182.18658020377745</v>
      </c>
      <c r="AE639" s="749">
        <v>93.51</v>
      </c>
      <c r="AF639" s="748">
        <v>2547262.6675097481</v>
      </c>
      <c r="AG639" s="749">
        <v>106.96</v>
      </c>
      <c r="AH639" s="750">
        <v>149.52000000000001</v>
      </c>
      <c r="AI639" s="748">
        <v>0</v>
      </c>
      <c r="AJ639" s="748">
        <v>0</v>
      </c>
      <c r="AK639" s="748">
        <v>0</v>
      </c>
      <c r="AL639" s="751" t="s">
        <v>193</v>
      </c>
      <c r="AM639" s="748">
        <v>2913647.886705311</v>
      </c>
      <c r="AN639" s="748">
        <v>0</v>
      </c>
      <c r="AO639" s="752" t="s">
        <v>193</v>
      </c>
      <c r="AP639" s="753">
        <v>0</v>
      </c>
      <c r="AQ639" s="752" t="s">
        <v>3739</v>
      </c>
      <c r="AR639" s="752" t="s">
        <v>193</v>
      </c>
      <c r="AS639" s="752" t="s">
        <v>193</v>
      </c>
    </row>
    <row r="640" spans="1:45" x14ac:dyDescent="0.15">
      <c r="A640" s="14" t="s">
        <v>166</v>
      </c>
      <c r="B640" s="14" t="s">
        <v>14</v>
      </c>
      <c r="C640" s="14" t="s">
        <v>24</v>
      </c>
      <c r="D640" s="14" t="s">
        <v>829</v>
      </c>
      <c r="E640" s="14" t="s">
        <v>2007</v>
      </c>
      <c r="F640" s="14" t="s">
        <v>3179</v>
      </c>
      <c r="G640" s="14" t="s">
        <v>193</v>
      </c>
      <c r="H640" s="14" t="s">
        <v>3728</v>
      </c>
      <c r="I640" s="17">
        <v>7758800.1522467416</v>
      </c>
      <c r="J640" s="14" t="s">
        <v>114</v>
      </c>
      <c r="K640" s="17">
        <v>7758800.1522467416</v>
      </c>
      <c r="L640" s="14" t="s">
        <v>3728</v>
      </c>
      <c r="M640" s="17">
        <v>7758800.1522467416</v>
      </c>
      <c r="N640" s="14" t="s">
        <v>114</v>
      </c>
      <c r="O640" s="17">
        <v>7758800.1522467416</v>
      </c>
      <c r="P640" s="17">
        <v>7758800.1522467406</v>
      </c>
      <c r="Q640" s="17">
        <v>0</v>
      </c>
      <c r="R640" s="17">
        <v>0</v>
      </c>
      <c r="S640" s="18">
        <v>0</v>
      </c>
      <c r="T640" s="14" t="s">
        <v>3739</v>
      </c>
      <c r="U640" s="14" t="s">
        <v>3739</v>
      </c>
      <c r="V640" s="14" t="s">
        <v>3739</v>
      </c>
      <c r="W640" s="18">
        <v>4.0849009014299877</v>
      </c>
      <c r="X640" s="18">
        <v>1</v>
      </c>
      <c r="Y640" s="14" t="s">
        <v>193</v>
      </c>
      <c r="Z640" s="14" t="s">
        <v>193</v>
      </c>
      <c r="AA640" s="18" t="s">
        <v>193</v>
      </c>
      <c r="AB640" s="18" t="s">
        <v>193</v>
      </c>
      <c r="AC640" s="14" t="s">
        <v>193</v>
      </c>
      <c r="AD640" s="748">
        <v>195.46250813342493</v>
      </c>
      <c r="AE640" s="749">
        <v>246.53</v>
      </c>
      <c r="AF640" s="748">
        <v>7204975.9055703245</v>
      </c>
      <c r="AG640" s="749">
        <v>265.48</v>
      </c>
      <c r="AH640" s="750">
        <v>149.52000000000001</v>
      </c>
      <c r="AI640" s="748">
        <v>0</v>
      </c>
      <c r="AJ640" s="748">
        <v>0</v>
      </c>
      <c r="AK640" s="748">
        <v>0</v>
      </c>
      <c r="AL640" s="751" t="s">
        <v>193</v>
      </c>
      <c r="AM640" s="748">
        <v>7758800.1522467416</v>
      </c>
      <c r="AN640" s="748">
        <v>0</v>
      </c>
      <c r="AO640" s="752" t="s">
        <v>193</v>
      </c>
      <c r="AP640" s="753">
        <v>0</v>
      </c>
      <c r="AQ640" s="752" t="s">
        <v>3739</v>
      </c>
      <c r="AR640" s="752" t="s">
        <v>193</v>
      </c>
      <c r="AS640" s="752" t="s">
        <v>193</v>
      </c>
    </row>
    <row r="641" spans="1:45" x14ac:dyDescent="0.15">
      <c r="A641" s="14" t="s">
        <v>166</v>
      </c>
      <c r="B641" s="14" t="s">
        <v>14</v>
      </c>
      <c r="C641" s="14" t="s">
        <v>24</v>
      </c>
      <c r="D641" s="14" t="s">
        <v>830</v>
      </c>
      <c r="E641" s="14" t="s">
        <v>2008</v>
      </c>
      <c r="F641" s="14" t="s">
        <v>3180</v>
      </c>
      <c r="G641" s="14" t="s">
        <v>193</v>
      </c>
      <c r="H641" s="14" t="s">
        <v>3728</v>
      </c>
      <c r="I641" s="17">
        <v>397125.48734513042</v>
      </c>
      <c r="J641" s="14" t="s">
        <v>114</v>
      </c>
      <c r="K641" s="17">
        <v>397125.48734513042</v>
      </c>
      <c r="L641" s="14" t="s">
        <v>3728</v>
      </c>
      <c r="M641" s="17">
        <v>397125.48734513042</v>
      </c>
      <c r="N641" s="14" t="s">
        <v>114</v>
      </c>
      <c r="O641" s="17">
        <v>397125.48734513042</v>
      </c>
      <c r="P641" s="17">
        <v>397125.48734513036</v>
      </c>
      <c r="Q641" s="17">
        <v>0</v>
      </c>
      <c r="R641" s="17">
        <v>0</v>
      </c>
      <c r="S641" s="18">
        <v>0</v>
      </c>
      <c r="T641" s="14" t="s">
        <v>3739</v>
      </c>
      <c r="U641" s="14" t="s">
        <v>3739</v>
      </c>
      <c r="V641" s="14" t="s">
        <v>3739</v>
      </c>
      <c r="W641" s="18">
        <v>4.0849009014299877</v>
      </c>
      <c r="X641" s="18">
        <v>1</v>
      </c>
      <c r="Y641" s="14" t="s">
        <v>193</v>
      </c>
      <c r="Z641" s="14" t="s">
        <v>193</v>
      </c>
      <c r="AA641" s="18" t="s">
        <v>193</v>
      </c>
      <c r="AB641" s="18" t="s">
        <v>193</v>
      </c>
      <c r="AC641" s="14" t="s">
        <v>193</v>
      </c>
      <c r="AD641" s="748">
        <v>20.42450450714994</v>
      </c>
      <c r="AE641" s="749">
        <v>131.16999999999999</v>
      </c>
      <c r="AF641" s="748">
        <v>400576.37077764946</v>
      </c>
      <c r="AG641" s="749">
        <v>130.04</v>
      </c>
      <c r="AH641" s="750">
        <v>149.52000000000001</v>
      </c>
      <c r="AI641" s="748">
        <v>0</v>
      </c>
      <c r="AJ641" s="748">
        <v>0</v>
      </c>
      <c r="AK641" s="748">
        <v>0</v>
      </c>
      <c r="AL641" s="751" t="s">
        <v>193</v>
      </c>
      <c r="AM641" s="748">
        <v>397125.48734513042</v>
      </c>
      <c r="AN641" s="748">
        <v>0</v>
      </c>
      <c r="AO641" s="752" t="s">
        <v>193</v>
      </c>
      <c r="AP641" s="753">
        <v>0</v>
      </c>
      <c r="AQ641" s="752" t="s">
        <v>3739</v>
      </c>
      <c r="AR641" s="752" t="s">
        <v>193</v>
      </c>
      <c r="AS641" s="752" t="s">
        <v>193</v>
      </c>
    </row>
    <row r="642" spans="1:45" x14ac:dyDescent="0.15">
      <c r="A642" s="14" t="s">
        <v>166</v>
      </c>
      <c r="B642" s="14" t="s">
        <v>14</v>
      </c>
      <c r="C642" s="14" t="s">
        <v>24</v>
      </c>
      <c r="D642" s="14" t="s">
        <v>831</v>
      </c>
      <c r="E642" s="14" t="s">
        <v>2009</v>
      </c>
      <c r="F642" s="14" t="s">
        <v>3181</v>
      </c>
      <c r="G642" s="14" t="s">
        <v>193</v>
      </c>
      <c r="H642" s="14" t="s">
        <v>3728</v>
      </c>
      <c r="I642" s="17">
        <v>2673368.010878874</v>
      </c>
      <c r="J642" s="14" t="s">
        <v>114</v>
      </c>
      <c r="K642" s="17">
        <v>2673368.010878874</v>
      </c>
      <c r="L642" s="14" t="s">
        <v>3728</v>
      </c>
      <c r="M642" s="17">
        <v>2673368.010878874</v>
      </c>
      <c r="N642" s="14" t="s">
        <v>114</v>
      </c>
      <c r="O642" s="17">
        <v>2673368.010878874</v>
      </c>
      <c r="P642" s="17">
        <v>2660900.8933277093</v>
      </c>
      <c r="Q642" s="17">
        <v>12467.117551164321</v>
      </c>
      <c r="R642" s="17">
        <v>0</v>
      </c>
      <c r="S642" s="18">
        <v>0</v>
      </c>
      <c r="T642" s="14" t="s">
        <v>3739</v>
      </c>
      <c r="U642" s="14" t="s">
        <v>3739</v>
      </c>
      <c r="V642" s="14" t="s">
        <v>3739</v>
      </c>
      <c r="W642" s="18">
        <v>4.0849009014299877</v>
      </c>
      <c r="X642" s="18">
        <v>1</v>
      </c>
      <c r="Y642" s="14" t="s">
        <v>193</v>
      </c>
      <c r="Z642" s="14" t="s">
        <v>193</v>
      </c>
      <c r="AA642" s="18" t="s">
        <v>193</v>
      </c>
      <c r="AB642" s="18" t="s">
        <v>193</v>
      </c>
      <c r="AC642" s="14" t="s">
        <v>193</v>
      </c>
      <c r="AD642" s="748">
        <v>212.82333696450237</v>
      </c>
      <c r="AE642" s="749">
        <v>79.03</v>
      </c>
      <c r="AF642" s="748">
        <v>2514840.9316021251</v>
      </c>
      <c r="AG642" s="749">
        <v>83.62</v>
      </c>
      <c r="AH642" s="750">
        <v>149.52000000000001</v>
      </c>
      <c r="AI642" s="748">
        <v>12467.117551164323</v>
      </c>
      <c r="AJ642" s="748">
        <v>0</v>
      </c>
      <c r="AK642" s="748">
        <v>12467.117551164323</v>
      </c>
      <c r="AL642" s="751" t="s">
        <v>193</v>
      </c>
      <c r="AM642" s="748">
        <v>2673368.010878874</v>
      </c>
      <c r="AN642" s="748">
        <v>0</v>
      </c>
      <c r="AO642" s="752" t="s">
        <v>193</v>
      </c>
      <c r="AP642" s="753">
        <v>0</v>
      </c>
      <c r="AQ642" s="752" t="s">
        <v>3739</v>
      </c>
      <c r="AR642" s="752" t="s">
        <v>193</v>
      </c>
      <c r="AS642" s="752" t="s">
        <v>193</v>
      </c>
    </row>
    <row r="643" spans="1:45" x14ac:dyDescent="0.15">
      <c r="A643" s="14" t="s">
        <v>166</v>
      </c>
      <c r="B643" s="14" t="s">
        <v>14</v>
      </c>
      <c r="C643" s="14" t="s">
        <v>24</v>
      </c>
      <c r="D643" s="14" t="s">
        <v>832</v>
      </c>
      <c r="E643" s="14" t="s">
        <v>2010</v>
      </c>
      <c r="F643" s="14" t="s">
        <v>3182</v>
      </c>
      <c r="G643" s="14" t="s">
        <v>193</v>
      </c>
      <c r="H643" s="14" t="s">
        <v>3728</v>
      </c>
      <c r="I643" s="17">
        <v>1536297.8962364628</v>
      </c>
      <c r="J643" s="14" t="s">
        <v>114</v>
      </c>
      <c r="K643" s="17">
        <v>1536297.8962364628</v>
      </c>
      <c r="L643" s="14" t="s">
        <v>3728</v>
      </c>
      <c r="M643" s="17">
        <v>1536297.8962364628</v>
      </c>
      <c r="N643" s="14" t="s">
        <v>114</v>
      </c>
      <c r="O643" s="17">
        <v>1536297.8962364628</v>
      </c>
      <c r="P643" s="17">
        <v>1536297.8962364625</v>
      </c>
      <c r="Q643" s="17">
        <v>0</v>
      </c>
      <c r="R643" s="17">
        <v>0</v>
      </c>
      <c r="S643" s="18">
        <v>0</v>
      </c>
      <c r="T643" s="14" t="s">
        <v>161</v>
      </c>
      <c r="U643" s="14" t="s">
        <v>193</v>
      </c>
      <c r="V643" s="14" t="s">
        <v>3742</v>
      </c>
      <c r="W643" s="18">
        <v>4.0849009014299877</v>
      </c>
      <c r="X643" s="18">
        <v>1</v>
      </c>
      <c r="Y643" s="14" t="s">
        <v>193</v>
      </c>
      <c r="Z643" s="14" t="s">
        <v>193</v>
      </c>
      <c r="AA643" s="18" t="s">
        <v>193</v>
      </c>
      <c r="AB643" s="18" t="s">
        <v>193</v>
      </c>
      <c r="AC643" s="14" t="s">
        <v>193</v>
      </c>
      <c r="AD643" s="748">
        <v>70.260295504595788</v>
      </c>
      <c r="AE643" s="749">
        <v>135.69</v>
      </c>
      <c r="AF643" s="748">
        <v>1425466.7734689545</v>
      </c>
      <c r="AG643" s="749">
        <v>146.24</v>
      </c>
      <c r="AH643" s="750">
        <v>149.52000000000001</v>
      </c>
      <c r="AI643" s="748">
        <v>0</v>
      </c>
      <c r="AJ643" s="748">
        <v>0</v>
      </c>
      <c r="AK643" s="748">
        <v>0</v>
      </c>
      <c r="AL643" s="751" t="s">
        <v>193</v>
      </c>
      <c r="AM643" s="748">
        <v>1536297.8962364628</v>
      </c>
      <c r="AN643" s="748">
        <v>0</v>
      </c>
      <c r="AO643" s="752" t="s">
        <v>193</v>
      </c>
      <c r="AP643" s="753">
        <v>0</v>
      </c>
      <c r="AQ643" s="752" t="s">
        <v>3739</v>
      </c>
      <c r="AR643" s="752" t="s">
        <v>193</v>
      </c>
      <c r="AS643" s="752" t="s">
        <v>193</v>
      </c>
    </row>
    <row r="644" spans="1:45" x14ac:dyDescent="0.15">
      <c r="A644" s="14" t="s">
        <v>166</v>
      </c>
      <c r="B644" s="14" t="s">
        <v>14</v>
      </c>
      <c r="C644" s="14" t="s">
        <v>24</v>
      </c>
      <c r="D644" s="14" t="s">
        <v>833</v>
      </c>
      <c r="E644" s="14" t="s">
        <v>2011</v>
      </c>
      <c r="F644" s="14" t="s">
        <v>3183</v>
      </c>
      <c r="G644" s="14" t="s">
        <v>193</v>
      </c>
      <c r="H644" s="14" t="s">
        <v>3728</v>
      </c>
      <c r="I644" s="17">
        <v>2521368.2764505381</v>
      </c>
      <c r="J644" s="14" t="s">
        <v>114</v>
      </c>
      <c r="K644" s="17">
        <v>2521368.2764505381</v>
      </c>
      <c r="L644" s="14" t="s">
        <v>3728</v>
      </c>
      <c r="M644" s="17">
        <v>2521368.2764505381</v>
      </c>
      <c r="N644" s="14" t="s">
        <v>114</v>
      </c>
      <c r="O644" s="17">
        <v>2521368.2764505381</v>
      </c>
      <c r="P644" s="17">
        <v>2521368.2764505376</v>
      </c>
      <c r="Q644" s="17">
        <v>0</v>
      </c>
      <c r="R644" s="17">
        <v>0</v>
      </c>
      <c r="S644" s="18">
        <v>0</v>
      </c>
      <c r="T644" s="14" t="s">
        <v>161</v>
      </c>
      <c r="U644" s="14" t="s">
        <v>193</v>
      </c>
      <c r="V644" s="14" t="s">
        <v>3742</v>
      </c>
      <c r="W644" s="18">
        <v>4.0849009014299877</v>
      </c>
      <c r="X644" s="18">
        <v>1</v>
      </c>
      <c r="Y644" s="14" t="s">
        <v>193</v>
      </c>
      <c r="Z644" s="14" t="s">
        <v>193</v>
      </c>
      <c r="AA644" s="18" t="s">
        <v>193</v>
      </c>
      <c r="AB644" s="18" t="s">
        <v>193</v>
      </c>
      <c r="AC644" s="14" t="s">
        <v>193</v>
      </c>
      <c r="AD644" s="748">
        <v>61.273513521449821</v>
      </c>
      <c r="AE644" s="749">
        <v>226.26</v>
      </c>
      <c r="AF644" s="748">
        <v>2072907.1858929929</v>
      </c>
      <c r="AG644" s="749">
        <v>275.20999999999998</v>
      </c>
      <c r="AH644" s="750">
        <v>149.52000000000001</v>
      </c>
      <c r="AI644" s="748">
        <v>0</v>
      </c>
      <c r="AJ644" s="748">
        <v>0</v>
      </c>
      <c r="AK644" s="748">
        <v>0</v>
      </c>
      <c r="AL644" s="751" t="s">
        <v>193</v>
      </c>
      <c r="AM644" s="748">
        <v>2521368.2764505381</v>
      </c>
      <c r="AN644" s="748">
        <v>0</v>
      </c>
      <c r="AO644" s="752" t="s">
        <v>193</v>
      </c>
      <c r="AP644" s="753">
        <v>0</v>
      </c>
      <c r="AQ644" s="752" t="s">
        <v>3739</v>
      </c>
      <c r="AR644" s="752" t="s">
        <v>193</v>
      </c>
      <c r="AS644" s="752" t="s">
        <v>193</v>
      </c>
    </row>
    <row r="645" spans="1:45" x14ac:dyDescent="0.15">
      <c r="A645" s="14" t="s">
        <v>166</v>
      </c>
      <c r="B645" s="14" t="s">
        <v>14</v>
      </c>
      <c r="C645" s="14" t="s">
        <v>24</v>
      </c>
      <c r="D645" s="14" t="s">
        <v>834</v>
      </c>
      <c r="E645" s="14" t="s">
        <v>2012</v>
      </c>
      <c r="F645" s="14" t="s">
        <v>3184</v>
      </c>
      <c r="G645" s="14" t="s">
        <v>193</v>
      </c>
      <c r="H645" s="14" t="s">
        <v>3728</v>
      </c>
      <c r="I645" s="17">
        <v>2497594.2349022338</v>
      </c>
      <c r="J645" s="14" t="s">
        <v>114</v>
      </c>
      <c r="K645" s="17">
        <v>2497594.2349022338</v>
      </c>
      <c r="L645" s="14" t="s">
        <v>3728</v>
      </c>
      <c r="M645" s="17">
        <v>2497594.2349022338</v>
      </c>
      <c r="N645" s="14" t="s">
        <v>114</v>
      </c>
      <c r="O645" s="17">
        <v>2497594.2349022338</v>
      </c>
      <c r="P645" s="17">
        <v>2497594.2349022334</v>
      </c>
      <c r="Q645" s="17">
        <v>0</v>
      </c>
      <c r="R645" s="17">
        <v>0</v>
      </c>
      <c r="S645" s="18">
        <v>0</v>
      </c>
      <c r="T645" s="14" t="s">
        <v>3739</v>
      </c>
      <c r="U645" s="14" t="s">
        <v>3739</v>
      </c>
      <c r="V645" s="14" t="s">
        <v>3739</v>
      </c>
      <c r="W645" s="18">
        <v>4.0849009014299877</v>
      </c>
      <c r="X645" s="18">
        <v>1</v>
      </c>
      <c r="Y645" s="14" t="s">
        <v>193</v>
      </c>
      <c r="Z645" s="14" t="s">
        <v>193</v>
      </c>
      <c r="AA645" s="18" t="s">
        <v>193</v>
      </c>
      <c r="AB645" s="18" t="s">
        <v>193</v>
      </c>
      <c r="AC645" s="14" t="s">
        <v>193</v>
      </c>
      <c r="AD645" s="748">
        <v>34.6399596441263</v>
      </c>
      <c r="AE645" s="749">
        <v>440.75</v>
      </c>
      <c r="AF645" s="748">
        <v>2282840.9456578419</v>
      </c>
      <c r="AG645" s="749">
        <v>482.22</v>
      </c>
      <c r="AH645" s="750">
        <v>149.52000000000001</v>
      </c>
      <c r="AI645" s="748">
        <v>0</v>
      </c>
      <c r="AJ645" s="748">
        <v>0</v>
      </c>
      <c r="AK645" s="748">
        <v>0</v>
      </c>
      <c r="AL645" s="751" t="s">
        <v>193</v>
      </c>
      <c r="AM645" s="748">
        <v>2497594.2349022338</v>
      </c>
      <c r="AN645" s="748">
        <v>0</v>
      </c>
      <c r="AO645" s="752" t="s">
        <v>193</v>
      </c>
      <c r="AP645" s="753">
        <v>0</v>
      </c>
      <c r="AQ645" s="752" t="s">
        <v>3739</v>
      </c>
      <c r="AR645" s="752" t="s">
        <v>193</v>
      </c>
      <c r="AS645" s="752" t="s">
        <v>193</v>
      </c>
    </row>
    <row r="646" spans="1:45" x14ac:dyDescent="0.15">
      <c r="A646" s="14" t="s">
        <v>166</v>
      </c>
      <c r="B646" s="14" t="s">
        <v>14</v>
      </c>
      <c r="C646" s="14" t="s">
        <v>24</v>
      </c>
      <c r="D646" s="14" t="s">
        <v>835</v>
      </c>
      <c r="E646" s="14" t="s">
        <v>2013</v>
      </c>
      <c r="F646" s="14" t="s">
        <v>3185</v>
      </c>
      <c r="G646" s="14" t="s">
        <v>193</v>
      </c>
      <c r="H646" s="14" t="s">
        <v>3728</v>
      </c>
      <c r="I646" s="17">
        <v>2168197.2623320017</v>
      </c>
      <c r="J646" s="14" t="s">
        <v>114</v>
      </c>
      <c r="K646" s="17">
        <v>2168197.2623320017</v>
      </c>
      <c r="L646" s="14" t="s">
        <v>3728</v>
      </c>
      <c r="M646" s="17">
        <v>2168197.2623320017</v>
      </c>
      <c r="N646" s="14" t="s">
        <v>114</v>
      </c>
      <c r="O646" s="17">
        <v>2168197.2623320017</v>
      </c>
      <c r="P646" s="17">
        <v>2164652.8346688394</v>
      </c>
      <c r="Q646" s="17">
        <v>3544.4276631617859</v>
      </c>
      <c r="R646" s="17">
        <v>0</v>
      </c>
      <c r="S646" s="18">
        <v>0</v>
      </c>
      <c r="T646" s="14" t="s">
        <v>161</v>
      </c>
      <c r="U646" s="14" t="s">
        <v>193</v>
      </c>
      <c r="V646" s="14" t="s">
        <v>3742</v>
      </c>
      <c r="W646" s="18">
        <v>4.0849009014299877</v>
      </c>
      <c r="X646" s="18">
        <v>1</v>
      </c>
      <c r="Y646" s="14" t="s">
        <v>193</v>
      </c>
      <c r="Z646" s="14" t="s">
        <v>193</v>
      </c>
      <c r="AA646" s="18" t="s">
        <v>193</v>
      </c>
      <c r="AB646" s="18" t="s">
        <v>193</v>
      </c>
      <c r="AC646" s="14" t="s">
        <v>193</v>
      </c>
      <c r="AD646" s="748">
        <v>84.965938749743742</v>
      </c>
      <c r="AE646" s="749">
        <v>173.75</v>
      </c>
      <c r="AF646" s="748">
        <v>2207417.3762628473</v>
      </c>
      <c r="AG646" s="749">
        <v>170.39</v>
      </c>
      <c r="AH646" s="750">
        <v>149.52000000000001</v>
      </c>
      <c r="AI646" s="748">
        <v>3544.4276631617863</v>
      </c>
      <c r="AJ646" s="748">
        <v>0</v>
      </c>
      <c r="AK646" s="748">
        <v>3544.4276631617863</v>
      </c>
      <c r="AL646" s="751" t="s">
        <v>193</v>
      </c>
      <c r="AM646" s="748">
        <v>2168197.2623320017</v>
      </c>
      <c r="AN646" s="748">
        <v>0</v>
      </c>
      <c r="AO646" s="752" t="s">
        <v>193</v>
      </c>
      <c r="AP646" s="753">
        <v>0</v>
      </c>
      <c r="AQ646" s="752" t="s">
        <v>3739</v>
      </c>
      <c r="AR646" s="752" t="s">
        <v>193</v>
      </c>
      <c r="AS646" s="752" t="s">
        <v>193</v>
      </c>
    </row>
    <row r="647" spans="1:45" x14ac:dyDescent="0.15">
      <c r="A647" s="14" t="s">
        <v>166</v>
      </c>
      <c r="B647" s="14" t="s">
        <v>14</v>
      </c>
      <c r="C647" s="14" t="s">
        <v>24</v>
      </c>
      <c r="D647" s="14" t="s">
        <v>836</v>
      </c>
      <c r="E647" s="14" t="s">
        <v>2014</v>
      </c>
      <c r="F647" s="14" t="s">
        <v>3186</v>
      </c>
      <c r="G647" s="14" t="s">
        <v>193</v>
      </c>
      <c r="H647" s="14" t="s">
        <v>3728</v>
      </c>
      <c r="I647" s="17">
        <v>8565833.1086496487</v>
      </c>
      <c r="J647" s="14" t="s">
        <v>114</v>
      </c>
      <c r="K647" s="17">
        <v>8565833.1086496487</v>
      </c>
      <c r="L647" s="14" t="s">
        <v>3728</v>
      </c>
      <c r="M647" s="17">
        <v>8565833.1086496487</v>
      </c>
      <c r="N647" s="14" t="s">
        <v>114</v>
      </c>
      <c r="O647" s="17">
        <v>8565833.1086496487</v>
      </c>
      <c r="P647" s="17">
        <v>8565833.1086496469</v>
      </c>
      <c r="Q647" s="17">
        <v>0</v>
      </c>
      <c r="R647" s="17">
        <v>0</v>
      </c>
      <c r="S647" s="18">
        <v>0</v>
      </c>
      <c r="T647" s="14" t="s">
        <v>161</v>
      </c>
      <c r="U647" s="14" t="s">
        <v>193</v>
      </c>
      <c r="V647" s="14" t="s">
        <v>3742</v>
      </c>
      <c r="W647" s="18">
        <v>4.0849009014299877</v>
      </c>
      <c r="X647" s="18">
        <v>1</v>
      </c>
      <c r="Y647" s="14" t="s">
        <v>193</v>
      </c>
      <c r="Z647" s="14" t="s">
        <v>193</v>
      </c>
      <c r="AA647" s="18" t="s">
        <v>193</v>
      </c>
      <c r="AB647" s="18" t="s">
        <v>193</v>
      </c>
      <c r="AC647" s="14" t="s">
        <v>193</v>
      </c>
      <c r="AD647" s="748">
        <v>186.63912218633615</v>
      </c>
      <c r="AE647" s="749">
        <v>312.76</v>
      </c>
      <c r="AF647" s="748">
        <v>8727968.5851376764</v>
      </c>
      <c r="AG647" s="749">
        <v>306.95</v>
      </c>
      <c r="AH647" s="750">
        <v>149.52000000000001</v>
      </c>
      <c r="AI647" s="748">
        <v>0</v>
      </c>
      <c r="AJ647" s="748">
        <v>0</v>
      </c>
      <c r="AK647" s="748">
        <v>0</v>
      </c>
      <c r="AL647" s="751" t="s">
        <v>193</v>
      </c>
      <c r="AM647" s="748">
        <v>8565833.1086496487</v>
      </c>
      <c r="AN647" s="748">
        <v>0</v>
      </c>
      <c r="AO647" s="752" t="s">
        <v>193</v>
      </c>
      <c r="AP647" s="753">
        <v>0</v>
      </c>
      <c r="AQ647" s="752" t="s">
        <v>3739</v>
      </c>
      <c r="AR647" s="752" t="s">
        <v>193</v>
      </c>
      <c r="AS647" s="752" t="s">
        <v>193</v>
      </c>
    </row>
    <row r="648" spans="1:45" x14ac:dyDescent="0.15">
      <c r="A648" s="14" t="s">
        <v>166</v>
      </c>
      <c r="B648" s="14" t="s">
        <v>14</v>
      </c>
      <c r="C648" s="14" t="s">
        <v>24</v>
      </c>
      <c r="D648" s="14" t="s">
        <v>837</v>
      </c>
      <c r="E648" s="14" t="s">
        <v>2015</v>
      </c>
      <c r="F648" s="14" t="s">
        <v>3187</v>
      </c>
      <c r="G648" s="14" t="s">
        <v>193</v>
      </c>
      <c r="H648" s="14" t="s">
        <v>3728</v>
      </c>
      <c r="I648" s="17">
        <v>4138003.8370174067</v>
      </c>
      <c r="J648" s="14" t="s">
        <v>114</v>
      </c>
      <c r="K648" s="17">
        <v>4138003.8370174067</v>
      </c>
      <c r="L648" s="14" t="s">
        <v>3728</v>
      </c>
      <c r="M648" s="17">
        <v>4138003.8370174067</v>
      </c>
      <c r="N648" s="14" t="s">
        <v>114</v>
      </c>
      <c r="O648" s="17">
        <v>4138003.8370174067</v>
      </c>
      <c r="P648" s="17">
        <v>4128153.8337757699</v>
      </c>
      <c r="Q648" s="17">
        <v>9850.0032416361573</v>
      </c>
      <c r="R648" s="17">
        <v>0</v>
      </c>
      <c r="S648" s="18">
        <v>0</v>
      </c>
      <c r="T648" s="14" t="s">
        <v>161</v>
      </c>
      <c r="U648" s="14" t="s">
        <v>193</v>
      </c>
      <c r="V648" s="14" t="s">
        <v>3742</v>
      </c>
      <c r="W648" s="18">
        <v>4.0849009014299877</v>
      </c>
      <c r="X648" s="18">
        <v>1</v>
      </c>
      <c r="Y648" s="14" t="s">
        <v>193</v>
      </c>
      <c r="Z648" s="14" t="s">
        <v>193</v>
      </c>
      <c r="AA648" s="18" t="s">
        <v>193</v>
      </c>
      <c r="AB648" s="18" t="s">
        <v>193</v>
      </c>
      <c r="AC648" s="14" t="s">
        <v>193</v>
      </c>
      <c r="AD648" s="748">
        <v>414.61744149514379</v>
      </c>
      <c r="AE648" s="749">
        <v>63.71</v>
      </c>
      <c r="AF648" s="748">
        <v>3949612.2514953478</v>
      </c>
      <c r="AG648" s="749">
        <v>66.59</v>
      </c>
      <c r="AH648" s="750">
        <v>149.52000000000001</v>
      </c>
      <c r="AI648" s="748">
        <v>9850.0032416361591</v>
      </c>
      <c r="AJ648" s="748">
        <v>0</v>
      </c>
      <c r="AK648" s="748">
        <v>9850.0032416361591</v>
      </c>
      <c r="AL648" s="751" t="s">
        <v>193</v>
      </c>
      <c r="AM648" s="748">
        <v>4138003.8370174067</v>
      </c>
      <c r="AN648" s="748">
        <v>0</v>
      </c>
      <c r="AO648" s="752" t="s">
        <v>193</v>
      </c>
      <c r="AP648" s="753">
        <v>0</v>
      </c>
      <c r="AQ648" s="752" t="s">
        <v>3739</v>
      </c>
      <c r="AR648" s="752" t="s">
        <v>193</v>
      </c>
      <c r="AS648" s="752" t="s">
        <v>193</v>
      </c>
    </row>
    <row r="649" spans="1:45" x14ac:dyDescent="0.15">
      <c r="A649" s="14" t="s">
        <v>166</v>
      </c>
      <c r="B649" s="14" t="s">
        <v>14</v>
      </c>
      <c r="C649" s="14" t="s">
        <v>24</v>
      </c>
      <c r="D649" s="14" t="s">
        <v>838</v>
      </c>
      <c r="E649" s="14" t="s">
        <v>2016</v>
      </c>
      <c r="F649" s="14" t="s">
        <v>3188</v>
      </c>
      <c r="G649" s="14" t="s">
        <v>193</v>
      </c>
      <c r="H649" s="14" t="s">
        <v>3728</v>
      </c>
      <c r="I649" s="17">
        <v>5170522.7512931228</v>
      </c>
      <c r="J649" s="14" t="s">
        <v>114</v>
      </c>
      <c r="K649" s="17">
        <v>5170522.7512931228</v>
      </c>
      <c r="L649" s="14" t="s">
        <v>3728</v>
      </c>
      <c r="M649" s="17">
        <v>5170522.7512931228</v>
      </c>
      <c r="N649" s="14" t="s">
        <v>114</v>
      </c>
      <c r="O649" s="17">
        <v>5170522.7512931228</v>
      </c>
      <c r="P649" s="17">
        <v>5170522.7512931218</v>
      </c>
      <c r="Q649" s="17">
        <v>0</v>
      </c>
      <c r="R649" s="17">
        <v>0</v>
      </c>
      <c r="S649" s="18">
        <v>0</v>
      </c>
      <c r="T649" s="14" t="s">
        <v>161</v>
      </c>
      <c r="U649" s="14" t="s">
        <v>193</v>
      </c>
      <c r="V649" s="14" t="s">
        <v>3742</v>
      </c>
      <c r="W649" s="18">
        <v>4.0849009014299877</v>
      </c>
      <c r="X649" s="18">
        <v>1</v>
      </c>
      <c r="Y649" s="14" t="s">
        <v>193</v>
      </c>
      <c r="Z649" s="14" t="s">
        <v>193</v>
      </c>
      <c r="AA649" s="18" t="s">
        <v>193</v>
      </c>
      <c r="AB649" s="18" t="s">
        <v>193</v>
      </c>
      <c r="AC649" s="14" t="s">
        <v>193</v>
      </c>
      <c r="AD649" s="748">
        <v>171.5658378600595</v>
      </c>
      <c r="AE649" s="749">
        <v>207.28</v>
      </c>
      <c r="AF649" s="748">
        <v>5317255.1694051009</v>
      </c>
      <c r="AG649" s="749">
        <v>201.56</v>
      </c>
      <c r="AH649" s="750">
        <v>149.52000000000001</v>
      </c>
      <c r="AI649" s="748">
        <v>0</v>
      </c>
      <c r="AJ649" s="748">
        <v>0</v>
      </c>
      <c r="AK649" s="748">
        <v>0</v>
      </c>
      <c r="AL649" s="751" t="s">
        <v>193</v>
      </c>
      <c r="AM649" s="748">
        <v>5170522.7512931228</v>
      </c>
      <c r="AN649" s="748">
        <v>0</v>
      </c>
      <c r="AO649" s="752" t="s">
        <v>193</v>
      </c>
      <c r="AP649" s="753">
        <v>0</v>
      </c>
      <c r="AQ649" s="752" t="s">
        <v>3739</v>
      </c>
      <c r="AR649" s="752" t="s">
        <v>193</v>
      </c>
      <c r="AS649" s="752" t="s">
        <v>193</v>
      </c>
    </row>
    <row r="650" spans="1:45" x14ac:dyDescent="0.15">
      <c r="A650" s="14" t="s">
        <v>166</v>
      </c>
      <c r="B650" s="14" t="s">
        <v>14</v>
      </c>
      <c r="C650" s="14" t="s">
        <v>24</v>
      </c>
      <c r="D650" s="14" t="s">
        <v>839</v>
      </c>
      <c r="E650" s="14" t="s">
        <v>2017</v>
      </c>
      <c r="F650" s="14" t="s">
        <v>3189</v>
      </c>
      <c r="G650" s="14" t="s">
        <v>193</v>
      </c>
      <c r="H650" s="14" t="s">
        <v>3728</v>
      </c>
      <c r="I650" s="17">
        <v>1393547.7254662616</v>
      </c>
      <c r="J650" s="14" t="s">
        <v>114</v>
      </c>
      <c r="K650" s="17">
        <v>1393547.7254662616</v>
      </c>
      <c r="L650" s="14" t="s">
        <v>3728</v>
      </c>
      <c r="M650" s="17">
        <v>1393547.7254662616</v>
      </c>
      <c r="N650" s="14" t="s">
        <v>114</v>
      </c>
      <c r="O650" s="17">
        <v>1393547.7254662616</v>
      </c>
      <c r="P650" s="17">
        <v>1393547.7254662614</v>
      </c>
      <c r="Q650" s="17">
        <v>0</v>
      </c>
      <c r="R650" s="17">
        <v>0</v>
      </c>
      <c r="S650" s="18">
        <v>0</v>
      </c>
      <c r="T650" s="14" t="s">
        <v>161</v>
      </c>
      <c r="U650" s="14" t="s">
        <v>193</v>
      </c>
      <c r="V650" s="14" t="s">
        <v>3742</v>
      </c>
      <c r="W650" s="18">
        <v>4.0849009014299877</v>
      </c>
      <c r="X650" s="18">
        <v>1</v>
      </c>
      <c r="Y650" s="14" t="s">
        <v>193</v>
      </c>
      <c r="Z650" s="14" t="s">
        <v>193</v>
      </c>
      <c r="AA650" s="18" t="s">
        <v>193</v>
      </c>
      <c r="AB650" s="18" t="s">
        <v>193</v>
      </c>
      <c r="AC650" s="14" t="s">
        <v>193</v>
      </c>
      <c r="AD650" s="748">
        <v>29.411286490295915</v>
      </c>
      <c r="AE650" s="749">
        <v>323.39</v>
      </c>
      <c r="AF650" s="748">
        <v>1422131.9829200541</v>
      </c>
      <c r="AG650" s="749">
        <v>316.89</v>
      </c>
      <c r="AH650" s="750">
        <v>149.52000000000001</v>
      </c>
      <c r="AI650" s="748">
        <v>0</v>
      </c>
      <c r="AJ650" s="748">
        <v>0</v>
      </c>
      <c r="AK650" s="748">
        <v>0</v>
      </c>
      <c r="AL650" s="751" t="s">
        <v>193</v>
      </c>
      <c r="AM650" s="748">
        <v>1393547.7254662616</v>
      </c>
      <c r="AN650" s="748">
        <v>0</v>
      </c>
      <c r="AO650" s="752" t="s">
        <v>193</v>
      </c>
      <c r="AP650" s="753">
        <v>0</v>
      </c>
      <c r="AQ650" s="752" t="s">
        <v>3739</v>
      </c>
      <c r="AR650" s="752" t="s">
        <v>193</v>
      </c>
      <c r="AS650" s="752" t="s">
        <v>193</v>
      </c>
    </row>
    <row r="651" spans="1:45" x14ac:dyDescent="0.15">
      <c r="A651" s="14" t="s">
        <v>166</v>
      </c>
      <c r="B651" s="14" t="s">
        <v>14</v>
      </c>
      <c r="C651" s="14" t="s">
        <v>24</v>
      </c>
      <c r="D651" s="14" t="s">
        <v>840</v>
      </c>
      <c r="E651" s="14" t="s">
        <v>2018</v>
      </c>
      <c r="F651" s="14" t="s">
        <v>3190</v>
      </c>
      <c r="G651" s="14" t="s">
        <v>193</v>
      </c>
      <c r="H651" s="14" t="s">
        <v>3728</v>
      </c>
      <c r="I651" s="17">
        <v>5174187.3975898139</v>
      </c>
      <c r="J651" s="14" t="s">
        <v>114</v>
      </c>
      <c r="K651" s="17">
        <v>5174187.3975898139</v>
      </c>
      <c r="L651" s="14" t="s">
        <v>3728</v>
      </c>
      <c r="M651" s="17">
        <v>5174187.3975898139</v>
      </c>
      <c r="N651" s="14" t="s">
        <v>114</v>
      </c>
      <c r="O651" s="17">
        <v>5174187.3975898139</v>
      </c>
      <c r="P651" s="17">
        <v>5174187.397589813</v>
      </c>
      <c r="Q651" s="17">
        <v>0</v>
      </c>
      <c r="R651" s="17">
        <v>0</v>
      </c>
      <c r="S651" s="18">
        <v>0</v>
      </c>
      <c r="T651" s="14" t="s">
        <v>161</v>
      </c>
      <c r="U651" s="14" t="s">
        <v>193</v>
      </c>
      <c r="V651" s="14" t="s">
        <v>3742</v>
      </c>
      <c r="W651" s="18">
        <v>4.0849009014299877</v>
      </c>
      <c r="X651" s="18">
        <v>1</v>
      </c>
      <c r="Y651" s="14" t="s">
        <v>193</v>
      </c>
      <c r="Z651" s="14" t="s">
        <v>193</v>
      </c>
      <c r="AA651" s="18" t="s">
        <v>193</v>
      </c>
      <c r="AB651" s="18" t="s">
        <v>193</v>
      </c>
      <c r="AC651" s="14" t="s">
        <v>193</v>
      </c>
      <c r="AD651" s="748">
        <v>80.104906677042067</v>
      </c>
      <c r="AE651" s="749">
        <v>519.92999999999995</v>
      </c>
      <c r="AF651" s="748">
        <v>6227350.1347020781</v>
      </c>
      <c r="AG651" s="749">
        <v>432</v>
      </c>
      <c r="AH651" s="750">
        <v>149.52000000000001</v>
      </c>
      <c r="AI651" s="748">
        <v>0</v>
      </c>
      <c r="AJ651" s="748">
        <v>0</v>
      </c>
      <c r="AK651" s="748">
        <v>0</v>
      </c>
      <c r="AL651" s="751" t="s">
        <v>193</v>
      </c>
      <c r="AM651" s="748">
        <v>5174187.3975898139</v>
      </c>
      <c r="AN651" s="748">
        <v>0</v>
      </c>
      <c r="AO651" s="752" t="s">
        <v>193</v>
      </c>
      <c r="AP651" s="753">
        <v>0</v>
      </c>
      <c r="AQ651" s="752" t="s">
        <v>3739</v>
      </c>
      <c r="AR651" s="752" t="s">
        <v>193</v>
      </c>
      <c r="AS651" s="752" t="s">
        <v>193</v>
      </c>
    </row>
    <row r="652" spans="1:45" x14ac:dyDescent="0.15">
      <c r="A652" s="14" t="s">
        <v>166</v>
      </c>
      <c r="B652" s="14" t="s">
        <v>14</v>
      </c>
      <c r="C652" s="14" t="s">
        <v>24</v>
      </c>
      <c r="D652" s="14" t="s">
        <v>841</v>
      </c>
      <c r="E652" s="14" t="s">
        <v>2019</v>
      </c>
      <c r="F652" s="14" t="s">
        <v>3191</v>
      </c>
      <c r="G652" s="14" t="s">
        <v>193</v>
      </c>
      <c r="H652" s="14" t="s">
        <v>3728</v>
      </c>
      <c r="I652" s="17">
        <v>2952903.5801230082</v>
      </c>
      <c r="J652" s="14" t="s">
        <v>114</v>
      </c>
      <c r="K652" s="17">
        <v>2952903.5801230082</v>
      </c>
      <c r="L652" s="14" t="s">
        <v>3728</v>
      </c>
      <c r="M652" s="17">
        <v>2952903.5801230082</v>
      </c>
      <c r="N652" s="14" t="s">
        <v>114</v>
      </c>
      <c r="O652" s="17">
        <v>2952903.5801230082</v>
      </c>
      <c r="P652" s="17">
        <v>2952903.5801230078</v>
      </c>
      <c r="Q652" s="17">
        <v>0</v>
      </c>
      <c r="R652" s="17">
        <v>0</v>
      </c>
      <c r="S652" s="18">
        <v>0</v>
      </c>
      <c r="T652" s="14" t="s">
        <v>3739</v>
      </c>
      <c r="U652" s="14" t="s">
        <v>3739</v>
      </c>
      <c r="V652" s="14" t="s">
        <v>3739</v>
      </c>
      <c r="W652" s="18">
        <v>4.0849009014299877</v>
      </c>
      <c r="X652" s="18">
        <v>1</v>
      </c>
      <c r="Y652" s="14" t="s">
        <v>193</v>
      </c>
      <c r="Z652" s="14" t="s">
        <v>193</v>
      </c>
      <c r="AA652" s="18" t="s">
        <v>193</v>
      </c>
      <c r="AB652" s="18" t="s">
        <v>193</v>
      </c>
      <c r="AC652" s="14" t="s">
        <v>193</v>
      </c>
      <c r="AD652" s="748">
        <v>144.19700182047856</v>
      </c>
      <c r="AE652" s="749">
        <v>116.98</v>
      </c>
      <c r="AF652" s="748">
        <v>2522221.5713998377</v>
      </c>
      <c r="AG652" s="749">
        <v>136.96</v>
      </c>
      <c r="AH652" s="750">
        <v>149.52000000000001</v>
      </c>
      <c r="AI652" s="748">
        <v>0</v>
      </c>
      <c r="AJ652" s="748">
        <v>0</v>
      </c>
      <c r="AK652" s="748">
        <v>0</v>
      </c>
      <c r="AL652" s="751" t="s">
        <v>193</v>
      </c>
      <c r="AM652" s="748">
        <v>2952903.5801230082</v>
      </c>
      <c r="AN652" s="748">
        <v>0</v>
      </c>
      <c r="AO652" s="752" t="s">
        <v>193</v>
      </c>
      <c r="AP652" s="753">
        <v>0</v>
      </c>
      <c r="AQ652" s="752" t="s">
        <v>3739</v>
      </c>
      <c r="AR652" s="752" t="s">
        <v>193</v>
      </c>
      <c r="AS652" s="752" t="s">
        <v>193</v>
      </c>
    </row>
    <row r="653" spans="1:45" x14ac:dyDescent="0.15">
      <c r="A653" s="14" t="s">
        <v>166</v>
      </c>
      <c r="B653" s="14" t="s">
        <v>14</v>
      </c>
      <c r="C653" s="14" t="s">
        <v>24</v>
      </c>
      <c r="D653" s="14" t="s">
        <v>842</v>
      </c>
      <c r="E653" s="14" t="s">
        <v>2020</v>
      </c>
      <c r="F653" s="14" t="s">
        <v>3192</v>
      </c>
      <c r="G653" s="14" t="s">
        <v>193</v>
      </c>
      <c r="H653" s="14" t="s">
        <v>3728</v>
      </c>
      <c r="I653" s="17">
        <v>171430315.30869925</v>
      </c>
      <c r="J653" s="14" t="s">
        <v>114</v>
      </c>
      <c r="K653" s="17">
        <v>171430315.30869925</v>
      </c>
      <c r="L653" s="14" t="s">
        <v>3728</v>
      </c>
      <c r="M653" s="17">
        <v>171430315.30869925</v>
      </c>
      <c r="N653" s="14" t="s">
        <v>114</v>
      </c>
      <c r="O653" s="17">
        <v>171430315.30869925</v>
      </c>
      <c r="P653" s="17">
        <v>171430315.30869922</v>
      </c>
      <c r="Q653" s="17">
        <v>0</v>
      </c>
      <c r="R653" s="17">
        <v>0</v>
      </c>
      <c r="S653" s="18">
        <v>0</v>
      </c>
      <c r="T653" s="14" t="s">
        <v>161</v>
      </c>
      <c r="U653" s="14" t="s">
        <v>193</v>
      </c>
      <c r="V653" s="14" t="s">
        <v>3742</v>
      </c>
      <c r="W653" s="18">
        <v>4.0849009014299877</v>
      </c>
      <c r="X653" s="18">
        <v>1</v>
      </c>
      <c r="Y653" s="14" t="s">
        <v>193</v>
      </c>
      <c r="Z653" s="14" t="s">
        <v>193</v>
      </c>
      <c r="AA653" s="18" t="s">
        <v>193</v>
      </c>
      <c r="AB653" s="18" t="s">
        <v>193</v>
      </c>
      <c r="AC653" s="14" t="s">
        <v>193</v>
      </c>
      <c r="AD653" s="748">
        <v>5261.7608511319677</v>
      </c>
      <c r="AE653" s="749">
        <v>194.18</v>
      </c>
      <c r="AF653" s="748">
        <v>152768878.49916288</v>
      </c>
      <c r="AG653" s="749">
        <v>217.9</v>
      </c>
      <c r="AH653" s="750">
        <v>149.52000000000001</v>
      </c>
      <c r="AI653" s="748">
        <v>0</v>
      </c>
      <c r="AJ653" s="748">
        <v>0</v>
      </c>
      <c r="AK653" s="748">
        <v>0</v>
      </c>
      <c r="AL653" s="751" t="s">
        <v>193</v>
      </c>
      <c r="AM653" s="748">
        <v>171430315.30869925</v>
      </c>
      <c r="AN653" s="748">
        <v>0</v>
      </c>
      <c r="AO653" s="752" t="s">
        <v>193</v>
      </c>
      <c r="AP653" s="753">
        <v>0</v>
      </c>
      <c r="AQ653" s="752" t="s">
        <v>3739</v>
      </c>
      <c r="AR653" s="752" t="s">
        <v>193</v>
      </c>
      <c r="AS653" s="752" t="s">
        <v>193</v>
      </c>
    </row>
    <row r="654" spans="1:45" x14ac:dyDescent="0.15">
      <c r="A654" s="14" t="s">
        <v>166</v>
      </c>
      <c r="B654" s="14" t="s">
        <v>14</v>
      </c>
      <c r="C654" s="14" t="s">
        <v>24</v>
      </c>
      <c r="D654" s="14" t="s">
        <v>843</v>
      </c>
      <c r="E654" s="14" t="s">
        <v>2021</v>
      </c>
      <c r="F654" s="14" t="s">
        <v>3193</v>
      </c>
      <c r="G654" s="14" t="s">
        <v>193</v>
      </c>
      <c r="H654" s="14" t="s">
        <v>3728</v>
      </c>
      <c r="I654" s="17">
        <v>6113326.2942390209</v>
      </c>
      <c r="J654" s="14" t="s">
        <v>114</v>
      </c>
      <c r="K654" s="17">
        <v>6113326.2942390209</v>
      </c>
      <c r="L654" s="14" t="s">
        <v>3728</v>
      </c>
      <c r="M654" s="17">
        <v>6113326.2942390209</v>
      </c>
      <c r="N654" s="14" t="s">
        <v>114</v>
      </c>
      <c r="O654" s="17">
        <v>6113326.2942390209</v>
      </c>
      <c r="P654" s="17">
        <v>6113326.29423902</v>
      </c>
      <c r="Q654" s="17">
        <v>0</v>
      </c>
      <c r="R654" s="17">
        <v>0</v>
      </c>
      <c r="S654" s="18">
        <v>0</v>
      </c>
      <c r="T654" s="14" t="s">
        <v>161</v>
      </c>
      <c r="U654" s="14" t="s">
        <v>193</v>
      </c>
      <c r="V654" s="14" t="s">
        <v>3742</v>
      </c>
      <c r="W654" s="18">
        <v>4.0849009014299877</v>
      </c>
      <c r="X654" s="18">
        <v>1</v>
      </c>
      <c r="Y654" s="14" t="s">
        <v>193</v>
      </c>
      <c r="Z654" s="14" t="s">
        <v>193</v>
      </c>
      <c r="AA654" s="18" t="s">
        <v>193</v>
      </c>
      <c r="AB654" s="18" t="s">
        <v>193</v>
      </c>
      <c r="AC654" s="14" t="s">
        <v>193</v>
      </c>
      <c r="AD654" s="748">
        <v>281.85816219866916</v>
      </c>
      <c r="AE654" s="749">
        <v>200.47</v>
      </c>
      <c r="AF654" s="748">
        <v>8448493.8809169736</v>
      </c>
      <c r="AG654" s="749">
        <v>145.06</v>
      </c>
      <c r="AH654" s="750">
        <v>149.52000000000001</v>
      </c>
      <c r="AI654" s="748">
        <v>0</v>
      </c>
      <c r="AJ654" s="748">
        <v>0</v>
      </c>
      <c r="AK654" s="748">
        <v>0</v>
      </c>
      <c r="AL654" s="751" t="s">
        <v>193</v>
      </c>
      <c r="AM654" s="748">
        <v>6113326.2942390209</v>
      </c>
      <c r="AN654" s="748">
        <v>0</v>
      </c>
      <c r="AO654" s="752" t="s">
        <v>193</v>
      </c>
      <c r="AP654" s="753">
        <v>0</v>
      </c>
      <c r="AQ654" s="752" t="s">
        <v>3739</v>
      </c>
      <c r="AR654" s="752" t="s">
        <v>193</v>
      </c>
      <c r="AS654" s="752" t="s">
        <v>193</v>
      </c>
    </row>
    <row r="655" spans="1:45" x14ac:dyDescent="0.15">
      <c r="A655" s="14" t="s">
        <v>166</v>
      </c>
      <c r="B655" s="14" t="s">
        <v>14</v>
      </c>
      <c r="C655" s="14" t="s">
        <v>24</v>
      </c>
      <c r="D655" s="14" t="s">
        <v>844</v>
      </c>
      <c r="E655" s="14" t="s">
        <v>2022</v>
      </c>
      <c r="F655" s="14" t="s">
        <v>3194</v>
      </c>
      <c r="G655" s="14" t="s">
        <v>193</v>
      </c>
      <c r="H655" s="14" t="s">
        <v>3728</v>
      </c>
      <c r="I655" s="17">
        <v>2913011.3365978412</v>
      </c>
      <c r="J655" s="14" t="s">
        <v>114</v>
      </c>
      <c r="K655" s="17">
        <v>2913011.3365978412</v>
      </c>
      <c r="L655" s="14" t="s">
        <v>3728</v>
      </c>
      <c r="M655" s="17">
        <v>2913011.3365978412</v>
      </c>
      <c r="N655" s="14" t="s">
        <v>114</v>
      </c>
      <c r="O655" s="17">
        <v>2913011.3365978412</v>
      </c>
      <c r="P655" s="17">
        <v>2913011.3365978408</v>
      </c>
      <c r="Q655" s="17">
        <v>0</v>
      </c>
      <c r="R655" s="17">
        <v>0</v>
      </c>
      <c r="S655" s="18">
        <v>0</v>
      </c>
      <c r="T655" s="14" t="s">
        <v>161</v>
      </c>
      <c r="U655" s="14" t="s">
        <v>193</v>
      </c>
      <c r="V655" s="14" t="s">
        <v>3742</v>
      </c>
      <c r="W655" s="18">
        <v>4.0849009014299877</v>
      </c>
      <c r="X655" s="18">
        <v>1</v>
      </c>
      <c r="Y655" s="14" t="s">
        <v>193</v>
      </c>
      <c r="Z655" s="14" t="s">
        <v>193</v>
      </c>
      <c r="AA655" s="18" t="s">
        <v>193</v>
      </c>
      <c r="AB655" s="18" t="s">
        <v>193</v>
      </c>
      <c r="AC655" s="14" t="s">
        <v>193</v>
      </c>
      <c r="AD655" s="748">
        <v>71.526614784039083</v>
      </c>
      <c r="AE655" s="749">
        <v>122.15</v>
      </c>
      <c r="AF655" s="748">
        <v>1306352.6562946076</v>
      </c>
      <c r="AG655" s="749">
        <v>272.38</v>
      </c>
      <c r="AH655" s="750">
        <v>149.52000000000001</v>
      </c>
      <c r="AI655" s="748">
        <v>0</v>
      </c>
      <c r="AJ655" s="748">
        <v>0</v>
      </c>
      <c r="AK655" s="748">
        <v>0</v>
      </c>
      <c r="AL655" s="751" t="s">
        <v>193</v>
      </c>
      <c r="AM655" s="748">
        <v>2913011.3365978412</v>
      </c>
      <c r="AN655" s="748">
        <v>0</v>
      </c>
      <c r="AO655" s="752" t="s">
        <v>193</v>
      </c>
      <c r="AP655" s="753">
        <v>0</v>
      </c>
      <c r="AQ655" s="752" t="s">
        <v>3739</v>
      </c>
      <c r="AR655" s="752" t="s">
        <v>193</v>
      </c>
      <c r="AS655" s="752" t="s">
        <v>193</v>
      </c>
    </row>
    <row r="656" spans="1:45" x14ac:dyDescent="0.15">
      <c r="A656" s="14" t="s">
        <v>166</v>
      </c>
      <c r="B656" s="14" t="s">
        <v>14</v>
      </c>
      <c r="C656" s="14" t="s">
        <v>24</v>
      </c>
      <c r="D656" s="14" t="s">
        <v>845</v>
      </c>
      <c r="E656" s="14" t="s">
        <v>2023</v>
      </c>
      <c r="F656" s="14" t="s">
        <v>3195</v>
      </c>
      <c r="G656" s="14" t="s">
        <v>193</v>
      </c>
      <c r="H656" s="14" t="s">
        <v>3728</v>
      </c>
      <c r="I656" s="17">
        <v>1192900.987900814</v>
      </c>
      <c r="J656" s="14" t="s">
        <v>114</v>
      </c>
      <c r="K656" s="17">
        <v>1192900.987900814</v>
      </c>
      <c r="L656" s="14" t="s">
        <v>3728</v>
      </c>
      <c r="M656" s="17">
        <v>1192900.987900814</v>
      </c>
      <c r="N656" s="14" t="s">
        <v>114</v>
      </c>
      <c r="O656" s="17">
        <v>1192900.987900814</v>
      </c>
      <c r="P656" s="17">
        <v>1192900.9879008138</v>
      </c>
      <c r="Q656" s="17">
        <v>0</v>
      </c>
      <c r="R656" s="17">
        <v>0</v>
      </c>
      <c r="S656" s="18">
        <v>0</v>
      </c>
      <c r="T656" s="14" t="s">
        <v>161</v>
      </c>
      <c r="U656" s="14" t="s">
        <v>193</v>
      </c>
      <c r="V656" s="14" t="s">
        <v>3742</v>
      </c>
      <c r="W656" s="18">
        <v>4.0849009014299877</v>
      </c>
      <c r="X656" s="18">
        <v>1</v>
      </c>
      <c r="Y656" s="14" t="s">
        <v>193</v>
      </c>
      <c r="Z656" s="14" t="s">
        <v>193</v>
      </c>
      <c r="AA656" s="18" t="s">
        <v>193</v>
      </c>
      <c r="AB656" s="18" t="s">
        <v>193</v>
      </c>
      <c r="AC656" s="14" t="s">
        <v>193</v>
      </c>
      <c r="AD656" s="748">
        <v>166.6639567783435</v>
      </c>
      <c r="AE656" s="749">
        <v>61.93</v>
      </c>
      <c r="AF656" s="748">
        <v>1543270.4952831317</v>
      </c>
      <c r="AG656" s="749">
        <v>47.87</v>
      </c>
      <c r="AH656" s="750">
        <v>149.52000000000001</v>
      </c>
      <c r="AI656" s="748">
        <v>0</v>
      </c>
      <c r="AJ656" s="748">
        <v>0</v>
      </c>
      <c r="AK656" s="748">
        <v>0</v>
      </c>
      <c r="AL656" s="751" t="s">
        <v>193</v>
      </c>
      <c r="AM656" s="748">
        <v>1192900.987900814</v>
      </c>
      <c r="AN656" s="748">
        <v>0</v>
      </c>
      <c r="AO656" s="752" t="s">
        <v>193</v>
      </c>
      <c r="AP656" s="753">
        <v>0</v>
      </c>
      <c r="AQ656" s="752" t="s">
        <v>3739</v>
      </c>
      <c r="AR656" s="752" t="s">
        <v>193</v>
      </c>
      <c r="AS656" s="752" t="s">
        <v>193</v>
      </c>
    </row>
    <row r="657" spans="1:45" x14ac:dyDescent="0.15">
      <c r="A657" s="14" t="s">
        <v>166</v>
      </c>
      <c r="B657" s="14" t="s">
        <v>14</v>
      </c>
      <c r="C657" s="14" t="s">
        <v>24</v>
      </c>
      <c r="D657" s="14" t="s">
        <v>846</v>
      </c>
      <c r="E657" s="14" t="s">
        <v>2024</v>
      </c>
      <c r="F657" s="14" t="s">
        <v>3196</v>
      </c>
      <c r="G657" s="14" t="s">
        <v>193</v>
      </c>
      <c r="H657" s="14" t="s">
        <v>3728</v>
      </c>
      <c r="I657" s="17">
        <v>1470428.338163787</v>
      </c>
      <c r="J657" s="14" t="s">
        <v>114</v>
      </c>
      <c r="K657" s="17">
        <v>1470428.338163787</v>
      </c>
      <c r="L657" s="14" t="s">
        <v>3728</v>
      </c>
      <c r="M657" s="17">
        <v>1470428.338163787</v>
      </c>
      <c r="N657" s="14" t="s">
        <v>114</v>
      </c>
      <c r="O657" s="17">
        <v>1470428.338163787</v>
      </c>
      <c r="P657" s="17">
        <v>1460269.9249040927</v>
      </c>
      <c r="Q657" s="17">
        <v>10158.41325969412</v>
      </c>
      <c r="R657" s="17">
        <v>0</v>
      </c>
      <c r="S657" s="18">
        <v>0</v>
      </c>
      <c r="T657" s="14" t="s">
        <v>3739</v>
      </c>
      <c r="U657" s="14" t="s">
        <v>3739</v>
      </c>
      <c r="V657" s="14" t="s">
        <v>3739</v>
      </c>
      <c r="W657" s="18">
        <v>4.0849009014299877</v>
      </c>
      <c r="X657" s="18">
        <v>1</v>
      </c>
      <c r="Y657" s="14" t="s">
        <v>193</v>
      </c>
      <c r="Z657" s="14" t="s">
        <v>193</v>
      </c>
      <c r="AA657" s="18" t="s">
        <v>193</v>
      </c>
      <c r="AB657" s="18" t="s">
        <v>193</v>
      </c>
      <c r="AC657" s="14" t="s">
        <v>193</v>
      </c>
      <c r="AD657" s="748">
        <v>67.400864873594799</v>
      </c>
      <c r="AE657" s="749">
        <v>148.05000000000001</v>
      </c>
      <c r="AF657" s="748">
        <v>1492022.5540440616</v>
      </c>
      <c r="AG657" s="749">
        <v>144.9</v>
      </c>
      <c r="AH657" s="750">
        <v>149.52000000000001</v>
      </c>
      <c r="AI657" s="748">
        <v>10158.413259694122</v>
      </c>
      <c r="AJ657" s="748">
        <v>0</v>
      </c>
      <c r="AK657" s="748">
        <v>10158.413259694122</v>
      </c>
      <c r="AL657" s="751" t="s">
        <v>193</v>
      </c>
      <c r="AM657" s="748">
        <v>1470428.338163787</v>
      </c>
      <c r="AN657" s="748">
        <v>0</v>
      </c>
      <c r="AO657" s="752" t="s">
        <v>193</v>
      </c>
      <c r="AP657" s="753">
        <v>0</v>
      </c>
      <c r="AQ657" s="752" t="s">
        <v>3739</v>
      </c>
      <c r="AR657" s="752" t="s">
        <v>193</v>
      </c>
      <c r="AS657" s="752" t="s">
        <v>193</v>
      </c>
    </row>
    <row r="658" spans="1:45" x14ac:dyDescent="0.15">
      <c r="A658" s="14" t="s">
        <v>166</v>
      </c>
      <c r="B658" s="14" t="s">
        <v>14</v>
      </c>
      <c r="C658" s="14" t="s">
        <v>24</v>
      </c>
      <c r="D658" s="14" t="s">
        <v>847</v>
      </c>
      <c r="E658" s="14" t="s">
        <v>2025</v>
      </c>
      <c r="F658" s="14" t="s">
        <v>3197</v>
      </c>
      <c r="G658" s="14" t="s">
        <v>193</v>
      </c>
      <c r="H658" s="14" t="s">
        <v>3728</v>
      </c>
      <c r="I658" s="17">
        <v>4303379.4977494571</v>
      </c>
      <c r="J658" s="14" t="s">
        <v>114</v>
      </c>
      <c r="K658" s="17">
        <v>4303379.4977494571</v>
      </c>
      <c r="L658" s="14" t="s">
        <v>3728</v>
      </c>
      <c r="M658" s="17">
        <v>4303379.4977494571</v>
      </c>
      <c r="N658" s="14" t="s">
        <v>114</v>
      </c>
      <c r="O658" s="17">
        <v>4303379.4977494571</v>
      </c>
      <c r="P658" s="17">
        <v>4303379.4977494562</v>
      </c>
      <c r="Q658" s="17">
        <v>0</v>
      </c>
      <c r="R658" s="17">
        <v>0</v>
      </c>
      <c r="S658" s="18">
        <v>0</v>
      </c>
      <c r="T658" s="14" t="s">
        <v>161</v>
      </c>
      <c r="U658" s="14" t="s">
        <v>193</v>
      </c>
      <c r="V658" s="14" t="s">
        <v>3742</v>
      </c>
      <c r="W658" s="18">
        <v>4.0849009014299877</v>
      </c>
      <c r="X658" s="18">
        <v>1</v>
      </c>
      <c r="Y658" s="14" t="s">
        <v>193</v>
      </c>
      <c r="Z658" s="14" t="s">
        <v>193</v>
      </c>
      <c r="AA658" s="18" t="s">
        <v>193</v>
      </c>
      <c r="AB658" s="18" t="s">
        <v>193</v>
      </c>
      <c r="AC658" s="14" t="s">
        <v>193</v>
      </c>
      <c r="AD658" s="748">
        <v>369.2750414892709</v>
      </c>
      <c r="AE658" s="749">
        <v>77.94</v>
      </c>
      <c r="AF658" s="748">
        <v>4303379.4977494571</v>
      </c>
      <c r="AG658" s="749">
        <v>77.94</v>
      </c>
      <c r="AH658" s="750">
        <v>149.52000000000001</v>
      </c>
      <c r="AI658" s="748">
        <v>0</v>
      </c>
      <c r="AJ658" s="748">
        <v>0</v>
      </c>
      <c r="AK658" s="748">
        <v>0</v>
      </c>
      <c r="AL658" s="751" t="s">
        <v>193</v>
      </c>
      <c r="AM658" s="748">
        <v>4303379.4977494571</v>
      </c>
      <c r="AN658" s="748">
        <v>0</v>
      </c>
      <c r="AO658" s="752" t="s">
        <v>193</v>
      </c>
      <c r="AP658" s="753">
        <v>0</v>
      </c>
      <c r="AQ658" s="752" t="s">
        <v>3739</v>
      </c>
      <c r="AR658" s="752" t="s">
        <v>193</v>
      </c>
      <c r="AS658" s="752" t="s">
        <v>193</v>
      </c>
    </row>
    <row r="659" spans="1:45" x14ac:dyDescent="0.15">
      <c r="A659" s="14" t="s">
        <v>166</v>
      </c>
      <c r="B659" s="14" t="s">
        <v>14</v>
      </c>
      <c r="C659" s="14" t="s">
        <v>24</v>
      </c>
      <c r="D659" s="14" t="s">
        <v>848</v>
      </c>
      <c r="E659" s="14" t="s">
        <v>2026</v>
      </c>
      <c r="F659" s="14" t="s">
        <v>3198</v>
      </c>
      <c r="G659" s="14" t="s">
        <v>193</v>
      </c>
      <c r="H659" s="14" t="s">
        <v>3728</v>
      </c>
      <c r="I659" s="17">
        <v>594308.51488922862</v>
      </c>
      <c r="J659" s="14" t="s">
        <v>114</v>
      </c>
      <c r="K659" s="17">
        <v>594308.51488922862</v>
      </c>
      <c r="L659" s="14" t="s">
        <v>3728</v>
      </c>
      <c r="M659" s="17">
        <v>594308.51488922862</v>
      </c>
      <c r="N659" s="14" t="s">
        <v>114</v>
      </c>
      <c r="O659" s="17">
        <v>594308.51488922862</v>
      </c>
      <c r="P659" s="17">
        <v>592241.63673112297</v>
      </c>
      <c r="Q659" s="17">
        <v>2066.878158105545</v>
      </c>
      <c r="R659" s="17">
        <v>0</v>
      </c>
      <c r="S659" s="18">
        <v>0</v>
      </c>
      <c r="T659" s="14" t="s">
        <v>3739</v>
      </c>
      <c r="U659" s="14" t="s">
        <v>3739</v>
      </c>
      <c r="V659" s="14" t="s">
        <v>3739</v>
      </c>
      <c r="W659" s="18">
        <v>4.0849009014299877</v>
      </c>
      <c r="X659" s="18">
        <v>1</v>
      </c>
      <c r="Y659" s="14" t="s">
        <v>193</v>
      </c>
      <c r="Z659" s="14" t="s">
        <v>193</v>
      </c>
      <c r="AA659" s="18" t="s">
        <v>193</v>
      </c>
      <c r="AB659" s="18" t="s">
        <v>193</v>
      </c>
      <c r="AC659" s="14" t="s">
        <v>193</v>
      </c>
      <c r="AD659" s="748">
        <v>19.199034236720944</v>
      </c>
      <c r="AE659" s="749">
        <v>179.29</v>
      </c>
      <c r="AF659" s="748">
        <v>514676.96652864426</v>
      </c>
      <c r="AG659" s="749">
        <v>206.31</v>
      </c>
      <c r="AH659" s="750">
        <v>149.52000000000001</v>
      </c>
      <c r="AI659" s="748">
        <v>2066.8781581055455</v>
      </c>
      <c r="AJ659" s="748">
        <v>0</v>
      </c>
      <c r="AK659" s="748">
        <v>2066.8781581055455</v>
      </c>
      <c r="AL659" s="751" t="s">
        <v>193</v>
      </c>
      <c r="AM659" s="748">
        <v>594308.51488922862</v>
      </c>
      <c r="AN659" s="748">
        <v>0</v>
      </c>
      <c r="AO659" s="752" t="s">
        <v>193</v>
      </c>
      <c r="AP659" s="753">
        <v>0</v>
      </c>
      <c r="AQ659" s="752" t="s">
        <v>3739</v>
      </c>
      <c r="AR659" s="752" t="s">
        <v>193</v>
      </c>
      <c r="AS659" s="752" t="s">
        <v>193</v>
      </c>
    </row>
    <row r="660" spans="1:45" x14ac:dyDescent="0.15">
      <c r="A660" s="14" t="s">
        <v>166</v>
      </c>
      <c r="B660" s="14" t="s">
        <v>14</v>
      </c>
      <c r="C660" s="14" t="s">
        <v>24</v>
      </c>
      <c r="D660" s="14" t="s">
        <v>849</v>
      </c>
      <c r="E660" s="14" t="s">
        <v>2027</v>
      </c>
      <c r="F660" s="14" t="s">
        <v>3199</v>
      </c>
      <c r="G660" s="14" t="s">
        <v>193</v>
      </c>
      <c r="H660" s="14" t="s">
        <v>3728</v>
      </c>
      <c r="I660" s="17">
        <v>1837369.3489759988</v>
      </c>
      <c r="J660" s="14" t="s">
        <v>114</v>
      </c>
      <c r="K660" s="17">
        <v>1837369.3489759988</v>
      </c>
      <c r="L660" s="14" t="s">
        <v>3728</v>
      </c>
      <c r="M660" s="17">
        <v>1837369.3489759988</v>
      </c>
      <c r="N660" s="14" t="s">
        <v>114</v>
      </c>
      <c r="O660" s="17">
        <v>1837369.3489759988</v>
      </c>
      <c r="P660" s="17">
        <v>1837369.3489759986</v>
      </c>
      <c r="Q660" s="17">
        <v>0</v>
      </c>
      <c r="R660" s="17">
        <v>0</v>
      </c>
      <c r="S660" s="18">
        <v>0</v>
      </c>
      <c r="T660" s="14" t="s">
        <v>161</v>
      </c>
      <c r="U660" s="14" t="s">
        <v>193</v>
      </c>
      <c r="V660" s="14" t="s">
        <v>3742</v>
      </c>
      <c r="W660" s="18">
        <v>4.0849009014299877</v>
      </c>
      <c r="X660" s="18">
        <v>1</v>
      </c>
      <c r="Y660" s="14" t="s">
        <v>193</v>
      </c>
      <c r="Z660" s="14" t="s">
        <v>193</v>
      </c>
      <c r="AA660" s="18" t="s">
        <v>193</v>
      </c>
      <c r="AB660" s="18" t="s">
        <v>193</v>
      </c>
      <c r="AC660" s="14" t="s">
        <v>193</v>
      </c>
      <c r="AD660" s="748">
        <v>56.371632439733837</v>
      </c>
      <c r="AE660" s="749">
        <v>190.12</v>
      </c>
      <c r="AF660" s="748">
        <v>1602499.5567524247</v>
      </c>
      <c r="AG660" s="749">
        <v>217.99</v>
      </c>
      <c r="AH660" s="750">
        <v>149.52000000000001</v>
      </c>
      <c r="AI660" s="748">
        <v>0</v>
      </c>
      <c r="AJ660" s="748">
        <v>0</v>
      </c>
      <c r="AK660" s="748">
        <v>0</v>
      </c>
      <c r="AL660" s="751" t="s">
        <v>193</v>
      </c>
      <c r="AM660" s="748">
        <v>1837369.3489759988</v>
      </c>
      <c r="AN660" s="748">
        <v>0</v>
      </c>
      <c r="AO660" s="752" t="s">
        <v>193</v>
      </c>
      <c r="AP660" s="753">
        <v>0</v>
      </c>
      <c r="AQ660" s="752" t="s">
        <v>3739</v>
      </c>
      <c r="AR660" s="752" t="s">
        <v>193</v>
      </c>
      <c r="AS660" s="752" t="s">
        <v>193</v>
      </c>
    </row>
    <row r="661" spans="1:45" x14ac:dyDescent="0.15">
      <c r="A661" s="14" t="s">
        <v>166</v>
      </c>
      <c r="B661" s="14" t="s">
        <v>14</v>
      </c>
      <c r="C661" s="14" t="s">
        <v>24</v>
      </c>
      <c r="D661" s="14" t="s">
        <v>850</v>
      </c>
      <c r="E661" s="14" t="s">
        <v>2028</v>
      </c>
      <c r="F661" s="14" t="s">
        <v>3200</v>
      </c>
      <c r="G661" s="14" t="s">
        <v>193</v>
      </c>
      <c r="H661" s="14" t="s">
        <v>3728</v>
      </c>
      <c r="I661" s="17">
        <v>1331596.8536773368</v>
      </c>
      <c r="J661" s="14" t="s">
        <v>114</v>
      </c>
      <c r="K661" s="17">
        <v>1331596.8536773368</v>
      </c>
      <c r="L661" s="14" t="s">
        <v>3728</v>
      </c>
      <c r="M661" s="17">
        <v>1331596.8536773368</v>
      </c>
      <c r="N661" s="14" t="s">
        <v>114</v>
      </c>
      <c r="O661" s="17">
        <v>1331596.8536773368</v>
      </c>
      <c r="P661" s="17">
        <v>1331596.8536773366</v>
      </c>
      <c r="Q661" s="17">
        <v>0</v>
      </c>
      <c r="R661" s="17">
        <v>0</v>
      </c>
      <c r="S661" s="18">
        <v>0</v>
      </c>
      <c r="T661" s="14" t="s">
        <v>161</v>
      </c>
      <c r="U661" s="14" t="s">
        <v>193</v>
      </c>
      <c r="V661" s="14" t="s">
        <v>3742</v>
      </c>
      <c r="W661" s="18">
        <v>4.0849009014299877</v>
      </c>
      <c r="X661" s="18">
        <v>1</v>
      </c>
      <c r="Y661" s="14" t="s">
        <v>193</v>
      </c>
      <c r="Z661" s="14" t="s">
        <v>193</v>
      </c>
      <c r="AA661" s="18" t="s">
        <v>193</v>
      </c>
      <c r="AB661" s="18" t="s">
        <v>193</v>
      </c>
      <c r="AC661" s="14" t="s">
        <v>193</v>
      </c>
      <c r="AD661" s="748">
        <v>58.414082890448825</v>
      </c>
      <c r="AE661" s="749">
        <v>128.32</v>
      </c>
      <c r="AF661" s="748">
        <v>1120777.691642103</v>
      </c>
      <c r="AG661" s="749">
        <v>152.46</v>
      </c>
      <c r="AH661" s="750">
        <v>149.52000000000001</v>
      </c>
      <c r="AI661" s="748">
        <v>0</v>
      </c>
      <c r="AJ661" s="748">
        <v>0</v>
      </c>
      <c r="AK661" s="748">
        <v>0</v>
      </c>
      <c r="AL661" s="751" t="s">
        <v>193</v>
      </c>
      <c r="AM661" s="748">
        <v>1331596.8536773368</v>
      </c>
      <c r="AN661" s="748">
        <v>0</v>
      </c>
      <c r="AO661" s="752" t="s">
        <v>193</v>
      </c>
      <c r="AP661" s="753">
        <v>0</v>
      </c>
      <c r="AQ661" s="752" t="s">
        <v>3739</v>
      </c>
      <c r="AR661" s="752" t="s">
        <v>193</v>
      </c>
      <c r="AS661" s="752" t="s">
        <v>193</v>
      </c>
    </row>
    <row r="662" spans="1:45" x14ac:dyDescent="0.15">
      <c r="A662" s="14" t="s">
        <v>166</v>
      </c>
      <c r="B662" s="14" t="s">
        <v>14</v>
      </c>
      <c r="C662" s="14" t="s">
        <v>24</v>
      </c>
      <c r="D662" s="14" t="s">
        <v>851</v>
      </c>
      <c r="E662" s="14" t="s">
        <v>2029</v>
      </c>
      <c r="F662" s="14" t="s">
        <v>3201</v>
      </c>
      <c r="G662" s="14" t="s">
        <v>193</v>
      </c>
      <c r="H662" s="14" t="s">
        <v>3728</v>
      </c>
      <c r="I662" s="17">
        <v>2876344.2448813803</v>
      </c>
      <c r="J662" s="14" t="s">
        <v>114</v>
      </c>
      <c r="K662" s="17">
        <v>2876344.2448813803</v>
      </c>
      <c r="L662" s="14" t="s">
        <v>3728</v>
      </c>
      <c r="M662" s="17">
        <v>2876344.2448813803</v>
      </c>
      <c r="N662" s="14" t="s">
        <v>114</v>
      </c>
      <c r="O662" s="17">
        <v>2876344.2448813803</v>
      </c>
      <c r="P662" s="17">
        <v>2876344.2448813799</v>
      </c>
      <c r="Q662" s="17">
        <v>0</v>
      </c>
      <c r="R662" s="17">
        <v>0</v>
      </c>
      <c r="S662" s="18">
        <v>0</v>
      </c>
      <c r="T662" s="14" t="s">
        <v>161</v>
      </c>
      <c r="U662" s="14" t="s">
        <v>193</v>
      </c>
      <c r="V662" s="14" t="s">
        <v>3742</v>
      </c>
      <c r="W662" s="18">
        <v>4.0849009014299877</v>
      </c>
      <c r="X662" s="18">
        <v>1</v>
      </c>
      <c r="Y662" s="14" t="s">
        <v>193</v>
      </c>
      <c r="Z662" s="14" t="s">
        <v>193</v>
      </c>
      <c r="AA662" s="18" t="s">
        <v>193</v>
      </c>
      <c r="AB662" s="18" t="s">
        <v>193</v>
      </c>
      <c r="AC662" s="14" t="s">
        <v>193</v>
      </c>
      <c r="AD662" s="748">
        <v>73.528216225739783</v>
      </c>
      <c r="AE662" s="749">
        <v>229.03</v>
      </c>
      <c r="AF662" s="748">
        <v>2517941.8207254098</v>
      </c>
      <c r="AG662" s="749">
        <v>261.63</v>
      </c>
      <c r="AH662" s="750">
        <v>149.52000000000001</v>
      </c>
      <c r="AI662" s="748">
        <v>0</v>
      </c>
      <c r="AJ662" s="748">
        <v>0</v>
      </c>
      <c r="AK662" s="748">
        <v>0</v>
      </c>
      <c r="AL662" s="751" t="s">
        <v>193</v>
      </c>
      <c r="AM662" s="748">
        <v>2876344.2448813803</v>
      </c>
      <c r="AN662" s="748">
        <v>0</v>
      </c>
      <c r="AO662" s="752" t="s">
        <v>193</v>
      </c>
      <c r="AP662" s="753">
        <v>0</v>
      </c>
      <c r="AQ662" s="752" t="s">
        <v>3739</v>
      </c>
      <c r="AR662" s="752" t="s">
        <v>193</v>
      </c>
      <c r="AS662" s="752" t="s">
        <v>193</v>
      </c>
    </row>
    <row r="663" spans="1:45" x14ac:dyDescent="0.15">
      <c r="A663" s="14" t="s">
        <v>166</v>
      </c>
      <c r="B663" s="14" t="s">
        <v>14</v>
      </c>
      <c r="C663" s="14" t="s">
        <v>24</v>
      </c>
      <c r="D663" s="14" t="s">
        <v>852</v>
      </c>
      <c r="E663" s="14" t="s">
        <v>2030</v>
      </c>
      <c r="F663" s="14" t="s">
        <v>3202</v>
      </c>
      <c r="G663" s="14" t="s">
        <v>193</v>
      </c>
      <c r="H663" s="14" t="s">
        <v>3728</v>
      </c>
      <c r="I663" s="17">
        <v>6373078.1573804123</v>
      </c>
      <c r="J663" s="14" t="s">
        <v>114</v>
      </c>
      <c r="K663" s="17">
        <v>6373078.1573804123</v>
      </c>
      <c r="L663" s="14" t="s">
        <v>3728</v>
      </c>
      <c r="M663" s="17">
        <v>6373078.1573804123</v>
      </c>
      <c r="N663" s="14" t="s">
        <v>114</v>
      </c>
      <c r="O663" s="17">
        <v>6373078.1573804123</v>
      </c>
      <c r="P663" s="17">
        <v>6342679.1827011593</v>
      </c>
      <c r="Q663" s="17">
        <v>30398.974679252668</v>
      </c>
      <c r="R663" s="17">
        <v>0</v>
      </c>
      <c r="S663" s="18">
        <v>0</v>
      </c>
      <c r="T663" s="14" t="s">
        <v>161</v>
      </c>
      <c r="U663" s="14" t="s">
        <v>193</v>
      </c>
      <c r="V663" s="14" t="s">
        <v>3742</v>
      </c>
      <c r="W663" s="18">
        <v>4.0849009014299877</v>
      </c>
      <c r="X663" s="18">
        <v>1</v>
      </c>
      <c r="Y663" s="14" t="s">
        <v>193</v>
      </c>
      <c r="Z663" s="14" t="s">
        <v>193</v>
      </c>
      <c r="AA663" s="18" t="s">
        <v>193</v>
      </c>
      <c r="AB663" s="18" t="s">
        <v>193</v>
      </c>
      <c r="AC663" s="14" t="s">
        <v>193</v>
      </c>
      <c r="AD663" s="748">
        <v>141.01077911736317</v>
      </c>
      <c r="AE663" s="749">
        <v>253.85</v>
      </c>
      <c r="AF663" s="748">
        <v>5352156.0725188106</v>
      </c>
      <c r="AG663" s="749">
        <v>300.83</v>
      </c>
      <c r="AH663" s="750">
        <v>149.52000000000001</v>
      </c>
      <c r="AI663" s="748">
        <v>30398.974679252671</v>
      </c>
      <c r="AJ663" s="748">
        <v>0</v>
      </c>
      <c r="AK663" s="748">
        <v>30398.974679252671</v>
      </c>
      <c r="AL663" s="751" t="s">
        <v>193</v>
      </c>
      <c r="AM663" s="748">
        <v>6373078.1573804133</v>
      </c>
      <c r="AN663" s="748">
        <v>0</v>
      </c>
      <c r="AO663" s="752" t="s">
        <v>193</v>
      </c>
      <c r="AP663" s="753">
        <v>0</v>
      </c>
      <c r="AQ663" s="752" t="s">
        <v>3739</v>
      </c>
      <c r="AR663" s="752" t="s">
        <v>193</v>
      </c>
      <c r="AS663" s="752" t="s">
        <v>193</v>
      </c>
    </row>
    <row r="664" spans="1:45" x14ac:dyDescent="0.15">
      <c r="A664" s="14" t="s">
        <v>166</v>
      </c>
      <c r="B664" s="14" t="s">
        <v>14</v>
      </c>
      <c r="C664" s="14" t="s">
        <v>24</v>
      </c>
      <c r="D664" s="14" t="s">
        <v>853</v>
      </c>
      <c r="E664" s="14" t="s">
        <v>2031</v>
      </c>
      <c r="F664" s="14" t="s">
        <v>3203</v>
      </c>
      <c r="G664" s="14" t="s">
        <v>193</v>
      </c>
      <c r="H664" s="14" t="s">
        <v>3728</v>
      </c>
      <c r="I664" s="17">
        <v>3247554.589870722</v>
      </c>
      <c r="J664" s="14" t="s">
        <v>114</v>
      </c>
      <c r="K664" s="17">
        <v>3247554.589870722</v>
      </c>
      <c r="L664" s="14" t="s">
        <v>3728</v>
      </c>
      <c r="M664" s="17">
        <v>3247554.589870722</v>
      </c>
      <c r="N664" s="14" t="s">
        <v>114</v>
      </c>
      <c r="O664" s="17">
        <v>3247554.589870722</v>
      </c>
      <c r="P664" s="17">
        <v>3247554.5898707216</v>
      </c>
      <c r="Q664" s="17">
        <v>0</v>
      </c>
      <c r="R664" s="17">
        <v>0</v>
      </c>
      <c r="S664" s="18">
        <v>0</v>
      </c>
      <c r="T664" s="14" t="s">
        <v>161</v>
      </c>
      <c r="U664" s="14" t="s">
        <v>193</v>
      </c>
      <c r="V664" s="14" t="s">
        <v>3742</v>
      </c>
      <c r="W664" s="18">
        <v>4.0849009014299877</v>
      </c>
      <c r="X664" s="18">
        <v>1</v>
      </c>
      <c r="Y664" s="14" t="s">
        <v>193</v>
      </c>
      <c r="Z664" s="14" t="s">
        <v>193</v>
      </c>
      <c r="AA664" s="18" t="s">
        <v>193</v>
      </c>
      <c r="AB664" s="18" t="s">
        <v>193</v>
      </c>
      <c r="AC664" s="14" t="s">
        <v>193</v>
      </c>
      <c r="AD664" s="748">
        <v>5.7597102710162833</v>
      </c>
      <c r="AE664" s="749">
        <v>3050.62</v>
      </c>
      <c r="AF664" s="748">
        <v>2627169.1705500074</v>
      </c>
      <c r="AG664" s="749">
        <v>3771</v>
      </c>
      <c r="AH664" s="750">
        <v>149.52000000000001</v>
      </c>
      <c r="AI664" s="748">
        <v>0</v>
      </c>
      <c r="AJ664" s="748">
        <v>0</v>
      </c>
      <c r="AK664" s="748">
        <v>0</v>
      </c>
      <c r="AL664" s="751" t="s">
        <v>193</v>
      </c>
      <c r="AM664" s="748">
        <v>3247554.589870722</v>
      </c>
      <c r="AN664" s="748">
        <v>0</v>
      </c>
      <c r="AO664" s="752" t="s">
        <v>193</v>
      </c>
      <c r="AP664" s="753">
        <v>0</v>
      </c>
      <c r="AQ664" s="752" t="s">
        <v>3739</v>
      </c>
      <c r="AR664" s="752" t="s">
        <v>193</v>
      </c>
      <c r="AS664" s="752" t="s">
        <v>193</v>
      </c>
    </row>
    <row r="665" spans="1:45" x14ac:dyDescent="0.15">
      <c r="A665" s="14" t="s">
        <v>166</v>
      </c>
      <c r="B665" s="14" t="s">
        <v>14</v>
      </c>
      <c r="C665" s="14" t="s">
        <v>24</v>
      </c>
      <c r="D665" s="14" t="s">
        <v>854</v>
      </c>
      <c r="E665" s="14" t="s">
        <v>2032</v>
      </c>
      <c r="F665" s="14" t="s">
        <v>3204</v>
      </c>
      <c r="G665" s="14" t="s">
        <v>193</v>
      </c>
      <c r="H665" s="14" t="s">
        <v>3728</v>
      </c>
      <c r="I665" s="17">
        <v>573175.11667964456</v>
      </c>
      <c r="J665" s="14" t="s">
        <v>114</v>
      </c>
      <c r="K665" s="17">
        <v>573175.11667964456</v>
      </c>
      <c r="L665" s="14" t="s">
        <v>3728</v>
      </c>
      <c r="M665" s="17">
        <v>573175.11667964456</v>
      </c>
      <c r="N665" s="14" t="s">
        <v>114</v>
      </c>
      <c r="O665" s="17">
        <v>573175.11667964456</v>
      </c>
      <c r="P665" s="17">
        <v>573175.11667964444</v>
      </c>
      <c r="Q665" s="17">
        <v>0</v>
      </c>
      <c r="R665" s="17">
        <v>0</v>
      </c>
      <c r="S665" s="18">
        <v>0</v>
      </c>
      <c r="T665" s="14" t="s">
        <v>161</v>
      </c>
      <c r="U665" s="14" t="s">
        <v>193</v>
      </c>
      <c r="V665" s="14" t="s">
        <v>3742</v>
      </c>
      <c r="W665" s="18">
        <v>4.0849009014299877</v>
      </c>
      <c r="X665" s="18">
        <v>1</v>
      </c>
      <c r="Y665" s="14" t="s">
        <v>193</v>
      </c>
      <c r="Z665" s="14" t="s">
        <v>193</v>
      </c>
      <c r="AA665" s="18" t="s">
        <v>193</v>
      </c>
      <c r="AB665" s="18" t="s">
        <v>193</v>
      </c>
      <c r="AC665" s="14" t="s">
        <v>193</v>
      </c>
      <c r="AD665" s="748">
        <v>236.92425228293931</v>
      </c>
      <c r="AE665" s="749">
        <v>24.77</v>
      </c>
      <c r="AF665" s="748">
        <v>877475.1116956349</v>
      </c>
      <c r="AG665" s="749">
        <v>16.18</v>
      </c>
      <c r="AH665" s="750">
        <v>149.52000000000001</v>
      </c>
      <c r="AI665" s="748">
        <v>0</v>
      </c>
      <c r="AJ665" s="748">
        <v>0</v>
      </c>
      <c r="AK665" s="748">
        <v>0</v>
      </c>
      <c r="AL665" s="751" t="s">
        <v>193</v>
      </c>
      <c r="AM665" s="748">
        <v>573175.11667964456</v>
      </c>
      <c r="AN665" s="748">
        <v>0</v>
      </c>
      <c r="AO665" s="752" t="s">
        <v>193</v>
      </c>
      <c r="AP665" s="753">
        <v>0</v>
      </c>
      <c r="AQ665" s="752" t="s">
        <v>3739</v>
      </c>
      <c r="AR665" s="752" t="s">
        <v>193</v>
      </c>
      <c r="AS665" s="752" t="s">
        <v>193</v>
      </c>
    </row>
    <row r="666" spans="1:45" x14ac:dyDescent="0.15">
      <c r="A666" s="14" t="s">
        <v>166</v>
      </c>
      <c r="B666" s="14" t="s">
        <v>14</v>
      </c>
      <c r="C666" s="14" t="s">
        <v>24</v>
      </c>
      <c r="D666" s="14" t="s">
        <v>855</v>
      </c>
      <c r="E666" s="14" t="s">
        <v>2033</v>
      </c>
      <c r="F666" s="14" t="s">
        <v>3205</v>
      </c>
      <c r="G666" s="14" t="s">
        <v>193</v>
      </c>
      <c r="H666" s="14" t="s">
        <v>3728</v>
      </c>
      <c r="I666" s="17">
        <v>740755.11248513369</v>
      </c>
      <c r="J666" s="14" t="s">
        <v>114</v>
      </c>
      <c r="K666" s="17">
        <v>740755.11248513369</v>
      </c>
      <c r="L666" s="14" t="s">
        <v>3728</v>
      </c>
      <c r="M666" s="17">
        <v>740755.11248513369</v>
      </c>
      <c r="N666" s="14" t="s">
        <v>114</v>
      </c>
      <c r="O666" s="17">
        <v>740755.11248513369</v>
      </c>
      <c r="P666" s="17">
        <v>740755.11248513358</v>
      </c>
      <c r="Q666" s="17">
        <v>0</v>
      </c>
      <c r="R666" s="17">
        <v>0</v>
      </c>
      <c r="S666" s="18">
        <v>0</v>
      </c>
      <c r="T666" s="14" t="s">
        <v>161</v>
      </c>
      <c r="U666" s="14" t="s">
        <v>193</v>
      </c>
      <c r="V666" s="14" t="s">
        <v>3742</v>
      </c>
      <c r="W666" s="18">
        <v>4.0849009014299877</v>
      </c>
      <c r="X666" s="18">
        <v>1</v>
      </c>
      <c r="Y666" s="14" t="s">
        <v>193</v>
      </c>
      <c r="Z666" s="14" t="s">
        <v>193</v>
      </c>
      <c r="AA666" s="18" t="s">
        <v>193</v>
      </c>
      <c r="AB666" s="18" t="s">
        <v>193</v>
      </c>
      <c r="AC666" s="14" t="s">
        <v>193</v>
      </c>
      <c r="AD666" s="748">
        <v>28.185816219866918</v>
      </c>
      <c r="AE666" s="749">
        <v>227.64</v>
      </c>
      <c r="AF666" s="748">
        <v>959353.11045795167</v>
      </c>
      <c r="AG666" s="749">
        <v>175.77</v>
      </c>
      <c r="AH666" s="750">
        <v>149.52000000000001</v>
      </c>
      <c r="AI666" s="748">
        <v>0</v>
      </c>
      <c r="AJ666" s="748">
        <v>0</v>
      </c>
      <c r="AK666" s="748">
        <v>0</v>
      </c>
      <c r="AL666" s="751" t="s">
        <v>193</v>
      </c>
      <c r="AM666" s="748">
        <v>740755.11248513369</v>
      </c>
      <c r="AN666" s="748">
        <v>0</v>
      </c>
      <c r="AO666" s="752" t="s">
        <v>193</v>
      </c>
      <c r="AP666" s="753">
        <v>0</v>
      </c>
      <c r="AQ666" s="752" t="s">
        <v>3739</v>
      </c>
      <c r="AR666" s="752" t="s">
        <v>193</v>
      </c>
      <c r="AS666" s="752" t="s">
        <v>193</v>
      </c>
    </row>
    <row r="667" spans="1:45" x14ac:dyDescent="0.15">
      <c r="A667" s="14" t="s">
        <v>166</v>
      </c>
      <c r="B667" s="14" t="s">
        <v>14</v>
      </c>
      <c r="C667" s="14" t="s">
        <v>24</v>
      </c>
      <c r="D667" s="14" t="s">
        <v>856</v>
      </c>
      <c r="E667" s="14" t="s">
        <v>2034</v>
      </c>
      <c r="F667" s="14" t="s">
        <v>3206</v>
      </c>
      <c r="G667" s="14" t="s">
        <v>193</v>
      </c>
      <c r="H667" s="14" t="s">
        <v>3728</v>
      </c>
      <c r="I667" s="17">
        <v>2136838.744431003</v>
      </c>
      <c r="J667" s="14" t="s">
        <v>114</v>
      </c>
      <c r="K667" s="17">
        <v>2136838.744431003</v>
      </c>
      <c r="L667" s="14" t="s">
        <v>3728</v>
      </c>
      <c r="M667" s="17">
        <v>2136838.744431003</v>
      </c>
      <c r="N667" s="14" t="s">
        <v>114</v>
      </c>
      <c r="O667" s="17">
        <v>2136838.744431003</v>
      </c>
      <c r="P667" s="17">
        <v>2136838.7444310025</v>
      </c>
      <c r="Q667" s="17">
        <v>0</v>
      </c>
      <c r="R667" s="17">
        <v>0</v>
      </c>
      <c r="S667" s="18">
        <v>0</v>
      </c>
      <c r="T667" s="14" t="s">
        <v>161</v>
      </c>
      <c r="U667" s="14" t="s">
        <v>193</v>
      </c>
      <c r="V667" s="14" t="s">
        <v>3742</v>
      </c>
      <c r="W667" s="18">
        <v>4.0849009014299877</v>
      </c>
      <c r="X667" s="18">
        <v>1</v>
      </c>
      <c r="Y667" s="14" t="s">
        <v>193</v>
      </c>
      <c r="Z667" s="14" t="s">
        <v>193</v>
      </c>
      <c r="AA667" s="18" t="s">
        <v>193</v>
      </c>
      <c r="AB667" s="18" t="s">
        <v>193</v>
      </c>
      <c r="AC667" s="14" t="s">
        <v>193</v>
      </c>
      <c r="AD667" s="748">
        <v>26.715251895352122</v>
      </c>
      <c r="AE667" s="749">
        <v>329.83</v>
      </c>
      <c r="AF667" s="748">
        <v>1317521.5106412794</v>
      </c>
      <c r="AG667" s="749">
        <v>534.95000000000005</v>
      </c>
      <c r="AH667" s="750">
        <v>149.52000000000001</v>
      </c>
      <c r="AI667" s="748">
        <v>0</v>
      </c>
      <c r="AJ667" s="748">
        <v>0</v>
      </c>
      <c r="AK667" s="748">
        <v>0</v>
      </c>
      <c r="AL667" s="751" t="s">
        <v>193</v>
      </c>
      <c r="AM667" s="748">
        <v>2136838.744431003</v>
      </c>
      <c r="AN667" s="748">
        <v>0</v>
      </c>
      <c r="AO667" s="752" t="s">
        <v>193</v>
      </c>
      <c r="AP667" s="753">
        <v>0</v>
      </c>
      <c r="AQ667" s="752" t="s">
        <v>3739</v>
      </c>
      <c r="AR667" s="752" t="s">
        <v>193</v>
      </c>
      <c r="AS667" s="752" t="s">
        <v>193</v>
      </c>
    </row>
    <row r="668" spans="1:45" x14ac:dyDescent="0.15">
      <c r="A668" s="14" t="s">
        <v>166</v>
      </c>
      <c r="B668" s="14" t="s">
        <v>14</v>
      </c>
      <c r="C668" s="14" t="s">
        <v>24</v>
      </c>
      <c r="D668" s="14" t="s">
        <v>857</v>
      </c>
      <c r="E668" s="14" t="s">
        <v>2035</v>
      </c>
      <c r="F668" s="14" t="s">
        <v>3207</v>
      </c>
      <c r="G668" s="14" t="s">
        <v>193</v>
      </c>
      <c r="H668" s="14" t="s">
        <v>3728</v>
      </c>
      <c r="I668" s="17">
        <v>2341782.2667076383</v>
      </c>
      <c r="J668" s="14" t="s">
        <v>114</v>
      </c>
      <c r="K668" s="17">
        <v>2341782.2667076383</v>
      </c>
      <c r="L668" s="14" t="s">
        <v>3728</v>
      </c>
      <c r="M668" s="17">
        <v>2341782.2667076383</v>
      </c>
      <c r="N668" s="14" t="s">
        <v>114</v>
      </c>
      <c r="O668" s="17">
        <v>2341782.2667076383</v>
      </c>
      <c r="P668" s="17">
        <v>2341782.2667076378</v>
      </c>
      <c r="Q668" s="17">
        <v>0</v>
      </c>
      <c r="R668" s="17">
        <v>0</v>
      </c>
      <c r="S668" s="18">
        <v>0</v>
      </c>
      <c r="T668" s="14" t="s">
        <v>161</v>
      </c>
      <c r="U668" s="14" t="s">
        <v>193</v>
      </c>
      <c r="V668" s="14" t="s">
        <v>3742</v>
      </c>
      <c r="W668" s="18">
        <v>4.0849009014299877</v>
      </c>
      <c r="X668" s="18">
        <v>1</v>
      </c>
      <c r="Y668" s="14" t="s">
        <v>193</v>
      </c>
      <c r="Z668" s="14" t="s">
        <v>193</v>
      </c>
      <c r="AA668" s="18" t="s">
        <v>193</v>
      </c>
      <c r="AB668" s="18" t="s">
        <v>193</v>
      </c>
      <c r="AC668" s="14" t="s">
        <v>193</v>
      </c>
      <c r="AD668" s="748">
        <v>363.55618022726895</v>
      </c>
      <c r="AE668" s="749">
        <v>34.78</v>
      </c>
      <c r="AF668" s="748">
        <v>1890610.5176099217</v>
      </c>
      <c r="AG668" s="749">
        <v>43.08</v>
      </c>
      <c r="AH668" s="750">
        <v>149.52000000000001</v>
      </c>
      <c r="AI668" s="748">
        <v>0</v>
      </c>
      <c r="AJ668" s="748">
        <v>0</v>
      </c>
      <c r="AK668" s="748">
        <v>0</v>
      </c>
      <c r="AL668" s="751" t="s">
        <v>193</v>
      </c>
      <c r="AM668" s="748">
        <v>2341782.2667076383</v>
      </c>
      <c r="AN668" s="748">
        <v>0</v>
      </c>
      <c r="AO668" s="752" t="s">
        <v>193</v>
      </c>
      <c r="AP668" s="753">
        <v>0</v>
      </c>
      <c r="AQ668" s="752" t="s">
        <v>3739</v>
      </c>
      <c r="AR668" s="752" t="s">
        <v>193</v>
      </c>
      <c r="AS668" s="752" t="s">
        <v>193</v>
      </c>
    </row>
    <row r="669" spans="1:45" x14ac:dyDescent="0.15">
      <c r="A669" s="14" t="s">
        <v>166</v>
      </c>
      <c r="B669" s="14" t="s">
        <v>14</v>
      </c>
      <c r="C669" s="14" t="s">
        <v>24</v>
      </c>
      <c r="D669" s="14" t="s">
        <v>858</v>
      </c>
      <c r="E669" s="14" t="s">
        <v>2036</v>
      </c>
      <c r="F669" s="14" t="s">
        <v>3208</v>
      </c>
      <c r="G669" s="14" t="s">
        <v>193</v>
      </c>
      <c r="H669" s="14" t="s">
        <v>3728</v>
      </c>
      <c r="I669" s="17">
        <v>898910.87426994275</v>
      </c>
      <c r="J669" s="14" t="s">
        <v>114</v>
      </c>
      <c r="K669" s="17">
        <v>898910.87426994275</v>
      </c>
      <c r="L669" s="14" t="s">
        <v>3728</v>
      </c>
      <c r="M669" s="17">
        <v>898910.87426994275</v>
      </c>
      <c r="N669" s="14" t="s">
        <v>114</v>
      </c>
      <c r="O669" s="17">
        <v>898910.87426994275</v>
      </c>
      <c r="P669" s="17">
        <v>898910.87426994264</v>
      </c>
      <c r="Q669" s="17">
        <v>0</v>
      </c>
      <c r="R669" s="17">
        <v>0</v>
      </c>
      <c r="S669" s="18">
        <v>0</v>
      </c>
      <c r="T669" s="14" t="s">
        <v>161</v>
      </c>
      <c r="U669" s="14" t="s">
        <v>193</v>
      </c>
      <c r="V669" s="14" t="s">
        <v>3742</v>
      </c>
      <c r="W669" s="18">
        <v>4.0849009014299877</v>
      </c>
      <c r="X669" s="18">
        <v>1</v>
      </c>
      <c r="Y669" s="14" t="s">
        <v>193</v>
      </c>
      <c r="Z669" s="14" t="s">
        <v>193</v>
      </c>
      <c r="AA669" s="18" t="s">
        <v>193</v>
      </c>
      <c r="AB669" s="18" t="s">
        <v>193</v>
      </c>
      <c r="AC669" s="14" t="s">
        <v>193</v>
      </c>
      <c r="AD669" s="748">
        <v>116.82816578089765</v>
      </c>
      <c r="AE669" s="749">
        <v>66.38</v>
      </c>
      <c r="AF669" s="748">
        <v>1159633.9634496584</v>
      </c>
      <c r="AG669" s="749">
        <v>51.46</v>
      </c>
      <c r="AH669" s="750">
        <v>149.52000000000001</v>
      </c>
      <c r="AI669" s="748">
        <v>0</v>
      </c>
      <c r="AJ669" s="748">
        <v>0</v>
      </c>
      <c r="AK669" s="748">
        <v>0</v>
      </c>
      <c r="AL669" s="751" t="s">
        <v>193</v>
      </c>
      <c r="AM669" s="748">
        <v>898910.87426994275</v>
      </c>
      <c r="AN669" s="748">
        <v>0</v>
      </c>
      <c r="AO669" s="752" t="s">
        <v>193</v>
      </c>
      <c r="AP669" s="753">
        <v>0</v>
      </c>
      <c r="AQ669" s="752" t="s">
        <v>3739</v>
      </c>
      <c r="AR669" s="752" t="s">
        <v>193</v>
      </c>
      <c r="AS669" s="752" t="s">
        <v>193</v>
      </c>
    </row>
    <row r="670" spans="1:45" x14ac:dyDescent="0.15">
      <c r="A670" s="14" t="s">
        <v>166</v>
      </c>
      <c r="B670" s="14" t="s">
        <v>14</v>
      </c>
      <c r="C670" s="14" t="s">
        <v>24</v>
      </c>
      <c r="D670" s="14" t="s">
        <v>859</v>
      </c>
      <c r="E670" s="14" t="s">
        <v>2037</v>
      </c>
      <c r="F670" s="14" t="s">
        <v>3209</v>
      </c>
      <c r="G670" s="14" t="s">
        <v>193</v>
      </c>
      <c r="H670" s="14" t="s">
        <v>3728</v>
      </c>
      <c r="I670" s="17">
        <v>14781579.878096171</v>
      </c>
      <c r="J670" s="14" t="s">
        <v>114</v>
      </c>
      <c r="K670" s="17">
        <v>14781579.878096171</v>
      </c>
      <c r="L670" s="14" t="s">
        <v>3728</v>
      </c>
      <c r="M670" s="17">
        <v>14781579.878096171</v>
      </c>
      <c r="N670" s="14" t="s">
        <v>114</v>
      </c>
      <c r="O670" s="17">
        <v>14781579.878096171</v>
      </c>
      <c r="P670" s="17">
        <v>14781579.878096169</v>
      </c>
      <c r="Q670" s="17">
        <v>0</v>
      </c>
      <c r="R670" s="17">
        <v>0</v>
      </c>
      <c r="S670" s="18">
        <v>0</v>
      </c>
      <c r="T670" s="14" t="s">
        <v>3739</v>
      </c>
      <c r="U670" s="14" t="s">
        <v>3739</v>
      </c>
      <c r="V670" s="14" t="s">
        <v>3739</v>
      </c>
      <c r="W670" s="18">
        <v>4.0849009014299877</v>
      </c>
      <c r="X670" s="18">
        <v>1</v>
      </c>
      <c r="Y670" s="14" t="s">
        <v>193</v>
      </c>
      <c r="Z670" s="14" t="s">
        <v>193</v>
      </c>
      <c r="AA670" s="18" t="s">
        <v>193</v>
      </c>
      <c r="AB670" s="18" t="s">
        <v>193</v>
      </c>
      <c r="AC670" s="14" t="s">
        <v>193</v>
      </c>
      <c r="AD670" s="748">
        <v>2396.6113588689741</v>
      </c>
      <c r="AE670" s="749">
        <v>39.119999999999997</v>
      </c>
      <c r="AF670" s="748">
        <v>14018312.835894248</v>
      </c>
      <c r="AG670" s="749">
        <v>41.25</v>
      </c>
      <c r="AH670" s="750">
        <v>149.52000000000001</v>
      </c>
      <c r="AI670" s="748">
        <v>0</v>
      </c>
      <c r="AJ670" s="748">
        <v>0</v>
      </c>
      <c r="AK670" s="748">
        <v>0</v>
      </c>
      <c r="AL670" s="751" t="s">
        <v>193</v>
      </c>
      <c r="AM670" s="748">
        <v>14781579.878096171</v>
      </c>
      <c r="AN670" s="748">
        <v>0</v>
      </c>
      <c r="AO670" s="752" t="s">
        <v>193</v>
      </c>
      <c r="AP670" s="753">
        <v>0</v>
      </c>
      <c r="AQ670" s="752" t="s">
        <v>3739</v>
      </c>
      <c r="AR670" s="752" t="s">
        <v>193</v>
      </c>
      <c r="AS670" s="752" t="s">
        <v>193</v>
      </c>
    </row>
    <row r="671" spans="1:45" x14ac:dyDescent="0.15">
      <c r="A671" s="14" t="s">
        <v>166</v>
      </c>
      <c r="B671" s="14" t="s">
        <v>14</v>
      </c>
      <c r="C671" s="14" t="s">
        <v>24</v>
      </c>
      <c r="D671" s="14" t="s">
        <v>860</v>
      </c>
      <c r="E671" s="14" t="s">
        <v>2038</v>
      </c>
      <c r="F671" s="14" t="s">
        <v>3210</v>
      </c>
      <c r="G671" s="14" t="s">
        <v>193</v>
      </c>
      <c r="H671" s="14" t="s">
        <v>3728</v>
      </c>
      <c r="I671" s="17">
        <v>3207838.9774605329</v>
      </c>
      <c r="J671" s="14" t="s">
        <v>114</v>
      </c>
      <c r="K671" s="17">
        <v>3207838.9774605329</v>
      </c>
      <c r="L671" s="14" t="s">
        <v>3728</v>
      </c>
      <c r="M671" s="17">
        <v>3207838.9774605329</v>
      </c>
      <c r="N671" s="14" t="s">
        <v>114</v>
      </c>
      <c r="O671" s="17">
        <v>3207838.9774605329</v>
      </c>
      <c r="P671" s="17">
        <v>3207838.9774605324</v>
      </c>
      <c r="Q671" s="17">
        <v>0</v>
      </c>
      <c r="R671" s="17">
        <v>0</v>
      </c>
      <c r="S671" s="18">
        <v>0</v>
      </c>
      <c r="T671" s="14" t="s">
        <v>3739</v>
      </c>
      <c r="U671" s="14" t="s">
        <v>3739</v>
      </c>
      <c r="V671" s="14" t="s">
        <v>3739</v>
      </c>
      <c r="W671" s="18">
        <v>4.0849009014299877</v>
      </c>
      <c r="X671" s="18">
        <v>1</v>
      </c>
      <c r="Y671" s="14" t="s">
        <v>193</v>
      </c>
      <c r="Z671" s="14" t="s">
        <v>193</v>
      </c>
      <c r="AA671" s="18" t="s">
        <v>193</v>
      </c>
      <c r="AB671" s="18" t="s">
        <v>193</v>
      </c>
      <c r="AC671" s="14" t="s">
        <v>193</v>
      </c>
      <c r="AD671" s="748">
        <v>259.39120724080425</v>
      </c>
      <c r="AE671" s="749">
        <v>61.93</v>
      </c>
      <c r="AF671" s="748">
        <v>2402066.2538347254</v>
      </c>
      <c r="AG671" s="749">
        <v>82.71</v>
      </c>
      <c r="AH671" s="750">
        <v>149.52000000000001</v>
      </c>
      <c r="AI671" s="748">
        <v>0</v>
      </c>
      <c r="AJ671" s="748">
        <v>0</v>
      </c>
      <c r="AK671" s="748">
        <v>0</v>
      </c>
      <c r="AL671" s="751" t="s">
        <v>193</v>
      </c>
      <c r="AM671" s="748">
        <v>3207838.9774605329</v>
      </c>
      <c r="AN671" s="748">
        <v>0</v>
      </c>
      <c r="AO671" s="752" t="s">
        <v>193</v>
      </c>
      <c r="AP671" s="753">
        <v>0</v>
      </c>
      <c r="AQ671" s="752" t="s">
        <v>3739</v>
      </c>
      <c r="AR671" s="752" t="s">
        <v>193</v>
      </c>
      <c r="AS671" s="752" t="s">
        <v>193</v>
      </c>
    </row>
    <row r="672" spans="1:45" x14ac:dyDescent="0.15">
      <c r="A672" s="14" t="s">
        <v>166</v>
      </c>
      <c r="B672" s="14" t="s">
        <v>14</v>
      </c>
      <c r="C672" s="14" t="s">
        <v>24</v>
      </c>
      <c r="D672" s="14" t="s">
        <v>861</v>
      </c>
      <c r="E672" s="14" t="s">
        <v>2039</v>
      </c>
      <c r="F672" s="14" t="s">
        <v>3211</v>
      </c>
      <c r="G672" s="14" t="s">
        <v>193</v>
      </c>
      <c r="H672" s="14" t="s">
        <v>3728</v>
      </c>
      <c r="I672" s="17">
        <v>940101.62609365629</v>
      </c>
      <c r="J672" s="14" t="s">
        <v>114</v>
      </c>
      <c r="K672" s="17">
        <v>940101.62609365629</v>
      </c>
      <c r="L672" s="14" t="s">
        <v>3728</v>
      </c>
      <c r="M672" s="17">
        <v>940101.62609365629</v>
      </c>
      <c r="N672" s="14" t="s">
        <v>114</v>
      </c>
      <c r="O672" s="17">
        <v>940101.62609365629</v>
      </c>
      <c r="P672" s="17">
        <v>935859.04801743105</v>
      </c>
      <c r="Q672" s="17">
        <v>4242.5780762251843</v>
      </c>
      <c r="R672" s="17">
        <v>0</v>
      </c>
      <c r="S672" s="18">
        <v>0</v>
      </c>
      <c r="T672" s="14" t="s">
        <v>161</v>
      </c>
      <c r="U672" s="14" t="s">
        <v>193</v>
      </c>
      <c r="V672" s="14" t="s">
        <v>3742</v>
      </c>
      <c r="W672" s="18">
        <v>4.0849009014299877</v>
      </c>
      <c r="X672" s="18">
        <v>1</v>
      </c>
      <c r="Y672" s="14" t="s">
        <v>193</v>
      </c>
      <c r="Z672" s="14" t="s">
        <v>193</v>
      </c>
      <c r="AA672" s="18" t="s">
        <v>193</v>
      </c>
      <c r="AB672" s="18" t="s">
        <v>193</v>
      </c>
      <c r="AC672" s="14" t="s">
        <v>193</v>
      </c>
      <c r="AD672" s="748">
        <v>185.45450092492146</v>
      </c>
      <c r="AE672" s="749">
        <v>35.950000000000003</v>
      </c>
      <c r="AF672" s="748">
        <v>996863.20317344065</v>
      </c>
      <c r="AG672" s="749">
        <v>33.75</v>
      </c>
      <c r="AH672" s="750">
        <v>149.52000000000001</v>
      </c>
      <c r="AI672" s="748">
        <v>4242.5780762251852</v>
      </c>
      <c r="AJ672" s="748">
        <v>0</v>
      </c>
      <c r="AK672" s="748">
        <v>4242.5780762251852</v>
      </c>
      <c r="AL672" s="751" t="s">
        <v>193</v>
      </c>
      <c r="AM672" s="748">
        <v>940101.62609365641</v>
      </c>
      <c r="AN672" s="748">
        <v>0</v>
      </c>
      <c r="AO672" s="752" t="s">
        <v>193</v>
      </c>
      <c r="AP672" s="753">
        <v>0</v>
      </c>
      <c r="AQ672" s="752" t="s">
        <v>3739</v>
      </c>
      <c r="AR672" s="752" t="s">
        <v>193</v>
      </c>
      <c r="AS672" s="752" t="s">
        <v>193</v>
      </c>
    </row>
    <row r="673" spans="1:45" x14ac:dyDescent="0.15">
      <c r="A673" s="14" t="s">
        <v>166</v>
      </c>
      <c r="B673" s="14" t="s">
        <v>14</v>
      </c>
      <c r="C673" s="14" t="s">
        <v>24</v>
      </c>
      <c r="D673" s="14" t="s">
        <v>862</v>
      </c>
      <c r="E673" s="14" t="s">
        <v>2040</v>
      </c>
      <c r="F673" s="14" t="s">
        <v>3212</v>
      </c>
      <c r="G673" s="14" t="s">
        <v>193</v>
      </c>
      <c r="H673" s="14" t="s">
        <v>3728</v>
      </c>
      <c r="I673" s="17">
        <v>3404586.3911725027</v>
      </c>
      <c r="J673" s="14" t="s">
        <v>114</v>
      </c>
      <c r="K673" s="17">
        <v>3404586.3911725027</v>
      </c>
      <c r="L673" s="14" t="s">
        <v>3728</v>
      </c>
      <c r="M673" s="17">
        <v>3404586.3911725027</v>
      </c>
      <c r="N673" s="14" t="s">
        <v>114</v>
      </c>
      <c r="O673" s="17">
        <v>3404586.3911725027</v>
      </c>
      <c r="P673" s="17">
        <v>3390408.598821837</v>
      </c>
      <c r="Q673" s="17">
        <v>14177.792350665171</v>
      </c>
      <c r="R673" s="17">
        <v>0</v>
      </c>
      <c r="S673" s="18">
        <v>0</v>
      </c>
      <c r="T673" s="14" t="s">
        <v>161</v>
      </c>
      <c r="U673" s="14" t="s">
        <v>193</v>
      </c>
      <c r="V673" s="14" t="s">
        <v>3742</v>
      </c>
      <c r="W673" s="18">
        <v>4.0849009014299877</v>
      </c>
      <c r="X673" s="18">
        <v>1</v>
      </c>
      <c r="Y673" s="14" t="s">
        <v>193</v>
      </c>
      <c r="Z673" s="14" t="s">
        <v>193</v>
      </c>
      <c r="AA673" s="18" t="s">
        <v>193</v>
      </c>
      <c r="AB673" s="18" t="s">
        <v>193</v>
      </c>
      <c r="AC673" s="14" t="s">
        <v>193</v>
      </c>
      <c r="AD673" s="748">
        <v>99.67158199489171</v>
      </c>
      <c r="AE673" s="749">
        <v>233.45</v>
      </c>
      <c r="AF673" s="748">
        <v>3479080.8090084577</v>
      </c>
      <c r="AG673" s="749">
        <v>227.5</v>
      </c>
      <c r="AH673" s="750">
        <v>149.52000000000001</v>
      </c>
      <c r="AI673" s="748">
        <v>14177.792350665173</v>
      </c>
      <c r="AJ673" s="748">
        <v>0</v>
      </c>
      <c r="AK673" s="748">
        <v>14177.792350665173</v>
      </c>
      <c r="AL673" s="751" t="s">
        <v>193</v>
      </c>
      <c r="AM673" s="748">
        <v>3404586.3911725027</v>
      </c>
      <c r="AN673" s="748">
        <v>0</v>
      </c>
      <c r="AO673" s="752" t="s">
        <v>193</v>
      </c>
      <c r="AP673" s="753">
        <v>0</v>
      </c>
      <c r="AQ673" s="752" t="s">
        <v>3739</v>
      </c>
      <c r="AR673" s="752" t="s">
        <v>193</v>
      </c>
      <c r="AS673" s="752" t="s">
        <v>193</v>
      </c>
    </row>
    <row r="674" spans="1:45" x14ac:dyDescent="0.15">
      <c r="A674" s="14" t="s">
        <v>166</v>
      </c>
      <c r="B674" s="14" t="s">
        <v>14</v>
      </c>
      <c r="C674" s="14" t="s">
        <v>24</v>
      </c>
      <c r="D674" s="14" t="s">
        <v>863</v>
      </c>
      <c r="E674" s="14" t="s">
        <v>2041</v>
      </c>
      <c r="F674" s="14" t="s">
        <v>3213</v>
      </c>
      <c r="G674" s="14" t="s">
        <v>193</v>
      </c>
      <c r="H674" s="14" t="s">
        <v>3728</v>
      </c>
      <c r="I674" s="17">
        <v>293397.6804531368</v>
      </c>
      <c r="J674" s="14" t="s">
        <v>114</v>
      </c>
      <c r="K674" s="17">
        <v>293397.6804531368</v>
      </c>
      <c r="L674" s="14" t="s">
        <v>3728</v>
      </c>
      <c r="M674" s="17">
        <v>293397.6804531368</v>
      </c>
      <c r="N674" s="14" t="s">
        <v>114</v>
      </c>
      <c r="O674" s="17">
        <v>293397.6804531368</v>
      </c>
      <c r="P674" s="17">
        <v>293397.68045313674</v>
      </c>
      <c r="Q674" s="17">
        <v>0</v>
      </c>
      <c r="R674" s="17">
        <v>0</v>
      </c>
      <c r="S674" s="18">
        <v>0</v>
      </c>
      <c r="T674" s="14" t="s">
        <v>161</v>
      </c>
      <c r="U674" s="14" t="s">
        <v>193</v>
      </c>
      <c r="V674" s="14" t="s">
        <v>3742</v>
      </c>
      <c r="W674" s="18">
        <v>4.0849009014299877</v>
      </c>
      <c r="X674" s="18">
        <v>1</v>
      </c>
      <c r="Y674" s="14" t="s">
        <v>193</v>
      </c>
      <c r="Z674" s="14" t="s">
        <v>193</v>
      </c>
      <c r="AA674" s="18" t="s">
        <v>193</v>
      </c>
      <c r="AB674" s="18" t="s">
        <v>193</v>
      </c>
      <c r="AC674" s="14" t="s">
        <v>193</v>
      </c>
      <c r="AD674" s="748">
        <v>49.427300907302858</v>
      </c>
      <c r="AE674" s="749">
        <v>55.01</v>
      </c>
      <c r="AF674" s="748">
        <v>406544.24759860261</v>
      </c>
      <c r="AG674" s="749">
        <v>39.700000000000003</v>
      </c>
      <c r="AH674" s="750">
        <v>149.52000000000001</v>
      </c>
      <c r="AI674" s="748">
        <v>0</v>
      </c>
      <c r="AJ674" s="748">
        <v>0</v>
      </c>
      <c r="AK674" s="748">
        <v>0</v>
      </c>
      <c r="AL674" s="751" t="s">
        <v>193</v>
      </c>
      <c r="AM674" s="748">
        <v>293397.6804531368</v>
      </c>
      <c r="AN674" s="748">
        <v>0</v>
      </c>
      <c r="AO674" s="752" t="s">
        <v>193</v>
      </c>
      <c r="AP674" s="753">
        <v>0</v>
      </c>
      <c r="AQ674" s="752" t="s">
        <v>3739</v>
      </c>
      <c r="AR674" s="752" t="s">
        <v>193</v>
      </c>
      <c r="AS674" s="752" t="s">
        <v>193</v>
      </c>
    </row>
    <row r="675" spans="1:45" x14ac:dyDescent="0.15">
      <c r="A675" s="14" t="s">
        <v>166</v>
      </c>
      <c r="B675" s="14" t="s">
        <v>14</v>
      </c>
      <c r="C675" s="14" t="s">
        <v>24</v>
      </c>
      <c r="D675" s="14" t="s">
        <v>864</v>
      </c>
      <c r="E675" s="14" t="s">
        <v>2042</v>
      </c>
      <c r="F675" s="14" t="s">
        <v>3214</v>
      </c>
      <c r="G675" s="14" t="s">
        <v>193</v>
      </c>
      <c r="H675" s="14" t="s">
        <v>3728</v>
      </c>
      <c r="I675" s="17">
        <v>1149189.1169387558</v>
      </c>
      <c r="J675" s="14" t="s">
        <v>114</v>
      </c>
      <c r="K675" s="17">
        <v>1149189.1169387558</v>
      </c>
      <c r="L675" s="14" t="s">
        <v>3728</v>
      </c>
      <c r="M675" s="17">
        <v>1149189.1169387558</v>
      </c>
      <c r="N675" s="14" t="s">
        <v>114</v>
      </c>
      <c r="O675" s="17">
        <v>1149189.1169387558</v>
      </c>
      <c r="P675" s="17">
        <v>1149189.1169387556</v>
      </c>
      <c r="Q675" s="17">
        <v>0</v>
      </c>
      <c r="R675" s="17">
        <v>0</v>
      </c>
      <c r="S675" s="18">
        <v>0</v>
      </c>
      <c r="T675" s="14" t="s">
        <v>3739</v>
      </c>
      <c r="U675" s="14" t="s">
        <v>3739</v>
      </c>
      <c r="V675" s="14" t="s">
        <v>3739</v>
      </c>
      <c r="W675" s="18">
        <v>4.0849009014299877</v>
      </c>
      <c r="X675" s="18">
        <v>1</v>
      </c>
      <c r="Y675" s="14" t="s">
        <v>193</v>
      </c>
      <c r="Z675" s="14" t="s">
        <v>193</v>
      </c>
      <c r="AA675" s="18" t="s">
        <v>193</v>
      </c>
      <c r="AB675" s="18" t="s">
        <v>193</v>
      </c>
      <c r="AC675" s="14" t="s">
        <v>193</v>
      </c>
      <c r="AD675" s="748">
        <v>107.84138379775167</v>
      </c>
      <c r="AE675" s="749">
        <v>52.52</v>
      </c>
      <c r="AF675" s="748">
        <v>846963.31205348473</v>
      </c>
      <c r="AG675" s="749">
        <v>71.27</v>
      </c>
      <c r="AH675" s="750">
        <v>149.52000000000001</v>
      </c>
      <c r="AI675" s="748">
        <v>0</v>
      </c>
      <c r="AJ675" s="748">
        <v>0</v>
      </c>
      <c r="AK675" s="748">
        <v>0</v>
      </c>
      <c r="AL675" s="751" t="s">
        <v>193</v>
      </c>
      <c r="AM675" s="748">
        <v>1149189.1169387558</v>
      </c>
      <c r="AN675" s="748">
        <v>0</v>
      </c>
      <c r="AO675" s="752" t="s">
        <v>193</v>
      </c>
      <c r="AP675" s="753">
        <v>0</v>
      </c>
      <c r="AQ675" s="752" t="s">
        <v>3739</v>
      </c>
      <c r="AR675" s="752" t="s">
        <v>193</v>
      </c>
      <c r="AS675" s="752" t="s">
        <v>193</v>
      </c>
    </row>
    <row r="676" spans="1:45" x14ac:dyDescent="0.15">
      <c r="A676" s="14" t="s">
        <v>166</v>
      </c>
      <c r="B676" s="14" t="s">
        <v>14</v>
      </c>
      <c r="C676" s="14" t="s">
        <v>24</v>
      </c>
      <c r="D676" s="14" t="s">
        <v>865</v>
      </c>
      <c r="E676" s="14" t="s">
        <v>2043</v>
      </c>
      <c r="F676" s="14" t="s">
        <v>3215</v>
      </c>
      <c r="G676" s="14" t="s">
        <v>193</v>
      </c>
      <c r="H676" s="14" t="s">
        <v>3728</v>
      </c>
      <c r="I676" s="17">
        <v>36646059.868887752</v>
      </c>
      <c r="J676" s="14" t="s">
        <v>114</v>
      </c>
      <c r="K676" s="17">
        <v>36646059.868887752</v>
      </c>
      <c r="L676" s="14" t="s">
        <v>3728</v>
      </c>
      <c r="M676" s="17">
        <v>36646059.868887752</v>
      </c>
      <c r="N676" s="14" t="s">
        <v>114</v>
      </c>
      <c r="O676" s="17">
        <v>36646059.868887752</v>
      </c>
      <c r="P676" s="17">
        <v>36646059.868887745</v>
      </c>
      <c r="Q676" s="17">
        <v>0</v>
      </c>
      <c r="R676" s="17">
        <v>0</v>
      </c>
      <c r="S676" s="18">
        <v>0</v>
      </c>
      <c r="T676" s="14" t="s">
        <v>3739</v>
      </c>
      <c r="U676" s="14" t="s">
        <v>3739</v>
      </c>
      <c r="V676" s="14" t="s">
        <v>3739</v>
      </c>
      <c r="W676" s="18">
        <v>4.0849009014299877</v>
      </c>
      <c r="X676" s="18">
        <v>1</v>
      </c>
      <c r="Y676" s="14" t="s">
        <v>193</v>
      </c>
      <c r="Z676" s="14" t="s">
        <v>193</v>
      </c>
      <c r="AA676" s="18" t="s">
        <v>193</v>
      </c>
      <c r="AB676" s="18" t="s">
        <v>193</v>
      </c>
      <c r="AC676" s="14" t="s">
        <v>193</v>
      </c>
      <c r="AD676" s="748">
        <v>465.67870276301863</v>
      </c>
      <c r="AE676" s="749">
        <v>422.55</v>
      </c>
      <c r="AF676" s="748">
        <v>29421429.585177228</v>
      </c>
      <c r="AG676" s="749">
        <v>526.30999999999995</v>
      </c>
      <c r="AH676" s="750">
        <v>149.52000000000001</v>
      </c>
      <c r="AI676" s="748">
        <v>0</v>
      </c>
      <c r="AJ676" s="748">
        <v>0</v>
      </c>
      <c r="AK676" s="748">
        <v>0</v>
      </c>
      <c r="AL676" s="751" t="s">
        <v>193</v>
      </c>
      <c r="AM676" s="748">
        <v>36646059.868887752</v>
      </c>
      <c r="AN676" s="748">
        <v>0</v>
      </c>
      <c r="AO676" s="752" t="s">
        <v>193</v>
      </c>
      <c r="AP676" s="753">
        <v>0</v>
      </c>
      <c r="AQ676" s="752" t="s">
        <v>3739</v>
      </c>
      <c r="AR676" s="752" t="s">
        <v>193</v>
      </c>
      <c r="AS676" s="752" t="s">
        <v>193</v>
      </c>
    </row>
    <row r="677" spans="1:45" x14ac:dyDescent="0.15">
      <c r="A677" s="14" t="s">
        <v>166</v>
      </c>
      <c r="B677" s="14" t="s">
        <v>14</v>
      </c>
      <c r="C677" s="14" t="s">
        <v>24</v>
      </c>
      <c r="D677" s="14" t="s">
        <v>866</v>
      </c>
      <c r="E677" s="14" t="s">
        <v>2044</v>
      </c>
      <c r="F677" s="14" t="s">
        <v>3216</v>
      </c>
      <c r="G677" s="14" t="s">
        <v>193</v>
      </c>
      <c r="H677" s="14" t="s">
        <v>3728</v>
      </c>
      <c r="I677" s="17">
        <v>716365.02703188453</v>
      </c>
      <c r="J677" s="14" t="s">
        <v>114</v>
      </c>
      <c r="K677" s="17">
        <v>716365.02703188453</v>
      </c>
      <c r="L677" s="14" t="s">
        <v>3728</v>
      </c>
      <c r="M677" s="17">
        <v>716365.02703188453</v>
      </c>
      <c r="N677" s="14" t="s">
        <v>114</v>
      </c>
      <c r="O677" s="17">
        <v>716365.02703188453</v>
      </c>
      <c r="P677" s="17">
        <v>708009.64818107255</v>
      </c>
      <c r="Q677" s="17">
        <v>8355.3788508119378</v>
      </c>
      <c r="R677" s="17">
        <v>0</v>
      </c>
      <c r="S677" s="18">
        <v>0</v>
      </c>
      <c r="T677" s="14" t="s">
        <v>161</v>
      </c>
      <c r="U677" s="14" t="s">
        <v>193</v>
      </c>
      <c r="V677" s="14" t="s">
        <v>3742</v>
      </c>
      <c r="W677" s="18">
        <v>4.0849009014299877</v>
      </c>
      <c r="X677" s="18">
        <v>1</v>
      </c>
      <c r="Y677" s="14" t="s">
        <v>193</v>
      </c>
      <c r="Z677" s="14" t="s">
        <v>193</v>
      </c>
      <c r="AA677" s="18" t="s">
        <v>193</v>
      </c>
      <c r="AB677" s="18" t="s">
        <v>193</v>
      </c>
      <c r="AC677" s="14" t="s">
        <v>193</v>
      </c>
      <c r="AD677" s="748">
        <v>65.358414422879804</v>
      </c>
      <c r="AE677" s="749">
        <v>75.45</v>
      </c>
      <c r="AF677" s="748">
        <v>737326.81855459954</v>
      </c>
      <c r="AG677" s="749">
        <v>72.45</v>
      </c>
      <c r="AH677" s="750">
        <v>149.52000000000001</v>
      </c>
      <c r="AI677" s="748">
        <v>8355.3788508119396</v>
      </c>
      <c r="AJ677" s="748">
        <v>0</v>
      </c>
      <c r="AK677" s="748">
        <v>8355.3788508119396</v>
      </c>
      <c r="AL677" s="751" t="s">
        <v>193</v>
      </c>
      <c r="AM677" s="748">
        <v>716365.02703188465</v>
      </c>
      <c r="AN677" s="748">
        <v>0</v>
      </c>
      <c r="AO677" s="752" t="s">
        <v>193</v>
      </c>
      <c r="AP677" s="753">
        <v>0</v>
      </c>
      <c r="AQ677" s="752" t="s">
        <v>3739</v>
      </c>
      <c r="AR677" s="752" t="s">
        <v>193</v>
      </c>
      <c r="AS677" s="752" t="s">
        <v>193</v>
      </c>
    </row>
    <row r="678" spans="1:45" x14ac:dyDescent="0.15">
      <c r="A678" s="14" t="s">
        <v>166</v>
      </c>
      <c r="B678" s="14" t="s">
        <v>14</v>
      </c>
      <c r="C678" s="14" t="s">
        <v>24</v>
      </c>
      <c r="D678" s="14" t="s">
        <v>867</v>
      </c>
      <c r="E678" s="14" t="s">
        <v>2045</v>
      </c>
      <c r="F678" s="14" t="s">
        <v>3217</v>
      </c>
      <c r="G678" s="14" t="s">
        <v>193</v>
      </c>
      <c r="H678" s="14" t="s">
        <v>3728</v>
      </c>
      <c r="I678" s="17">
        <v>281994.51619075891</v>
      </c>
      <c r="J678" s="14" t="s">
        <v>114</v>
      </c>
      <c r="K678" s="17">
        <v>281994.51619075891</v>
      </c>
      <c r="L678" s="14" t="s">
        <v>3728</v>
      </c>
      <c r="M678" s="17">
        <v>281994.51619075891</v>
      </c>
      <c r="N678" s="14" t="s">
        <v>114</v>
      </c>
      <c r="O678" s="17">
        <v>281994.51619075891</v>
      </c>
      <c r="P678" s="17">
        <v>281994.51619075885</v>
      </c>
      <c r="Q678" s="17">
        <v>0</v>
      </c>
      <c r="R678" s="17">
        <v>0</v>
      </c>
      <c r="S678" s="18">
        <v>0</v>
      </c>
      <c r="T678" s="14" t="s">
        <v>161</v>
      </c>
      <c r="U678" s="14" t="s">
        <v>193</v>
      </c>
      <c r="V678" s="14" t="s">
        <v>3742</v>
      </c>
      <c r="W678" s="18">
        <v>4.0849009014299877</v>
      </c>
      <c r="X678" s="18">
        <v>1</v>
      </c>
      <c r="Y678" s="14" t="s">
        <v>193</v>
      </c>
      <c r="Z678" s="14" t="s">
        <v>193</v>
      </c>
      <c r="AA678" s="18" t="s">
        <v>193</v>
      </c>
      <c r="AB678" s="18" t="s">
        <v>193</v>
      </c>
      <c r="AC678" s="14" t="s">
        <v>193</v>
      </c>
      <c r="AD678" s="748">
        <v>7.7613117127169771</v>
      </c>
      <c r="AE678" s="749">
        <v>277.31</v>
      </c>
      <c r="AF678" s="748">
        <v>321810.29037105106</v>
      </c>
      <c r="AG678" s="749">
        <v>243</v>
      </c>
      <c r="AH678" s="750">
        <v>149.52000000000001</v>
      </c>
      <c r="AI678" s="748">
        <v>0</v>
      </c>
      <c r="AJ678" s="748">
        <v>0</v>
      </c>
      <c r="AK678" s="748">
        <v>0</v>
      </c>
      <c r="AL678" s="751" t="s">
        <v>193</v>
      </c>
      <c r="AM678" s="748">
        <v>281994.51619075891</v>
      </c>
      <c r="AN678" s="748">
        <v>0</v>
      </c>
      <c r="AO678" s="752" t="s">
        <v>193</v>
      </c>
      <c r="AP678" s="753">
        <v>0</v>
      </c>
      <c r="AQ678" s="752" t="s">
        <v>3739</v>
      </c>
      <c r="AR678" s="752" t="s">
        <v>193</v>
      </c>
      <c r="AS678" s="752" t="s">
        <v>193</v>
      </c>
    </row>
    <row r="679" spans="1:45" x14ac:dyDescent="0.15">
      <c r="A679" s="14" t="s">
        <v>166</v>
      </c>
      <c r="B679" s="14" t="s">
        <v>14</v>
      </c>
      <c r="C679" s="14" t="s">
        <v>24</v>
      </c>
      <c r="D679" s="14" t="s">
        <v>868</v>
      </c>
      <c r="E679" s="14" t="s">
        <v>2046</v>
      </c>
      <c r="F679" s="14" t="s">
        <v>3218</v>
      </c>
      <c r="G679" s="14" t="s">
        <v>193</v>
      </c>
      <c r="H679" s="14" t="s">
        <v>3728</v>
      </c>
      <c r="I679" s="17">
        <v>645779.08322742674</v>
      </c>
      <c r="J679" s="14" t="s">
        <v>114</v>
      </c>
      <c r="K679" s="17">
        <v>645779.08322742674</v>
      </c>
      <c r="L679" s="14" t="s">
        <v>3728</v>
      </c>
      <c r="M679" s="17">
        <v>645779.08322742674</v>
      </c>
      <c r="N679" s="14" t="s">
        <v>114</v>
      </c>
      <c r="O679" s="17">
        <v>645779.08322742674</v>
      </c>
      <c r="P679" s="17">
        <v>645779.08322742663</v>
      </c>
      <c r="Q679" s="17">
        <v>0</v>
      </c>
      <c r="R679" s="17">
        <v>0</v>
      </c>
      <c r="S679" s="18">
        <v>0</v>
      </c>
      <c r="T679" s="14" t="s">
        <v>161</v>
      </c>
      <c r="U679" s="14" t="s">
        <v>193</v>
      </c>
      <c r="V679" s="14" t="s">
        <v>3742</v>
      </c>
      <c r="W679" s="18">
        <v>4.0849009014299877</v>
      </c>
      <c r="X679" s="18">
        <v>1</v>
      </c>
      <c r="Y679" s="14" t="s">
        <v>193</v>
      </c>
      <c r="Z679" s="14" t="s">
        <v>193</v>
      </c>
      <c r="AA679" s="18" t="s">
        <v>193</v>
      </c>
      <c r="AB679" s="18" t="s">
        <v>193</v>
      </c>
      <c r="AC679" s="14" t="s">
        <v>193</v>
      </c>
      <c r="AD679" s="748">
        <v>60.456533341163819</v>
      </c>
      <c r="AE679" s="749">
        <v>83.61</v>
      </c>
      <c r="AF679" s="748">
        <v>755789.30430978374</v>
      </c>
      <c r="AG679" s="749">
        <v>71.44</v>
      </c>
      <c r="AH679" s="750">
        <v>149.52000000000001</v>
      </c>
      <c r="AI679" s="748">
        <v>0</v>
      </c>
      <c r="AJ679" s="748">
        <v>0</v>
      </c>
      <c r="AK679" s="748">
        <v>0</v>
      </c>
      <c r="AL679" s="751" t="s">
        <v>193</v>
      </c>
      <c r="AM679" s="748">
        <v>645779.08322742674</v>
      </c>
      <c r="AN679" s="748">
        <v>0</v>
      </c>
      <c r="AO679" s="752" t="s">
        <v>193</v>
      </c>
      <c r="AP679" s="753">
        <v>0</v>
      </c>
      <c r="AQ679" s="752" t="s">
        <v>3739</v>
      </c>
      <c r="AR679" s="752" t="s">
        <v>193</v>
      </c>
      <c r="AS679" s="752" t="s">
        <v>193</v>
      </c>
    </row>
    <row r="680" spans="1:45" x14ac:dyDescent="0.15">
      <c r="A680" s="14" t="s">
        <v>166</v>
      </c>
      <c r="B680" s="14" t="s">
        <v>14</v>
      </c>
      <c r="C680" s="14" t="s">
        <v>24</v>
      </c>
      <c r="D680" s="14" t="s">
        <v>869</v>
      </c>
      <c r="E680" s="14" t="s">
        <v>2047</v>
      </c>
      <c r="F680" s="14" t="s">
        <v>3219</v>
      </c>
      <c r="G680" s="14" t="s">
        <v>193</v>
      </c>
      <c r="H680" s="14" t="s">
        <v>3728</v>
      </c>
      <c r="I680" s="17">
        <v>1014154.2210481126</v>
      </c>
      <c r="J680" s="14" t="s">
        <v>114</v>
      </c>
      <c r="K680" s="17">
        <v>1014154.2210481126</v>
      </c>
      <c r="L680" s="14" t="s">
        <v>3728</v>
      </c>
      <c r="M680" s="17">
        <v>1014154.2210481126</v>
      </c>
      <c r="N680" s="14" t="s">
        <v>114</v>
      </c>
      <c r="O680" s="17">
        <v>1014154.2210481126</v>
      </c>
      <c r="P680" s="17">
        <v>1014154.2210481125</v>
      </c>
      <c r="Q680" s="17">
        <v>0</v>
      </c>
      <c r="R680" s="17">
        <v>0</v>
      </c>
      <c r="S680" s="18">
        <v>0</v>
      </c>
      <c r="T680" s="14" t="s">
        <v>161</v>
      </c>
      <c r="U680" s="14" t="s">
        <v>193</v>
      </c>
      <c r="V680" s="14" t="s">
        <v>3742</v>
      </c>
      <c r="W680" s="18">
        <v>4.0849009014299877</v>
      </c>
      <c r="X680" s="18">
        <v>1</v>
      </c>
      <c r="Y680" s="14" t="s">
        <v>193</v>
      </c>
      <c r="Z680" s="14" t="s">
        <v>193</v>
      </c>
      <c r="AA680" s="18" t="s">
        <v>193</v>
      </c>
      <c r="AB680" s="18" t="s">
        <v>193</v>
      </c>
      <c r="AC680" s="14" t="s">
        <v>193</v>
      </c>
      <c r="AD680" s="748">
        <v>49.018810817159853</v>
      </c>
      <c r="AE680" s="749">
        <v>219.14</v>
      </c>
      <c r="AF680" s="748">
        <v>1606141.1642080315</v>
      </c>
      <c r="AG680" s="749">
        <v>138.37</v>
      </c>
      <c r="AH680" s="750">
        <v>149.52000000000001</v>
      </c>
      <c r="AI680" s="748">
        <v>0</v>
      </c>
      <c r="AJ680" s="748">
        <v>0</v>
      </c>
      <c r="AK680" s="748">
        <v>0</v>
      </c>
      <c r="AL680" s="751" t="s">
        <v>193</v>
      </c>
      <c r="AM680" s="748">
        <v>1014154.2210481126</v>
      </c>
      <c r="AN680" s="748">
        <v>0</v>
      </c>
      <c r="AO680" s="752" t="s">
        <v>193</v>
      </c>
      <c r="AP680" s="753">
        <v>0</v>
      </c>
      <c r="AQ680" s="752" t="s">
        <v>3739</v>
      </c>
      <c r="AR680" s="752" t="s">
        <v>193</v>
      </c>
      <c r="AS680" s="752" t="s">
        <v>193</v>
      </c>
    </row>
    <row r="681" spans="1:45" x14ac:dyDescent="0.15">
      <c r="A681" s="14" t="s">
        <v>166</v>
      </c>
      <c r="B681" s="14" t="s">
        <v>14</v>
      </c>
      <c r="C681" s="14" t="s">
        <v>24</v>
      </c>
      <c r="D681" s="14" t="s">
        <v>870</v>
      </c>
      <c r="E681" s="14" t="s">
        <v>2048</v>
      </c>
      <c r="F681" s="14" t="s">
        <v>3220</v>
      </c>
      <c r="G681" s="14" t="s">
        <v>193</v>
      </c>
      <c r="H681" s="14" t="s">
        <v>3728</v>
      </c>
      <c r="I681" s="17">
        <v>538061.67617203353</v>
      </c>
      <c r="J681" s="14" t="s">
        <v>114</v>
      </c>
      <c r="K681" s="17">
        <v>538061.67617203353</v>
      </c>
      <c r="L681" s="14" t="s">
        <v>3728</v>
      </c>
      <c r="M681" s="17">
        <v>538061.67617203353</v>
      </c>
      <c r="N681" s="14" t="s">
        <v>114</v>
      </c>
      <c r="O681" s="17">
        <v>538061.67617203353</v>
      </c>
      <c r="P681" s="17">
        <v>538061.67617203342</v>
      </c>
      <c r="Q681" s="17">
        <v>0</v>
      </c>
      <c r="R681" s="17">
        <v>0</v>
      </c>
      <c r="S681" s="18">
        <v>0</v>
      </c>
      <c r="T681" s="14" t="s">
        <v>161</v>
      </c>
      <c r="U681" s="14" t="s">
        <v>193</v>
      </c>
      <c r="V681" s="14" t="s">
        <v>3742</v>
      </c>
      <c r="W681" s="18">
        <v>4.0849009014299877</v>
      </c>
      <c r="X681" s="18">
        <v>1</v>
      </c>
      <c r="Y681" s="14" t="s">
        <v>193</v>
      </c>
      <c r="Z681" s="14" t="s">
        <v>193</v>
      </c>
      <c r="AA681" s="18" t="s">
        <v>193</v>
      </c>
      <c r="AB681" s="18" t="s">
        <v>193</v>
      </c>
      <c r="AC681" s="14" t="s">
        <v>193</v>
      </c>
      <c r="AD681" s="748">
        <v>61.273513521449821</v>
      </c>
      <c r="AE681" s="749">
        <v>79.63</v>
      </c>
      <c r="AF681" s="748">
        <v>729539.44517413154</v>
      </c>
      <c r="AG681" s="749">
        <v>58.73</v>
      </c>
      <c r="AH681" s="750">
        <v>149.52000000000001</v>
      </c>
      <c r="AI681" s="748">
        <v>0</v>
      </c>
      <c r="AJ681" s="748">
        <v>0</v>
      </c>
      <c r="AK681" s="748">
        <v>0</v>
      </c>
      <c r="AL681" s="751" t="s">
        <v>193</v>
      </c>
      <c r="AM681" s="748">
        <v>538061.67617203353</v>
      </c>
      <c r="AN681" s="748">
        <v>0</v>
      </c>
      <c r="AO681" s="752" t="s">
        <v>193</v>
      </c>
      <c r="AP681" s="753">
        <v>0</v>
      </c>
      <c r="AQ681" s="752" t="s">
        <v>3739</v>
      </c>
      <c r="AR681" s="752" t="s">
        <v>193</v>
      </c>
      <c r="AS681" s="752" t="s">
        <v>193</v>
      </c>
    </row>
    <row r="682" spans="1:45" x14ac:dyDescent="0.15">
      <c r="A682" s="14" t="s">
        <v>166</v>
      </c>
      <c r="B682" s="14" t="s">
        <v>14</v>
      </c>
      <c r="C682" s="14" t="s">
        <v>24</v>
      </c>
      <c r="D682" s="14" t="s">
        <v>871</v>
      </c>
      <c r="E682" s="14" t="s">
        <v>2049</v>
      </c>
      <c r="F682" s="14" t="s">
        <v>3221</v>
      </c>
      <c r="G682" s="14" t="s">
        <v>193</v>
      </c>
      <c r="H682" s="14" t="s">
        <v>3728</v>
      </c>
      <c r="I682" s="17">
        <v>5154032.455693149</v>
      </c>
      <c r="J682" s="14" t="s">
        <v>114</v>
      </c>
      <c r="K682" s="17">
        <v>5154032.455693149</v>
      </c>
      <c r="L682" s="14" t="s">
        <v>3728</v>
      </c>
      <c r="M682" s="17">
        <v>5154032.455693149</v>
      </c>
      <c r="N682" s="14" t="s">
        <v>114</v>
      </c>
      <c r="O682" s="17">
        <v>5154032.455693149</v>
      </c>
      <c r="P682" s="17">
        <v>5154032.4556931481</v>
      </c>
      <c r="Q682" s="17">
        <v>0</v>
      </c>
      <c r="R682" s="17">
        <v>0</v>
      </c>
      <c r="S682" s="18">
        <v>0</v>
      </c>
      <c r="T682" s="14" t="s">
        <v>3739</v>
      </c>
      <c r="U682" s="14" t="s">
        <v>3739</v>
      </c>
      <c r="V682" s="14" t="s">
        <v>3739</v>
      </c>
      <c r="W682" s="18">
        <v>4.0849009014299877</v>
      </c>
      <c r="X682" s="18">
        <v>1</v>
      </c>
      <c r="Y682" s="14" t="s">
        <v>193</v>
      </c>
      <c r="Z682" s="14" t="s">
        <v>193</v>
      </c>
      <c r="AA682" s="18" t="s">
        <v>193</v>
      </c>
      <c r="AB682" s="18" t="s">
        <v>193</v>
      </c>
      <c r="AC682" s="14" t="s">
        <v>193</v>
      </c>
      <c r="AD682" s="748">
        <v>249.58744507737225</v>
      </c>
      <c r="AE682" s="749">
        <v>129.22999999999999</v>
      </c>
      <c r="AF682" s="748">
        <v>4822645.8095918493</v>
      </c>
      <c r="AG682" s="749">
        <v>138.11000000000001</v>
      </c>
      <c r="AH682" s="750">
        <v>149.52000000000001</v>
      </c>
      <c r="AI682" s="748">
        <v>0</v>
      </c>
      <c r="AJ682" s="748">
        <v>0</v>
      </c>
      <c r="AK682" s="748">
        <v>0</v>
      </c>
      <c r="AL682" s="751" t="s">
        <v>193</v>
      </c>
      <c r="AM682" s="748">
        <v>5154032.455693149</v>
      </c>
      <c r="AN682" s="748">
        <v>0</v>
      </c>
      <c r="AO682" s="752" t="s">
        <v>193</v>
      </c>
      <c r="AP682" s="753">
        <v>0</v>
      </c>
      <c r="AQ682" s="752" t="s">
        <v>3739</v>
      </c>
      <c r="AR682" s="752" t="s">
        <v>193</v>
      </c>
      <c r="AS682" s="752" t="s">
        <v>193</v>
      </c>
    </row>
    <row r="683" spans="1:45" x14ac:dyDescent="0.15">
      <c r="A683" s="14" t="s">
        <v>166</v>
      </c>
      <c r="B683" s="14" t="s">
        <v>14</v>
      </c>
      <c r="C683" s="14" t="s">
        <v>24</v>
      </c>
      <c r="D683" s="14" t="s">
        <v>872</v>
      </c>
      <c r="E683" s="14" t="s">
        <v>2050</v>
      </c>
      <c r="F683" s="14" t="s">
        <v>3222</v>
      </c>
      <c r="G683" s="14" t="s">
        <v>193</v>
      </c>
      <c r="H683" s="14" t="s">
        <v>3728</v>
      </c>
      <c r="I683" s="17">
        <v>7221969.1341692824</v>
      </c>
      <c r="J683" s="14" t="s">
        <v>114</v>
      </c>
      <c r="K683" s="17">
        <v>7221969.1341692824</v>
      </c>
      <c r="L683" s="14" t="s">
        <v>3728</v>
      </c>
      <c r="M683" s="17">
        <v>7221969.1341692824</v>
      </c>
      <c r="N683" s="14" t="s">
        <v>114</v>
      </c>
      <c r="O683" s="17">
        <v>7221969.1341692824</v>
      </c>
      <c r="P683" s="17">
        <v>7221969.1341692815</v>
      </c>
      <c r="Q683" s="17">
        <v>0</v>
      </c>
      <c r="R683" s="17">
        <v>0</v>
      </c>
      <c r="S683" s="18">
        <v>0</v>
      </c>
      <c r="T683" s="14" t="s">
        <v>3739</v>
      </c>
      <c r="U683" s="14" t="s">
        <v>3739</v>
      </c>
      <c r="V683" s="14" t="s">
        <v>3739</v>
      </c>
      <c r="W683" s="18">
        <v>4.0849009014299877</v>
      </c>
      <c r="X683" s="18">
        <v>1</v>
      </c>
      <c r="Y683" s="14" t="s">
        <v>193</v>
      </c>
      <c r="Z683" s="14" t="s">
        <v>193</v>
      </c>
      <c r="AA683" s="18" t="s">
        <v>193</v>
      </c>
      <c r="AB683" s="18" t="s">
        <v>193</v>
      </c>
      <c r="AC683" s="14" t="s">
        <v>193</v>
      </c>
      <c r="AD683" s="748">
        <v>51.020412258860546</v>
      </c>
      <c r="AE683" s="749">
        <v>821.11</v>
      </c>
      <c r="AF683" s="748">
        <v>6263896.7626909558</v>
      </c>
      <c r="AG683" s="749">
        <v>946.7</v>
      </c>
      <c r="AH683" s="750">
        <v>149.52000000000001</v>
      </c>
      <c r="AI683" s="748">
        <v>0</v>
      </c>
      <c r="AJ683" s="748">
        <v>0</v>
      </c>
      <c r="AK683" s="748">
        <v>0</v>
      </c>
      <c r="AL683" s="751" t="s">
        <v>193</v>
      </c>
      <c r="AM683" s="748">
        <v>7221969.1341692824</v>
      </c>
      <c r="AN683" s="748">
        <v>0</v>
      </c>
      <c r="AO683" s="752" t="s">
        <v>193</v>
      </c>
      <c r="AP683" s="753">
        <v>0</v>
      </c>
      <c r="AQ683" s="752" t="s">
        <v>3739</v>
      </c>
      <c r="AR683" s="752" t="s">
        <v>193</v>
      </c>
      <c r="AS683" s="752" t="s">
        <v>193</v>
      </c>
    </row>
    <row r="684" spans="1:45" x14ac:dyDescent="0.15">
      <c r="A684" s="14" t="s">
        <v>166</v>
      </c>
      <c r="B684" s="14" t="s">
        <v>14</v>
      </c>
      <c r="C684" s="14" t="s">
        <v>24</v>
      </c>
      <c r="D684" s="14" t="s">
        <v>873</v>
      </c>
      <c r="E684" s="14" t="s">
        <v>2051</v>
      </c>
      <c r="F684" s="14" t="s">
        <v>3223</v>
      </c>
      <c r="G684" s="14" t="s">
        <v>193</v>
      </c>
      <c r="H684" s="14" t="s">
        <v>3728</v>
      </c>
      <c r="I684" s="17">
        <v>6711099.7446198696</v>
      </c>
      <c r="J684" s="14" t="s">
        <v>114</v>
      </c>
      <c r="K684" s="17">
        <v>6711099.7446198696</v>
      </c>
      <c r="L684" s="14" t="s">
        <v>3728</v>
      </c>
      <c r="M684" s="17">
        <v>6711099.7446198696</v>
      </c>
      <c r="N684" s="14" t="s">
        <v>114</v>
      </c>
      <c r="O684" s="17">
        <v>6711099.7446198696</v>
      </c>
      <c r="P684" s="17">
        <v>6711099.7446198687</v>
      </c>
      <c r="Q684" s="17">
        <v>0</v>
      </c>
      <c r="R684" s="17">
        <v>0</v>
      </c>
      <c r="S684" s="18">
        <v>0</v>
      </c>
      <c r="T684" s="14" t="s">
        <v>161</v>
      </c>
      <c r="U684" s="14" t="s">
        <v>193</v>
      </c>
      <c r="V684" s="14" t="s">
        <v>3742</v>
      </c>
      <c r="W684" s="18">
        <v>4.0849009014299877</v>
      </c>
      <c r="X684" s="18">
        <v>1</v>
      </c>
      <c r="Y684" s="14" t="s">
        <v>193</v>
      </c>
      <c r="Z684" s="14" t="s">
        <v>193</v>
      </c>
      <c r="AA684" s="18" t="s">
        <v>193</v>
      </c>
      <c r="AB684" s="18" t="s">
        <v>193</v>
      </c>
      <c r="AC684" s="14" t="s">
        <v>193</v>
      </c>
      <c r="AD684" s="748">
        <v>258.98271715066124</v>
      </c>
      <c r="AE684" s="749">
        <v>173.06</v>
      </c>
      <c r="AF684" s="748">
        <v>6701418.9788225796</v>
      </c>
      <c r="AG684" s="749">
        <v>173.31</v>
      </c>
      <c r="AH684" s="750">
        <v>149.52000000000001</v>
      </c>
      <c r="AI684" s="748">
        <v>0</v>
      </c>
      <c r="AJ684" s="748">
        <v>0</v>
      </c>
      <c r="AK684" s="748">
        <v>0</v>
      </c>
      <c r="AL684" s="751" t="s">
        <v>193</v>
      </c>
      <c r="AM684" s="748">
        <v>6711099.7446198696</v>
      </c>
      <c r="AN684" s="748">
        <v>0</v>
      </c>
      <c r="AO684" s="752" t="s">
        <v>193</v>
      </c>
      <c r="AP684" s="753">
        <v>0</v>
      </c>
      <c r="AQ684" s="752" t="s">
        <v>3739</v>
      </c>
      <c r="AR684" s="752" t="s">
        <v>193</v>
      </c>
      <c r="AS684" s="752" t="s">
        <v>193</v>
      </c>
    </row>
    <row r="685" spans="1:45" x14ac:dyDescent="0.15">
      <c r="A685" s="14" t="s">
        <v>166</v>
      </c>
      <c r="B685" s="14" t="s">
        <v>14</v>
      </c>
      <c r="C685" s="14" t="s">
        <v>24</v>
      </c>
      <c r="D685" s="14" t="s">
        <v>874</v>
      </c>
      <c r="E685" s="14" t="s">
        <v>2052</v>
      </c>
      <c r="F685" s="14" t="s">
        <v>3224</v>
      </c>
      <c r="G685" s="14" t="s">
        <v>193</v>
      </c>
      <c r="H685" s="14" t="s">
        <v>3728</v>
      </c>
      <c r="I685" s="17">
        <v>7968674.6809485201</v>
      </c>
      <c r="J685" s="14" t="s">
        <v>114</v>
      </c>
      <c r="K685" s="17">
        <v>7968674.6809485201</v>
      </c>
      <c r="L685" s="14" t="s">
        <v>3728</v>
      </c>
      <c r="M685" s="17">
        <v>7968674.6809485201</v>
      </c>
      <c r="N685" s="14" t="s">
        <v>114</v>
      </c>
      <c r="O685" s="17">
        <v>7968674.6809485201</v>
      </c>
      <c r="P685" s="17">
        <v>7953634.9745076522</v>
      </c>
      <c r="Q685" s="17">
        <v>15039.706440866899</v>
      </c>
      <c r="R685" s="17">
        <v>0</v>
      </c>
      <c r="S685" s="18">
        <v>0</v>
      </c>
      <c r="T685" s="14" t="s">
        <v>161</v>
      </c>
      <c r="U685" s="14" t="s">
        <v>193</v>
      </c>
      <c r="V685" s="14" t="s">
        <v>3742</v>
      </c>
      <c r="W685" s="18">
        <v>4.0849009014299877</v>
      </c>
      <c r="X685" s="18">
        <v>1</v>
      </c>
      <c r="Y685" s="14" t="s">
        <v>193</v>
      </c>
      <c r="Z685" s="14" t="s">
        <v>193</v>
      </c>
      <c r="AA685" s="18" t="s">
        <v>193</v>
      </c>
      <c r="AB685" s="18" t="s">
        <v>193</v>
      </c>
      <c r="AC685" s="14" t="s">
        <v>193</v>
      </c>
      <c r="AD685" s="748">
        <v>11.478571533018266</v>
      </c>
      <c r="AE685" s="749">
        <v>3876.48</v>
      </c>
      <c r="AF685" s="748">
        <v>6653109.6744429898</v>
      </c>
      <c r="AG685" s="749">
        <v>4634.24</v>
      </c>
      <c r="AH685" s="750">
        <v>149.52000000000001</v>
      </c>
      <c r="AI685" s="748">
        <v>15039.706440866901</v>
      </c>
      <c r="AJ685" s="748">
        <v>0</v>
      </c>
      <c r="AK685" s="748">
        <v>15039.706440866901</v>
      </c>
      <c r="AL685" s="751" t="s">
        <v>193</v>
      </c>
      <c r="AM685" s="748">
        <v>7968674.6809485201</v>
      </c>
      <c r="AN685" s="748">
        <v>0</v>
      </c>
      <c r="AO685" s="752" t="s">
        <v>193</v>
      </c>
      <c r="AP685" s="753">
        <v>0</v>
      </c>
      <c r="AQ685" s="752" t="s">
        <v>3739</v>
      </c>
      <c r="AR685" s="752" t="s">
        <v>193</v>
      </c>
      <c r="AS685" s="752" t="s">
        <v>193</v>
      </c>
    </row>
    <row r="686" spans="1:45" x14ac:dyDescent="0.15">
      <c r="A686" s="14" t="s">
        <v>166</v>
      </c>
      <c r="B686" s="14" t="s">
        <v>14</v>
      </c>
      <c r="C686" s="14" t="s">
        <v>24</v>
      </c>
      <c r="D686" s="14" t="s">
        <v>875</v>
      </c>
      <c r="E686" s="14" t="s">
        <v>2053</v>
      </c>
      <c r="F686" s="14" t="s">
        <v>3225</v>
      </c>
      <c r="G686" s="14" t="s">
        <v>193</v>
      </c>
      <c r="H686" s="14" t="s">
        <v>3728</v>
      </c>
      <c r="I686" s="17">
        <v>675174.43860420713</v>
      </c>
      <c r="J686" s="14" t="s">
        <v>114</v>
      </c>
      <c r="K686" s="17">
        <v>675174.43860420713</v>
      </c>
      <c r="L686" s="14" t="s">
        <v>3728</v>
      </c>
      <c r="M686" s="17">
        <v>675174.43860420713</v>
      </c>
      <c r="N686" s="14" t="s">
        <v>114</v>
      </c>
      <c r="O686" s="17">
        <v>675174.43860420713</v>
      </c>
      <c r="P686" s="17">
        <v>675174.43860420701</v>
      </c>
      <c r="Q686" s="17">
        <v>0</v>
      </c>
      <c r="R686" s="17">
        <v>0</v>
      </c>
      <c r="S686" s="18">
        <v>0</v>
      </c>
      <c r="T686" s="14" t="s">
        <v>161</v>
      </c>
      <c r="U686" s="14" t="s">
        <v>193</v>
      </c>
      <c r="V686" s="14" t="s">
        <v>3742</v>
      </c>
      <c r="W686" s="18">
        <v>4.0849009014299877</v>
      </c>
      <c r="X686" s="18">
        <v>1</v>
      </c>
      <c r="Y686" s="14" t="s">
        <v>193</v>
      </c>
      <c r="Z686" s="14" t="s">
        <v>193</v>
      </c>
      <c r="AA686" s="18" t="s">
        <v>193</v>
      </c>
      <c r="AB686" s="18" t="s">
        <v>193</v>
      </c>
      <c r="AC686" s="14" t="s">
        <v>193</v>
      </c>
      <c r="AD686" s="748">
        <v>42.891459465014876</v>
      </c>
      <c r="AE686" s="749">
        <v>152.47</v>
      </c>
      <c r="AF686" s="748">
        <v>977810.08159691875</v>
      </c>
      <c r="AG686" s="749">
        <v>105.28</v>
      </c>
      <c r="AH686" s="750">
        <v>149.52000000000001</v>
      </c>
      <c r="AI686" s="748">
        <v>0</v>
      </c>
      <c r="AJ686" s="748">
        <v>0</v>
      </c>
      <c r="AK686" s="748">
        <v>0</v>
      </c>
      <c r="AL686" s="751" t="s">
        <v>193</v>
      </c>
      <c r="AM686" s="748">
        <v>675174.43860420713</v>
      </c>
      <c r="AN686" s="748">
        <v>0</v>
      </c>
      <c r="AO686" s="752" t="s">
        <v>193</v>
      </c>
      <c r="AP686" s="753">
        <v>0</v>
      </c>
      <c r="AQ686" s="752" t="s">
        <v>3739</v>
      </c>
      <c r="AR686" s="752" t="s">
        <v>193</v>
      </c>
      <c r="AS686" s="752" t="s">
        <v>193</v>
      </c>
    </row>
    <row r="687" spans="1:45" x14ac:dyDescent="0.15">
      <c r="A687" s="14" t="s">
        <v>166</v>
      </c>
      <c r="B687" s="14" t="s">
        <v>14</v>
      </c>
      <c r="C687" s="14" t="s">
        <v>24</v>
      </c>
      <c r="D687" s="14" t="s">
        <v>876</v>
      </c>
      <c r="E687" s="14" t="s">
        <v>2054</v>
      </c>
      <c r="F687" s="14" t="s">
        <v>3226</v>
      </c>
      <c r="G687" s="14" t="s">
        <v>193</v>
      </c>
      <c r="H687" s="14" t="s">
        <v>3728</v>
      </c>
      <c r="I687" s="17">
        <v>7591886.4854762936</v>
      </c>
      <c r="J687" s="14" t="s">
        <v>114</v>
      </c>
      <c r="K687" s="17">
        <v>7591886.4854762936</v>
      </c>
      <c r="L687" s="14" t="s">
        <v>3728</v>
      </c>
      <c r="M687" s="17">
        <v>7591886.4854762936</v>
      </c>
      <c r="N687" s="14" t="s">
        <v>114</v>
      </c>
      <c r="O687" s="17">
        <v>7591886.4854762936</v>
      </c>
      <c r="P687" s="17">
        <v>7591886.4854762927</v>
      </c>
      <c r="Q687" s="17">
        <v>0</v>
      </c>
      <c r="R687" s="17">
        <v>0</v>
      </c>
      <c r="S687" s="18">
        <v>0</v>
      </c>
      <c r="T687" s="14" t="s">
        <v>161</v>
      </c>
      <c r="U687" s="14" t="s">
        <v>193</v>
      </c>
      <c r="V687" s="14" t="s">
        <v>3742</v>
      </c>
      <c r="W687" s="18">
        <v>4.0849009014299877</v>
      </c>
      <c r="X687" s="18">
        <v>1</v>
      </c>
      <c r="Y687" s="14" t="s">
        <v>193</v>
      </c>
      <c r="Z687" s="14" t="s">
        <v>193</v>
      </c>
      <c r="AA687" s="18" t="s">
        <v>193</v>
      </c>
      <c r="AB687" s="18" t="s">
        <v>193</v>
      </c>
      <c r="AC687" s="14" t="s">
        <v>193</v>
      </c>
      <c r="AD687" s="748">
        <v>511.02110276889147</v>
      </c>
      <c r="AE687" s="749">
        <v>76.66</v>
      </c>
      <c r="AF687" s="748">
        <v>5857427.7181179486</v>
      </c>
      <c r="AG687" s="749">
        <v>99.36</v>
      </c>
      <c r="AH687" s="750">
        <v>149.52000000000001</v>
      </c>
      <c r="AI687" s="748">
        <v>0</v>
      </c>
      <c r="AJ687" s="748">
        <v>0</v>
      </c>
      <c r="AK687" s="748">
        <v>0</v>
      </c>
      <c r="AL687" s="751" t="s">
        <v>193</v>
      </c>
      <c r="AM687" s="748">
        <v>7591886.4854762936</v>
      </c>
      <c r="AN687" s="748">
        <v>0</v>
      </c>
      <c r="AO687" s="752" t="s">
        <v>193</v>
      </c>
      <c r="AP687" s="753">
        <v>0</v>
      </c>
      <c r="AQ687" s="752" t="s">
        <v>3739</v>
      </c>
      <c r="AR687" s="752" t="s">
        <v>193</v>
      </c>
      <c r="AS687" s="752" t="s">
        <v>193</v>
      </c>
    </row>
    <row r="688" spans="1:45" x14ac:dyDescent="0.15">
      <c r="A688" s="14" t="s">
        <v>166</v>
      </c>
      <c r="B688" s="14" t="s">
        <v>14</v>
      </c>
      <c r="C688" s="14" t="s">
        <v>24</v>
      </c>
      <c r="D688" s="14" t="s">
        <v>877</v>
      </c>
      <c r="E688" s="14" t="s">
        <v>2055</v>
      </c>
      <c r="F688" s="14" t="s">
        <v>3227</v>
      </c>
      <c r="G688" s="14" t="s">
        <v>193</v>
      </c>
      <c r="H688" s="14" t="s">
        <v>3728</v>
      </c>
      <c r="I688" s="17">
        <v>6301626.8273199871</v>
      </c>
      <c r="J688" s="14" t="s">
        <v>114</v>
      </c>
      <c r="K688" s="17">
        <v>6301626.8273199871</v>
      </c>
      <c r="L688" s="14" t="s">
        <v>3728</v>
      </c>
      <c r="M688" s="17">
        <v>6301626.8273199871</v>
      </c>
      <c r="N688" s="14" t="s">
        <v>114</v>
      </c>
      <c r="O688" s="17">
        <v>6301626.8273199871</v>
      </c>
      <c r="P688" s="17">
        <v>6301626.8273199862</v>
      </c>
      <c r="Q688" s="17">
        <v>0</v>
      </c>
      <c r="R688" s="17">
        <v>0</v>
      </c>
      <c r="S688" s="18">
        <v>0</v>
      </c>
      <c r="T688" s="14" t="s">
        <v>161</v>
      </c>
      <c r="U688" s="14" t="s">
        <v>193</v>
      </c>
      <c r="V688" s="14" t="s">
        <v>3742</v>
      </c>
      <c r="W688" s="18">
        <v>4.0849009014299877</v>
      </c>
      <c r="X688" s="18">
        <v>1</v>
      </c>
      <c r="Y688" s="14" t="s">
        <v>193</v>
      </c>
      <c r="Z688" s="14" t="s">
        <v>193</v>
      </c>
      <c r="AA688" s="18" t="s">
        <v>193</v>
      </c>
      <c r="AB688" s="18" t="s">
        <v>193</v>
      </c>
      <c r="AC688" s="14" t="s">
        <v>193</v>
      </c>
      <c r="AD688" s="748">
        <v>702.19446495581496</v>
      </c>
      <c r="AE688" s="749">
        <v>46.51</v>
      </c>
      <c r="AF688" s="748">
        <v>4883183.3465178879</v>
      </c>
      <c r="AG688" s="749">
        <v>60.02</v>
      </c>
      <c r="AH688" s="750">
        <v>149.52000000000001</v>
      </c>
      <c r="AI688" s="748">
        <v>0</v>
      </c>
      <c r="AJ688" s="748">
        <v>0</v>
      </c>
      <c r="AK688" s="748">
        <v>0</v>
      </c>
      <c r="AL688" s="751" t="s">
        <v>193</v>
      </c>
      <c r="AM688" s="748">
        <v>6301626.8273199871</v>
      </c>
      <c r="AN688" s="748">
        <v>0</v>
      </c>
      <c r="AO688" s="752" t="s">
        <v>193</v>
      </c>
      <c r="AP688" s="753">
        <v>0</v>
      </c>
      <c r="AQ688" s="752" t="s">
        <v>3739</v>
      </c>
      <c r="AR688" s="752" t="s">
        <v>193</v>
      </c>
      <c r="AS688" s="752" t="s">
        <v>193</v>
      </c>
    </row>
    <row r="689" spans="1:45" x14ac:dyDescent="0.15">
      <c r="A689" s="14" t="s">
        <v>166</v>
      </c>
      <c r="B689" s="14" t="s">
        <v>14</v>
      </c>
      <c r="C689" s="14" t="s">
        <v>24</v>
      </c>
      <c r="D689" s="14" t="s">
        <v>878</v>
      </c>
      <c r="E689" s="14" t="s">
        <v>2056</v>
      </c>
      <c r="F689" s="14" t="s">
        <v>3228</v>
      </c>
      <c r="G689" s="14" t="s">
        <v>193</v>
      </c>
      <c r="H689" s="14" t="s">
        <v>3728</v>
      </c>
      <c r="I689" s="17">
        <v>1499152.1766813814</v>
      </c>
      <c r="J689" s="14" t="s">
        <v>114</v>
      </c>
      <c r="K689" s="17">
        <v>1499152.1766813814</v>
      </c>
      <c r="L689" s="14" t="s">
        <v>3728</v>
      </c>
      <c r="M689" s="17">
        <v>1499152.1766813814</v>
      </c>
      <c r="N689" s="14" t="s">
        <v>114</v>
      </c>
      <c r="O689" s="17">
        <v>1499152.1766813814</v>
      </c>
      <c r="P689" s="17">
        <v>1494169.741353889</v>
      </c>
      <c r="Q689" s="17">
        <v>4982.4353274921841</v>
      </c>
      <c r="R689" s="17">
        <v>0</v>
      </c>
      <c r="S689" s="18">
        <v>0</v>
      </c>
      <c r="T689" s="14" t="s">
        <v>161</v>
      </c>
      <c r="U689" s="14" t="s">
        <v>193</v>
      </c>
      <c r="V689" s="14" t="s">
        <v>3742</v>
      </c>
      <c r="W689" s="18">
        <v>4.0849009014299877</v>
      </c>
      <c r="X689" s="18">
        <v>1</v>
      </c>
      <c r="Y689" s="14" t="s">
        <v>193</v>
      </c>
      <c r="Z689" s="14" t="s">
        <v>193</v>
      </c>
      <c r="AA689" s="18" t="s">
        <v>193</v>
      </c>
      <c r="AB689" s="18" t="s">
        <v>193</v>
      </c>
      <c r="AC689" s="14" t="s">
        <v>193</v>
      </c>
      <c r="AD689" s="748">
        <v>42.074479284728874</v>
      </c>
      <c r="AE689" s="749">
        <v>201.81</v>
      </c>
      <c r="AF689" s="748">
        <v>1269644.3070790423</v>
      </c>
      <c r="AG689" s="749">
        <v>237.51</v>
      </c>
      <c r="AH689" s="750">
        <v>149.52000000000001</v>
      </c>
      <c r="AI689" s="748">
        <v>4982.435327492185</v>
      </c>
      <c r="AJ689" s="748">
        <v>0</v>
      </c>
      <c r="AK689" s="748">
        <v>4982.435327492185</v>
      </c>
      <c r="AL689" s="751" t="s">
        <v>193</v>
      </c>
      <c r="AM689" s="748">
        <v>1499152.1766813814</v>
      </c>
      <c r="AN689" s="748">
        <v>0</v>
      </c>
      <c r="AO689" s="752" t="s">
        <v>193</v>
      </c>
      <c r="AP689" s="753">
        <v>0</v>
      </c>
      <c r="AQ689" s="752" t="s">
        <v>3739</v>
      </c>
      <c r="AR689" s="752" t="s">
        <v>193</v>
      </c>
      <c r="AS689" s="752" t="s">
        <v>193</v>
      </c>
    </row>
    <row r="690" spans="1:45" x14ac:dyDescent="0.15">
      <c r="A690" s="14" t="s">
        <v>166</v>
      </c>
      <c r="B690" s="14" t="s">
        <v>14</v>
      </c>
      <c r="C690" s="14" t="s">
        <v>24</v>
      </c>
      <c r="D690" s="14" t="s">
        <v>879</v>
      </c>
      <c r="E690" s="14" t="s">
        <v>2057</v>
      </c>
      <c r="F690" s="14" t="s">
        <v>3229</v>
      </c>
      <c r="G690" s="14" t="s">
        <v>193</v>
      </c>
      <c r="H690" s="14" t="s">
        <v>3728</v>
      </c>
      <c r="I690" s="17">
        <v>39524435.984326519</v>
      </c>
      <c r="J690" s="14" t="s">
        <v>114</v>
      </c>
      <c r="K690" s="17">
        <v>39524435.984326519</v>
      </c>
      <c r="L690" s="14" t="s">
        <v>3728</v>
      </c>
      <c r="M690" s="17">
        <v>39524435.984326519</v>
      </c>
      <c r="N690" s="14" t="s">
        <v>114</v>
      </c>
      <c r="O690" s="17">
        <v>39524435.984326519</v>
      </c>
      <c r="P690" s="17">
        <v>39396393.989440016</v>
      </c>
      <c r="Q690" s="17">
        <v>128041.99488649423</v>
      </c>
      <c r="R690" s="17">
        <v>0</v>
      </c>
      <c r="S690" s="18">
        <v>0</v>
      </c>
      <c r="T690" s="14" t="s">
        <v>161</v>
      </c>
      <c r="U690" s="14" t="s">
        <v>193</v>
      </c>
      <c r="V690" s="14" t="s">
        <v>3742</v>
      </c>
      <c r="W690" s="18">
        <v>4.0849009014299877</v>
      </c>
      <c r="X690" s="18">
        <v>1</v>
      </c>
      <c r="Y690" s="14" t="s">
        <v>193</v>
      </c>
      <c r="Z690" s="14" t="s">
        <v>193</v>
      </c>
      <c r="AA690" s="18" t="s">
        <v>193</v>
      </c>
      <c r="AB690" s="18" t="s">
        <v>193</v>
      </c>
      <c r="AC690" s="14" t="s">
        <v>193</v>
      </c>
      <c r="AD690" s="748">
        <v>1557.9812038053974</v>
      </c>
      <c r="AE690" s="749">
        <v>140.94</v>
      </c>
      <c r="AF690" s="748">
        <v>32831881.322158057</v>
      </c>
      <c r="AG690" s="749">
        <v>169.12</v>
      </c>
      <c r="AH690" s="750">
        <v>149.52000000000001</v>
      </c>
      <c r="AI690" s="748">
        <v>128041.99488649424</v>
      </c>
      <c r="AJ690" s="748">
        <v>0</v>
      </c>
      <c r="AK690" s="748">
        <v>128041.99488649424</v>
      </c>
      <c r="AL690" s="751" t="s">
        <v>193</v>
      </c>
      <c r="AM690" s="748">
        <v>39524435.984326519</v>
      </c>
      <c r="AN690" s="748">
        <v>0</v>
      </c>
      <c r="AO690" s="752" t="s">
        <v>193</v>
      </c>
      <c r="AP690" s="753">
        <v>0</v>
      </c>
      <c r="AQ690" s="752" t="s">
        <v>3739</v>
      </c>
      <c r="AR690" s="752" t="s">
        <v>193</v>
      </c>
      <c r="AS690" s="752" t="s">
        <v>193</v>
      </c>
    </row>
    <row r="691" spans="1:45" x14ac:dyDescent="0.15">
      <c r="A691" s="14" t="s">
        <v>166</v>
      </c>
      <c r="B691" s="14" t="s">
        <v>14</v>
      </c>
      <c r="C691" s="14" t="s">
        <v>24</v>
      </c>
      <c r="D691" s="14" t="s">
        <v>880</v>
      </c>
      <c r="E691" s="14" t="s">
        <v>2058</v>
      </c>
      <c r="F691" s="14" t="s">
        <v>3230</v>
      </c>
      <c r="G691" s="14" t="s">
        <v>193</v>
      </c>
      <c r="H691" s="14" t="s">
        <v>3728</v>
      </c>
      <c r="I691" s="17">
        <v>1614273.6300166524</v>
      </c>
      <c r="J691" s="14" t="s">
        <v>114</v>
      </c>
      <c r="K691" s="17">
        <v>1614273.6300166524</v>
      </c>
      <c r="L691" s="14" t="s">
        <v>3728</v>
      </c>
      <c r="M691" s="17">
        <v>1614273.6300166524</v>
      </c>
      <c r="N691" s="14" t="s">
        <v>114</v>
      </c>
      <c r="O691" s="17">
        <v>1614273.6300166524</v>
      </c>
      <c r="P691" s="17">
        <v>1614273.6300166522</v>
      </c>
      <c r="Q691" s="17">
        <v>0</v>
      </c>
      <c r="R691" s="17">
        <v>0</v>
      </c>
      <c r="S691" s="18">
        <v>0</v>
      </c>
      <c r="T691" s="14" t="s">
        <v>3739</v>
      </c>
      <c r="U691" s="14" t="s">
        <v>3739</v>
      </c>
      <c r="V691" s="14" t="s">
        <v>3739</v>
      </c>
      <c r="W691" s="18">
        <v>4.0849009014299877</v>
      </c>
      <c r="X691" s="18">
        <v>1</v>
      </c>
      <c r="Y691" s="14" t="s">
        <v>193</v>
      </c>
      <c r="Z691" s="14" t="s">
        <v>193</v>
      </c>
      <c r="AA691" s="18" t="s">
        <v>193</v>
      </c>
      <c r="AB691" s="18" t="s">
        <v>193</v>
      </c>
      <c r="AC691" s="14" t="s">
        <v>193</v>
      </c>
      <c r="AD691" s="748">
        <v>87.825369380744746</v>
      </c>
      <c r="AE691" s="749">
        <v>91.05</v>
      </c>
      <c r="AF691" s="748">
        <v>1195680.6404172101</v>
      </c>
      <c r="AG691" s="749">
        <v>122.93</v>
      </c>
      <c r="AH691" s="750">
        <v>149.52000000000001</v>
      </c>
      <c r="AI691" s="748">
        <v>0</v>
      </c>
      <c r="AJ691" s="748">
        <v>0</v>
      </c>
      <c r="AK691" s="748">
        <v>0</v>
      </c>
      <c r="AL691" s="751" t="s">
        <v>193</v>
      </c>
      <c r="AM691" s="748">
        <v>1614273.6300166524</v>
      </c>
      <c r="AN691" s="748">
        <v>0</v>
      </c>
      <c r="AO691" s="752" t="s">
        <v>193</v>
      </c>
      <c r="AP691" s="753">
        <v>0</v>
      </c>
      <c r="AQ691" s="752" t="s">
        <v>3739</v>
      </c>
      <c r="AR691" s="752" t="s">
        <v>193</v>
      </c>
      <c r="AS691" s="752" t="s">
        <v>193</v>
      </c>
    </row>
    <row r="692" spans="1:45" x14ac:dyDescent="0.15">
      <c r="A692" s="14" t="s">
        <v>166</v>
      </c>
      <c r="B692" s="14" t="s">
        <v>14</v>
      </c>
      <c r="C692" s="14" t="s">
        <v>24</v>
      </c>
      <c r="D692" s="14" t="s">
        <v>881</v>
      </c>
      <c r="E692" s="14" t="s">
        <v>2059</v>
      </c>
      <c r="F692" s="14" t="s">
        <v>3231</v>
      </c>
      <c r="G692" s="14" t="s">
        <v>193</v>
      </c>
      <c r="H692" s="14" t="s">
        <v>3728</v>
      </c>
      <c r="I692" s="17">
        <v>293948.2433966315</v>
      </c>
      <c r="J692" s="14" t="s">
        <v>114</v>
      </c>
      <c r="K692" s="17">
        <v>293948.2433966315</v>
      </c>
      <c r="L692" s="14" t="s">
        <v>3728</v>
      </c>
      <c r="M692" s="17">
        <v>293948.2433966315</v>
      </c>
      <c r="N692" s="14" t="s">
        <v>114</v>
      </c>
      <c r="O692" s="17">
        <v>293948.2433966315</v>
      </c>
      <c r="P692" s="17">
        <v>292217.67512974062</v>
      </c>
      <c r="Q692" s="17">
        <v>1730.5682668908141</v>
      </c>
      <c r="R692" s="17">
        <v>0</v>
      </c>
      <c r="S692" s="18">
        <v>0</v>
      </c>
      <c r="T692" s="14" t="s">
        <v>161</v>
      </c>
      <c r="U692" s="14" t="s">
        <v>193</v>
      </c>
      <c r="V692" s="14" t="s">
        <v>3742</v>
      </c>
      <c r="W692" s="18">
        <v>4.0849009014299877</v>
      </c>
      <c r="X692" s="18">
        <v>1</v>
      </c>
      <c r="Y692" s="14" t="s">
        <v>193</v>
      </c>
      <c r="Z692" s="14" t="s">
        <v>193</v>
      </c>
      <c r="AA692" s="18" t="s">
        <v>193</v>
      </c>
      <c r="AB692" s="18" t="s">
        <v>193</v>
      </c>
      <c r="AC692" s="14" t="s">
        <v>193</v>
      </c>
      <c r="AD692" s="748">
        <v>56.780122529876834</v>
      </c>
      <c r="AE692" s="749">
        <v>48.26</v>
      </c>
      <c r="AF692" s="748">
        <v>409716.00975252694</v>
      </c>
      <c r="AG692" s="749">
        <v>34.42</v>
      </c>
      <c r="AH692" s="750">
        <v>149.52000000000001</v>
      </c>
      <c r="AI692" s="748">
        <v>1730.5682668908144</v>
      </c>
      <c r="AJ692" s="748">
        <v>0</v>
      </c>
      <c r="AK692" s="748">
        <v>1730.5682668908144</v>
      </c>
      <c r="AL692" s="751" t="s">
        <v>193</v>
      </c>
      <c r="AM692" s="748">
        <v>293948.2433966315</v>
      </c>
      <c r="AN692" s="748">
        <v>0</v>
      </c>
      <c r="AO692" s="752" t="s">
        <v>193</v>
      </c>
      <c r="AP692" s="753">
        <v>0</v>
      </c>
      <c r="AQ692" s="752" t="s">
        <v>3739</v>
      </c>
      <c r="AR692" s="752" t="s">
        <v>193</v>
      </c>
      <c r="AS692" s="752" t="s">
        <v>193</v>
      </c>
    </row>
    <row r="693" spans="1:45" x14ac:dyDescent="0.15">
      <c r="A693" s="14" t="s">
        <v>166</v>
      </c>
      <c r="B693" s="14" t="s">
        <v>14</v>
      </c>
      <c r="C693" s="14" t="s">
        <v>24</v>
      </c>
      <c r="D693" s="14" t="s">
        <v>882</v>
      </c>
      <c r="E693" s="14" t="s">
        <v>2060</v>
      </c>
      <c r="F693" s="14" t="s">
        <v>3232</v>
      </c>
      <c r="G693" s="14" t="s">
        <v>193</v>
      </c>
      <c r="H693" s="14" t="s">
        <v>3728</v>
      </c>
      <c r="I693" s="17">
        <v>798498.94483567588</v>
      </c>
      <c r="J693" s="14" t="s">
        <v>114</v>
      </c>
      <c r="K693" s="17">
        <v>798498.94483567588</v>
      </c>
      <c r="L693" s="14" t="s">
        <v>3728</v>
      </c>
      <c r="M693" s="17">
        <v>798498.94483567588</v>
      </c>
      <c r="N693" s="14" t="s">
        <v>114</v>
      </c>
      <c r="O693" s="17">
        <v>798498.94483567588</v>
      </c>
      <c r="P693" s="17">
        <v>798498.94483567576</v>
      </c>
      <c r="Q693" s="17">
        <v>0</v>
      </c>
      <c r="R693" s="17">
        <v>0</v>
      </c>
      <c r="S693" s="18">
        <v>0</v>
      </c>
      <c r="T693" s="14" t="s">
        <v>161</v>
      </c>
      <c r="U693" s="14" t="s">
        <v>193</v>
      </c>
      <c r="V693" s="14" t="s">
        <v>3742</v>
      </c>
      <c r="W693" s="18">
        <v>4.0849009014299877</v>
      </c>
      <c r="X693" s="18">
        <v>1</v>
      </c>
      <c r="Y693" s="14" t="s">
        <v>193</v>
      </c>
      <c r="Z693" s="14" t="s">
        <v>193</v>
      </c>
      <c r="AA693" s="18" t="s">
        <v>193</v>
      </c>
      <c r="AB693" s="18" t="s">
        <v>193</v>
      </c>
      <c r="AC693" s="14" t="s">
        <v>193</v>
      </c>
      <c r="AD693" s="748">
        <v>42.891459465014876</v>
      </c>
      <c r="AE693" s="749">
        <v>169.45</v>
      </c>
      <c r="AF693" s="748">
        <v>1086750.7530762544</v>
      </c>
      <c r="AG693" s="749">
        <v>124.51</v>
      </c>
      <c r="AH693" s="750">
        <v>149.52000000000001</v>
      </c>
      <c r="AI693" s="748">
        <v>0</v>
      </c>
      <c r="AJ693" s="748">
        <v>0</v>
      </c>
      <c r="AK693" s="748">
        <v>0</v>
      </c>
      <c r="AL693" s="751" t="s">
        <v>193</v>
      </c>
      <c r="AM693" s="748">
        <v>798498.94483567588</v>
      </c>
      <c r="AN693" s="748">
        <v>0</v>
      </c>
      <c r="AO693" s="752" t="s">
        <v>193</v>
      </c>
      <c r="AP693" s="753">
        <v>0</v>
      </c>
      <c r="AQ693" s="752" t="s">
        <v>3739</v>
      </c>
      <c r="AR693" s="752" t="s">
        <v>193</v>
      </c>
      <c r="AS693" s="752" t="s">
        <v>193</v>
      </c>
    </row>
    <row r="694" spans="1:45" x14ac:dyDescent="0.15">
      <c r="A694" s="14" t="s">
        <v>166</v>
      </c>
      <c r="B694" s="14" t="s">
        <v>14</v>
      </c>
      <c r="C694" s="14" t="s">
        <v>24</v>
      </c>
      <c r="D694" s="14" t="s">
        <v>883</v>
      </c>
      <c r="E694" s="14" t="s">
        <v>2061</v>
      </c>
      <c r="F694" s="14" t="s">
        <v>3233</v>
      </c>
      <c r="G694" s="14" t="s">
        <v>193</v>
      </c>
      <c r="H694" s="14" t="s">
        <v>3728</v>
      </c>
      <c r="I694" s="17">
        <v>740329.99684832187</v>
      </c>
      <c r="J694" s="14" t="s">
        <v>114</v>
      </c>
      <c r="K694" s="17">
        <v>740329.99684832187</v>
      </c>
      <c r="L694" s="14" t="s">
        <v>3728</v>
      </c>
      <c r="M694" s="17">
        <v>740329.99684832187</v>
      </c>
      <c r="N694" s="14" t="s">
        <v>114</v>
      </c>
      <c r="O694" s="17">
        <v>740329.99684832187</v>
      </c>
      <c r="P694" s="17">
        <v>740329.99684832175</v>
      </c>
      <c r="Q694" s="17">
        <v>0</v>
      </c>
      <c r="R694" s="17">
        <v>0</v>
      </c>
      <c r="S694" s="18">
        <v>0</v>
      </c>
      <c r="T694" s="14" t="s">
        <v>161</v>
      </c>
      <c r="U694" s="14" t="s">
        <v>193</v>
      </c>
      <c r="V694" s="14" t="s">
        <v>3742</v>
      </c>
      <c r="W694" s="18">
        <v>4.0849009014299877</v>
      </c>
      <c r="X694" s="18">
        <v>1</v>
      </c>
      <c r="Y694" s="14" t="s">
        <v>193</v>
      </c>
      <c r="Z694" s="14" t="s">
        <v>193</v>
      </c>
      <c r="AA694" s="18" t="s">
        <v>193</v>
      </c>
      <c r="AB694" s="18" t="s">
        <v>193</v>
      </c>
      <c r="AC694" s="14" t="s">
        <v>193</v>
      </c>
      <c r="AD694" s="748">
        <v>20.832994597292938</v>
      </c>
      <c r="AE694" s="749">
        <v>207.1</v>
      </c>
      <c r="AF694" s="748">
        <v>645106.01410589821</v>
      </c>
      <c r="AG694" s="749">
        <v>237.67</v>
      </c>
      <c r="AH694" s="750">
        <v>149.52000000000001</v>
      </c>
      <c r="AI694" s="748">
        <v>0</v>
      </c>
      <c r="AJ694" s="748">
        <v>0</v>
      </c>
      <c r="AK694" s="748">
        <v>0</v>
      </c>
      <c r="AL694" s="751" t="s">
        <v>193</v>
      </c>
      <c r="AM694" s="748">
        <v>740329.99684832187</v>
      </c>
      <c r="AN694" s="748">
        <v>0</v>
      </c>
      <c r="AO694" s="752" t="s">
        <v>193</v>
      </c>
      <c r="AP694" s="753">
        <v>0</v>
      </c>
      <c r="AQ694" s="752" t="s">
        <v>3739</v>
      </c>
      <c r="AR694" s="752" t="s">
        <v>193</v>
      </c>
      <c r="AS694" s="752" t="s">
        <v>193</v>
      </c>
    </row>
    <row r="695" spans="1:45" x14ac:dyDescent="0.15">
      <c r="A695" s="14" t="s">
        <v>166</v>
      </c>
      <c r="B695" s="14" t="s">
        <v>14</v>
      </c>
      <c r="C695" s="14" t="s">
        <v>24</v>
      </c>
      <c r="D695" s="14" t="s">
        <v>884</v>
      </c>
      <c r="E695" s="14" t="s">
        <v>2062</v>
      </c>
      <c r="F695" s="14" t="s">
        <v>3234</v>
      </c>
      <c r="G695" s="14" t="s">
        <v>193</v>
      </c>
      <c r="H695" s="14" t="s">
        <v>3728</v>
      </c>
      <c r="I695" s="17">
        <v>1319270.2158681727</v>
      </c>
      <c r="J695" s="14" t="s">
        <v>114</v>
      </c>
      <c r="K695" s="17">
        <v>1319270.2158681727</v>
      </c>
      <c r="L695" s="14" t="s">
        <v>3728</v>
      </c>
      <c r="M695" s="17">
        <v>1319270.2158681727</v>
      </c>
      <c r="N695" s="14" t="s">
        <v>114</v>
      </c>
      <c r="O695" s="17">
        <v>1319270.2158681727</v>
      </c>
      <c r="P695" s="17">
        <v>1319270.2158681725</v>
      </c>
      <c r="Q695" s="17">
        <v>0</v>
      </c>
      <c r="R695" s="17">
        <v>0</v>
      </c>
      <c r="S695" s="18">
        <v>0</v>
      </c>
      <c r="T695" s="14" t="s">
        <v>3739</v>
      </c>
      <c r="U695" s="14" t="s">
        <v>3739</v>
      </c>
      <c r="V695" s="14" t="s">
        <v>3739</v>
      </c>
      <c r="W695" s="18">
        <v>4.0849009014299877</v>
      </c>
      <c r="X695" s="18">
        <v>1</v>
      </c>
      <c r="Y695" s="14" t="s">
        <v>193</v>
      </c>
      <c r="Z695" s="14" t="s">
        <v>193</v>
      </c>
      <c r="AA695" s="18" t="s">
        <v>193</v>
      </c>
      <c r="AB695" s="18" t="s">
        <v>193</v>
      </c>
      <c r="AC695" s="14" t="s">
        <v>193</v>
      </c>
      <c r="AD695" s="748">
        <v>39.623538743870881</v>
      </c>
      <c r="AE695" s="749">
        <v>191.04</v>
      </c>
      <c r="AF695" s="748">
        <v>1131820.3633999296</v>
      </c>
      <c r="AG695" s="749">
        <v>222.68</v>
      </c>
      <c r="AH695" s="750">
        <v>149.52000000000001</v>
      </c>
      <c r="AI695" s="748">
        <v>0</v>
      </c>
      <c r="AJ695" s="748">
        <v>0</v>
      </c>
      <c r="AK695" s="748">
        <v>0</v>
      </c>
      <c r="AL695" s="751" t="s">
        <v>193</v>
      </c>
      <c r="AM695" s="748">
        <v>1319270.2158681727</v>
      </c>
      <c r="AN695" s="748">
        <v>0</v>
      </c>
      <c r="AO695" s="752" t="s">
        <v>193</v>
      </c>
      <c r="AP695" s="753">
        <v>0</v>
      </c>
      <c r="AQ695" s="752" t="s">
        <v>3739</v>
      </c>
      <c r="AR695" s="752" t="s">
        <v>193</v>
      </c>
      <c r="AS695" s="752" t="s">
        <v>193</v>
      </c>
    </row>
    <row r="696" spans="1:45" x14ac:dyDescent="0.15">
      <c r="A696" s="14" t="s">
        <v>166</v>
      </c>
      <c r="B696" s="14" t="s">
        <v>14</v>
      </c>
      <c r="C696" s="14" t="s">
        <v>24</v>
      </c>
      <c r="D696" s="14" t="s">
        <v>885</v>
      </c>
      <c r="E696" s="14" t="s">
        <v>2063</v>
      </c>
      <c r="F696" s="14" t="s">
        <v>3235</v>
      </c>
      <c r="G696" s="14" t="s">
        <v>193</v>
      </c>
      <c r="H696" s="14" t="s">
        <v>3728</v>
      </c>
      <c r="I696" s="17">
        <v>2174448.4270304693</v>
      </c>
      <c r="J696" s="14" t="s">
        <v>114</v>
      </c>
      <c r="K696" s="17">
        <v>2174448.4270304693</v>
      </c>
      <c r="L696" s="14" t="s">
        <v>3728</v>
      </c>
      <c r="M696" s="17">
        <v>2174448.4270304693</v>
      </c>
      <c r="N696" s="14" t="s">
        <v>114</v>
      </c>
      <c r="O696" s="17">
        <v>2174448.4270304693</v>
      </c>
      <c r="P696" s="17">
        <v>2174448.4270304688</v>
      </c>
      <c r="Q696" s="17">
        <v>0</v>
      </c>
      <c r="R696" s="17">
        <v>0</v>
      </c>
      <c r="S696" s="18">
        <v>0</v>
      </c>
      <c r="T696" s="14" t="s">
        <v>161</v>
      </c>
      <c r="U696" s="14" t="s">
        <v>193</v>
      </c>
      <c r="V696" s="14" t="s">
        <v>3742</v>
      </c>
      <c r="W696" s="18">
        <v>4.0849009014299877</v>
      </c>
      <c r="X696" s="18">
        <v>1</v>
      </c>
      <c r="Y696" s="14" t="s">
        <v>193</v>
      </c>
      <c r="Z696" s="14" t="s">
        <v>193</v>
      </c>
      <c r="AA696" s="18" t="s">
        <v>193</v>
      </c>
      <c r="AB696" s="18" t="s">
        <v>193</v>
      </c>
      <c r="AC696" s="14" t="s">
        <v>193</v>
      </c>
      <c r="AD696" s="748">
        <v>112.33477478932467</v>
      </c>
      <c r="AE696" s="749">
        <v>99.29</v>
      </c>
      <c r="AF696" s="748">
        <v>1667784.1570160158</v>
      </c>
      <c r="AG696" s="749">
        <v>129.46</v>
      </c>
      <c r="AH696" s="750">
        <v>149.52000000000001</v>
      </c>
      <c r="AI696" s="748">
        <v>0</v>
      </c>
      <c r="AJ696" s="748">
        <v>0</v>
      </c>
      <c r="AK696" s="748">
        <v>0</v>
      </c>
      <c r="AL696" s="751" t="s">
        <v>193</v>
      </c>
      <c r="AM696" s="748">
        <v>2174448.4270304693</v>
      </c>
      <c r="AN696" s="748">
        <v>0</v>
      </c>
      <c r="AO696" s="752" t="s">
        <v>193</v>
      </c>
      <c r="AP696" s="753">
        <v>0</v>
      </c>
      <c r="AQ696" s="752" t="s">
        <v>3739</v>
      </c>
      <c r="AR696" s="752" t="s">
        <v>193</v>
      </c>
      <c r="AS696" s="752" t="s">
        <v>193</v>
      </c>
    </row>
    <row r="697" spans="1:45" x14ac:dyDescent="0.15">
      <c r="A697" s="14" t="s">
        <v>166</v>
      </c>
      <c r="B697" s="14" t="s">
        <v>14</v>
      </c>
      <c r="C697" s="14" t="s">
        <v>24</v>
      </c>
      <c r="D697" s="14" t="s">
        <v>886</v>
      </c>
      <c r="E697" s="14" t="s">
        <v>2064</v>
      </c>
      <c r="F697" s="14" t="s">
        <v>3236</v>
      </c>
      <c r="G697" s="14" t="s">
        <v>193</v>
      </c>
      <c r="H697" s="14" t="s">
        <v>3728</v>
      </c>
      <c r="I697" s="17">
        <v>1094972.4739695715</v>
      </c>
      <c r="J697" s="14" t="s">
        <v>114</v>
      </c>
      <c r="K697" s="17">
        <v>1094972.4739695715</v>
      </c>
      <c r="L697" s="14" t="s">
        <v>3728</v>
      </c>
      <c r="M697" s="17">
        <v>1094972.4739695715</v>
      </c>
      <c r="N697" s="14" t="s">
        <v>114</v>
      </c>
      <c r="O697" s="17">
        <v>1094972.4739695715</v>
      </c>
      <c r="P697" s="17">
        <v>1094972.4739695713</v>
      </c>
      <c r="Q697" s="17">
        <v>0</v>
      </c>
      <c r="R697" s="17">
        <v>0</v>
      </c>
      <c r="S697" s="18">
        <v>0</v>
      </c>
      <c r="T697" s="14" t="s">
        <v>161</v>
      </c>
      <c r="U697" s="14" t="s">
        <v>193</v>
      </c>
      <c r="V697" s="14" t="s">
        <v>3742</v>
      </c>
      <c r="W697" s="18">
        <v>4.0849009014299877</v>
      </c>
      <c r="X697" s="18">
        <v>1</v>
      </c>
      <c r="Y697" s="14" t="s">
        <v>193</v>
      </c>
      <c r="Z697" s="14" t="s">
        <v>193</v>
      </c>
      <c r="AA697" s="18" t="s">
        <v>193</v>
      </c>
      <c r="AB697" s="18" t="s">
        <v>193</v>
      </c>
      <c r="AC697" s="14" t="s">
        <v>193</v>
      </c>
      <c r="AD697" s="748">
        <v>45.342400005872868</v>
      </c>
      <c r="AE697" s="749">
        <v>220.37</v>
      </c>
      <c r="AF697" s="748">
        <v>1494019.4578497256</v>
      </c>
      <c r="AG697" s="749">
        <v>161.51</v>
      </c>
      <c r="AH697" s="750">
        <v>149.52000000000001</v>
      </c>
      <c r="AI697" s="748">
        <v>0</v>
      </c>
      <c r="AJ697" s="748">
        <v>0</v>
      </c>
      <c r="AK697" s="748">
        <v>0</v>
      </c>
      <c r="AL697" s="751" t="s">
        <v>193</v>
      </c>
      <c r="AM697" s="748">
        <v>1094972.4739695715</v>
      </c>
      <c r="AN697" s="748">
        <v>0</v>
      </c>
      <c r="AO697" s="752" t="s">
        <v>193</v>
      </c>
      <c r="AP697" s="753">
        <v>0</v>
      </c>
      <c r="AQ697" s="752" t="s">
        <v>3739</v>
      </c>
      <c r="AR697" s="752" t="s">
        <v>193</v>
      </c>
      <c r="AS697" s="752" t="s">
        <v>193</v>
      </c>
    </row>
    <row r="698" spans="1:45" x14ac:dyDescent="0.15">
      <c r="A698" s="14" t="s">
        <v>166</v>
      </c>
      <c r="B698" s="14" t="s">
        <v>14</v>
      </c>
      <c r="C698" s="14" t="s">
        <v>24</v>
      </c>
      <c r="D698" s="14" t="s">
        <v>887</v>
      </c>
      <c r="E698" s="14" t="s">
        <v>2065</v>
      </c>
      <c r="F698" s="14" t="s">
        <v>3237</v>
      </c>
      <c r="G698" s="14" t="s">
        <v>193</v>
      </c>
      <c r="H698" s="14" t="s">
        <v>3728</v>
      </c>
      <c r="I698" s="17">
        <v>661749.61603670253</v>
      </c>
      <c r="J698" s="14" t="s">
        <v>114</v>
      </c>
      <c r="K698" s="17">
        <v>661749.61603670253</v>
      </c>
      <c r="L698" s="14" t="s">
        <v>3728</v>
      </c>
      <c r="M698" s="17">
        <v>661749.61603670253</v>
      </c>
      <c r="N698" s="14" t="s">
        <v>114</v>
      </c>
      <c r="O698" s="17">
        <v>661749.61603670253</v>
      </c>
      <c r="P698" s="17">
        <v>661749.61603670241</v>
      </c>
      <c r="Q698" s="17">
        <v>0</v>
      </c>
      <c r="R698" s="17">
        <v>0</v>
      </c>
      <c r="S698" s="18">
        <v>0</v>
      </c>
      <c r="T698" s="14" t="s">
        <v>161</v>
      </c>
      <c r="U698" s="14" t="s">
        <v>193</v>
      </c>
      <c r="V698" s="14" t="s">
        <v>3742</v>
      </c>
      <c r="W698" s="18">
        <v>4.0849009014299877</v>
      </c>
      <c r="X698" s="18">
        <v>1</v>
      </c>
      <c r="Y698" s="14" t="s">
        <v>193</v>
      </c>
      <c r="Z698" s="14" t="s">
        <v>193</v>
      </c>
      <c r="AA698" s="18" t="s">
        <v>193</v>
      </c>
      <c r="AB698" s="18" t="s">
        <v>193</v>
      </c>
      <c r="AC698" s="14" t="s">
        <v>193</v>
      </c>
      <c r="AD698" s="748">
        <v>57.188612620019832</v>
      </c>
      <c r="AE698" s="749">
        <v>74.290000000000006</v>
      </c>
      <c r="AF698" s="748">
        <v>635241.99965417013</v>
      </c>
      <c r="AG698" s="749">
        <v>77.39</v>
      </c>
      <c r="AH698" s="750">
        <v>149.52000000000001</v>
      </c>
      <c r="AI698" s="748">
        <v>0</v>
      </c>
      <c r="AJ698" s="748">
        <v>0</v>
      </c>
      <c r="AK698" s="748">
        <v>0</v>
      </c>
      <c r="AL698" s="751" t="s">
        <v>193</v>
      </c>
      <c r="AM698" s="748">
        <v>661749.61603670253</v>
      </c>
      <c r="AN698" s="748">
        <v>0</v>
      </c>
      <c r="AO698" s="752" t="s">
        <v>193</v>
      </c>
      <c r="AP698" s="753">
        <v>0</v>
      </c>
      <c r="AQ698" s="752" t="s">
        <v>3739</v>
      </c>
      <c r="AR698" s="752" t="s">
        <v>193</v>
      </c>
      <c r="AS698" s="752" t="s">
        <v>193</v>
      </c>
    </row>
    <row r="699" spans="1:45" x14ac:dyDescent="0.15">
      <c r="A699" s="14" t="s">
        <v>166</v>
      </c>
      <c r="B699" s="14" t="s">
        <v>14</v>
      </c>
      <c r="C699" s="14" t="s">
        <v>24</v>
      </c>
      <c r="D699" s="14" t="s">
        <v>888</v>
      </c>
      <c r="E699" s="14" t="s">
        <v>2066</v>
      </c>
      <c r="F699" s="14" t="s">
        <v>3238</v>
      </c>
      <c r="G699" s="14" t="s">
        <v>193</v>
      </c>
      <c r="H699" s="14" t="s">
        <v>3728</v>
      </c>
      <c r="I699" s="17">
        <v>670770.99713048362</v>
      </c>
      <c r="J699" s="14" t="s">
        <v>114</v>
      </c>
      <c r="K699" s="17">
        <v>670770.99713048362</v>
      </c>
      <c r="L699" s="14" t="s">
        <v>3728</v>
      </c>
      <c r="M699" s="17">
        <v>670770.99713048362</v>
      </c>
      <c r="N699" s="14" t="s">
        <v>114</v>
      </c>
      <c r="O699" s="17">
        <v>670770.99713048362</v>
      </c>
      <c r="P699" s="17">
        <v>667090.21547523199</v>
      </c>
      <c r="Q699" s="17">
        <v>3680.7816552515187</v>
      </c>
      <c r="R699" s="17">
        <v>0</v>
      </c>
      <c r="S699" s="18">
        <v>0</v>
      </c>
      <c r="T699" s="14" t="s">
        <v>161</v>
      </c>
      <c r="U699" s="14" t="s">
        <v>193</v>
      </c>
      <c r="V699" s="14" t="s">
        <v>3742</v>
      </c>
      <c r="W699" s="18">
        <v>4.0849009014299877</v>
      </c>
      <c r="X699" s="18">
        <v>1</v>
      </c>
      <c r="Y699" s="14" t="s">
        <v>193</v>
      </c>
      <c r="Z699" s="14" t="s">
        <v>193</v>
      </c>
      <c r="AA699" s="18" t="s">
        <v>193</v>
      </c>
      <c r="AB699" s="18" t="s">
        <v>193</v>
      </c>
      <c r="AC699" s="14" t="s">
        <v>193</v>
      </c>
      <c r="AD699" s="748">
        <v>44.116929735443868</v>
      </c>
      <c r="AE699" s="749">
        <v>81.260000000000005</v>
      </c>
      <c r="AF699" s="748">
        <v>536020.49204059795</v>
      </c>
      <c r="AG699" s="749">
        <v>101.13</v>
      </c>
      <c r="AH699" s="750">
        <v>149.52000000000001</v>
      </c>
      <c r="AI699" s="748">
        <v>3680.7816552515192</v>
      </c>
      <c r="AJ699" s="748">
        <v>0</v>
      </c>
      <c r="AK699" s="748">
        <v>3680.7816552515192</v>
      </c>
      <c r="AL699" s="751" t="s">
        <v>193</v>
      </c>
      <c r="AM699" s="748">
        <v>670770.99713048362</v>
      </c>
      <c r="AN699" s="748">
        <v>0</v>
      </c>
      <c r="AO699" s="752" t="s">
        <v>193</v>
      </c>
      <c r="AP699" s="753">
        <v>0</v>
      </c>
      <c r="AQ699" s="752" t="s">
        <v>3739</v>
      </c>
      <c r="AR699" s="752" t="s">
        <v>193</v>
      </c>
      <c r="AS699" s="752" t="s">
        <v>193</v>
      </c>
    </row>
    <row r="700" spans="1:45" x14ac:dyDescent="0.15">
      <c r="A700" s="14" t="s">
        <v>166</v>
      </c>
      <c r="B700" s="14" t="s">
        <v>14</v>
      </c>
      <c r="C700" s="14" t="s">
        <v>24</v>
      </c>
      <c r="D700" s="14" t="s">
        <v>889</v>
      </c>
      <c r="E700" s="14" t="s">
        <v>2067</v>
      </c>
      <c r="F700" s="14" t="s">
        <v>3239</v>
      </c>
      <c r="G700" s="14" t="s">
        <v>193</v>
      </c>
      <c r="H700" s="14" t="s">
        <v>3728</v>
      </c>
      <c r="I700" s="17">
        <v>4661392.9576415932</v>
      </c>
      <c r="J700" s="14" t="s">
        <v>114</v>
      </c>
      <c r="K700" s="17">
        <v>4661392.9576415932</v>
      </c>
      <c r="L700" s="14" t="s">
        <v>3728</v>
      </c>
      <c r="M700" s="17">
        <v>4661392.9576415932</v>
      </c>
      <c r="N700" s="14" t="s">
        <v>114</v>
      </c>
      <c r="O700" s="17">
        <v>4661392.9576415932</v>
      </c>
      <c r="P700" s="17">
        <v>4661392.9576415922</v>
      </c>
      <c r="Q700" s="17">
        <v>0</v>
      </c>
      <c r="R700" s="17">
        <v>0</v>
      </c>
      <c r="S700" s="18">
        <v>0</v>
      </c>
      <c r="T700" s="14" t="s">
        <v>161</v>
      </c>
      <c r="U700" s="14" t="s">
        <v>193</v>
      </c>
      <c r="V700" s="14" t="s">
        <v>3742</v>
      </c>
      <c r="W700" s="18">
        <v>4.0849009014299877</v>
      </c>
      <c r="X700" s="18">
        <v>1</v>
      </c>
      <c r="Y700" s="14" t="s">
        <v>193</v>
      </c>
      <c r="Z700" s="14" t="s">
        <v>193</v>
      </c>
      <c r="AA700" s="18" t="s">
        <v>193</v>
      </c>
      <c r="AB700" s="18" t="s">
        <v>193</v>
      </c>
      <c r="AC700" s="14" t="s">
        <v>193</v>
      </c>
      <c r="AD700" s="748">
        <v>95.913473165576121</v>
      </c>
      <c r="AE700" s="749">
        <v>345.78</v>
      </c>
      <c r="AF700" s="748">
        <v>4958824.9270739919</v>
      </c>
      <c r="AG700" s="749">
        <v>325.04000000000002</v>
      </c>
      <c r="AH700" s="750">
        <v>149.52000000000001</v>
      </c>
      <c r="AI700" s="748">
        <v>0</v>
      </c>
      <c r="AJ700" s="748">
        <v>0</v>
      </c>
      <c r="AK700" s="748">
        <v>0</v>
      </c>
      <c r="AL700" s="751" t="s">
        <v>193</v>
      </c>
      <c r="AM700" s="748">
        <v>4661392.9576415932</v>
      </c>
      <c r="AN700" s="748">
        <v>0</v>
      </c>
      <c r="AO700" s="752" t="s">
        <v>193</v>
      </c>
      <c r="AP700" s="753">
        <v>0</v>
      </c>
      <c r="AQ700" s="752" t="s">
        <v>3739</v>
      </c>
      <c r="AR700" s="752" t="s">
        <v>193</v>
      </c>
      <c r="AS700" s="752" t="s">
        <v>193</v>
      </c>
    </row>
    <row r="701" spans="1:45" x14ac:dyDescent="0.15">
      <c r="A701" s="14" t="s">
        <v>166</v>
      </c>
      <c r="B701" s="14" t="s">
        <v>14</v>
      </c>
      <c r="C701" s="14" t="s">
        <v>24</v>
      </c>
      <c r="D701" s="14" t="s">
        <v>890</v>
      </c>
      <c r="E701" s="14" t="s">
        <v>2068</v>
      </c>
      <c r="F701" s="14" t="s">
        <v>3240</v>
      </c>
      <c r="G701" s="14" t="s">
        <v>193</v>
      </c>
      <c r="H701" s="14" t="s">
        <v>3728</v>
      </c>
      <c r="I701" s="17">
        <v>4868780.6803725995</v>
      </c>
      <c r="J701" s="14" t="s">
        <v>114</v>
      </c>
      <c r="K701" s="17">
        <v>4868780.6803725995</v>
      </c>
      <c r="L701" s="14" t="s">
        <v>3728</v>
      </c>
      <c r="M701" s="17">
        <v>4868780.6803725995</v>
      </c>
      <c r="N701" s="14" t="s">
        <v>114</v>
      </c>
      <c r="O701" s="17">
        <v>4868780.6803725995</v>
      </c>
      <c r="P701" s="17">
        <v>4868780.6803725986</v>
      </c>
      <c r="Q701" s="17">
        <v>0</v>
      </c>
      <c r="R701" s="17">
        <v>0</v>
      </c>
      <c r="S701" s="18">
        <v>0</v>
      </c>
      <c r="T701" s="14" t="s">
        <v>3739</v>
      </c>
      <c r="U701" s="14" t="s">
        <v>3739</v>
      </c>
      <c r="V701" s="14" t="s">
        <v>3739</v>
      </c>
      <c r="W701" s="18">
        <v>4.0849009014299877</v>
      </c>
      <c r="X701" s="18">
        <v>1</v>
      </c>
      <c r="Y701" s="14" t="s">
        <v>193</v>
      </c>
      <c r="Z701" s="14" t="s">
        <v>193</v>
      </c>
      <c r="AA701" s="18" t="s">
        <v>193</v>
      </c>
      <c r="AB701" s="18" t="s">
        <v>193</v>
      </c>
      <c r="AC701" s="14" t="s">
        <v>193</v>
      </c>
      <c r="AD701" s="748">
        <v>124.18098740347163</v>
      </c>
      <c r="AE701" s="749">
        <v>217.23</v>
      </c>
      <c r="AF701" s="748">
        <v>4033426.9834730504</v>
      </c>
      <c r="AG701" s="749">
        <v>262.22000000000003</v>
      </c>
      <c r="AH701" s="750">
        <v>149.52000000000001</v>
      </c>
      <c r="AI701" s="748">
        <v>0</v>
      </c>
      <c r="AJ701" s="748">
        <v>0</v>
      </c>
      <c r="AK701" s="748">
        <v>0</v>
      </c>
      <c r="AL701" s="751" t="s">
        <v>193</v>
      </c>
      <c r="AM701" s="748">
        <v>4868780.6803725995</v>
      </c>
      <c r="AN701" s="748">
        <v>0</v>
      </c>
      <c r="AO701" s="752" t="s">
        <v>193</v>
      </c>
      <c r="AP701" s="753">
        <v>0</v>
      </c>
      <c r="AQ701" s="752" t="s">
        <v>3739</v>
      </c>
      <c r="AR701" s="752" t="s">
        <v>193</v>
      </c>
      <c r="AS701" s="752" t="s">
        <v>193</v>
      </c>
    </row>
    <row r="702" spans="1:45" x14ac:dyDescent="0.15">
      <c r="A702" s="14" t="s">
        <v>166</v>
      </c>
      <c r="B702" s="14" t="s">
        <v>14</v>
      </c>
      <c r="C702" s="14" t="s">
        <v>24</v>
      </c>
      <c r="D702" s="14" t="s">
        <v>891</v>
      </c>
      <c r="E702" s="14" t="s">
        <v>2069</v>
      </c>
      <c r="F702" s="14" t="s">
        <v>3241</v>
      </c>
      <c r="G702" s="14" t="s">
        <v>193</v>
      </c>
      <c r="H702" s="14" t="s">
        <v>3728</v>
      </c>
      <c r="I702" s="17">
        <v>1255010.6397877776</v>
      </c>
      <c r="J702" s="14" t="s">
        <v>114</v>
      </c>
      <c r="K702" s="17">
        <v>1255010.6397877776</v>
      </c>
      <c r="L702" s="14" t="s">
        <v>3728</v>
      </c>
      <c r="M702" s="17">
        <v>1255010.6397877776</v>
      </c>
      <c r="N702" s="14" t="s">
        <v>114</v>
      </c>
      <c r="O702" s="17">
        <v>1255010.6397877776</v>
      </c>
      <c r="P702" s="17">
        <v>1255010.6397877773</v>
      </c>
      <c r="Q702" s="17">
        <v>0</v>
      </c>
      <c r="R702" s="17">
        <v>0</v>
      </c>
      <c r="S702" s="18">
        <v>0</v>
      </c>
      <c r="T702" s="14" t="s">
        <v>161</v>
      </c>
      <c r="U702" s="14" t="s">
        <v>193</v>
      </c>
      <c r="V702" s="14" t="s">
        <v>3742</v>
      </c>
      <c r="W702" s="18">
        <v>4.0849009014299877</v>
      </c>
      <c r="X702" s="18">
        <v>1</v>
      </c>
      <c r="Y702" s="14" t="s">
        <v>193</v>
      </c>
      <c r="Z702" s="14" t="s">
        <v>193</v>
      </c>
      <c r="AA702" s="18" t="s">
        <v>193</v>
      </c>
      <c r="AB702" s="18" t="s">
        <v>193</v>
      </c>
      <c r="AC702" s="14" t="s">
        <v>193</v>
      </c>
      <c r="AD702" s="748">
        <v>113.15175496961066</v>
      </c>
      <c r="AE702" s="749">
        <v>65</v>
      </c>
      <c r="AF702" s="748">
        <v>1099749.3570837036</v>
      </c>
      <c r="AG702" s="749">
        <v>74.180000000000007</v>
      </c>
      <c r="AH702" s="750">
        <v>149.52000000000001</v>
      </c>
      <c r="AI702" s="748">
        <v>0</v>
      </c>
      <c r="AJ702" s="748">
        <v>0</v>
      </c>
      <c r="AK702" s="748">
        <v>0</v>
      </c>
      <c r="AL702" s="751" t="s">
        <v>193</v>
      </c>
      <c r="AM702" s="748">
        <v>1255010.6397877776</v>
      </c>
      <c r="AN702" s="748">
        <v>0</v>
      </c>
      <c r="AO702" s="752" t="s">
        <v>193</v>
      </c>
      <c r="AP702" s="753">
        <v>0</v>
      </c>
      <c r="AQ702" s="752" t="s">
        <v>3739</v>
      </c>
      <c r="AR702" s="752" t="s">
        <v>193</v>
      </c>
      <c r="AS702" s="752" t="s">
        <v>193</v>
      </c>
    </row>
    <row r="703" spans="1:45" x14ac:dyDescent="0.15">
      <c r="A703" s="14" t="s">
        <v>166</v>
      </c>
      <c r="B703" s="14" t="s">
        <v>14</v>
      </c>
      <c r="C703" s="14" t="s">
        <v>24</v>
      </c>
      <c r="D703" s="14" t="s">
        <v>892</v>
      </c>
      <c r="E703" s="14" t="s">
        <v>2070</v>
      </c>
      <c r="F703" s="14" t="s">
        <v>3242</v>
      </c>
      <c r="G703" s="14" t="s">
        <v>193</v>
      </c>
      <c r="H703" s="14" t="s">
        <v>3728</v>
      </c>
      <c r="I703" s="17">
        <v>2963866.3512192029</v>
      </c>
      <c r="J703" s="14" t="s">
        <v>114</v>
      </c>
      <c r="K703" s="17">
        <v>2963866.3512192029</v>
      </c>
      <c r="L703" s="14" t="s">
        <v>3728</v>
      </c>
      <c r="M703" s="17">
        <v>2963866.3512192029</v>
      </c>
      <c r="N703" s="14" t="s">
        <v>114</v>
      </c>
      <c r="O703" s="17">
        <v>2963866.3512192029</v>
      </c>
      <c r="P703" s="17">
        <v>2963866.3512192024</v>
      </c>
      <c r="Q703" s="17">
        <v>0</v>
      </c>
      <c r="R703" s="17">
        <v>0</v>
      </c>
      <c r="S703" s="18">
        <v>0</v>
      </c>
      <c r="T703" s="14" t="s">
        <v>161</v>
      </c>
      <c r="U703" s="14" t="s">
        <v>193</v>
      </c>
      <c r="V703" s="14" t="s">
        <v>3742</v>
      </c>
      <c r="W703" s="18">
        <v>4.0849009014299877</v>
      </c>
      <c r="X703" s="18">
        <v>1</v>
      </c>
      <c r="Y703" s="14" t="s">
        <v>193</v>
      </c>
      <c r="Z703" s="14" t="s">
        <v>193</v>
      </c>
      <c r="AA703" s="18" t="s">
        <v>193</v>
      </c>
      <c r="AB703" s="18" t="s">
        <v>193</v>
      </c>
      <c r="AC703" s="14" t="s">
        <v>193</v>
      </c>
      <c r="AD703" s="748">
        <v>680.95298026837895</v>
      </c>
      <c r="AE703" s="749">
        <v>34.26</v>
      </c>
      <c r="AF703" s="748">
        <v>3488321.7535256906</v>
      </c>
      <c r="AG703" s="749">
        <v>29.11</v>
      </c>
      <c r="AH703" s="750">
        <v>149.52000000000001</v>
      </c>
      <c r="AI703" s="748">
        <v>0</v>
      </c>
      <c r="AJ703" s="748">
        <v>0</v>
      </c>
      <c r="AK703" s="748">
        <v>0</v>
      </c>
      <c r="AL703" s="751" t="s">
        <v>193</v>
      </c>
      <c r="AM703" s="748">
        <v>2963866.3512192029</v>
      </c>
      <c r="AN703" s="748">
        <v>0</v>
      </c>
      <c r="AO703" s="752" t="s">
        <v>193</v>
      </c>
      <c r="AP703" s="753">
        <v>0</v>
      </c>
      <c r="AQ703" s="752" t="s">
        <v>3739</v>
      </c>
      <c r="AR703" s="752" t="s">
        <v>193</v>
      </c>
      <c r="AS703" s="752" t="s">
        <v>193</v>
      </c>
    </row>
    <row r="704" spans="1:45" x14ac:dyDescent="0.15">
      <c r="A704" s="14" t="s">
        <v>166</v>
      </c>
      <c r="B704" s="14" t="s">
        <v>14</v>
      </c>
      <c r="C704" s="14" t="s">
        <v>24</v>
      </c>
      <c r="D704" s="14" t="s">
        <v>893</v>
      </c>
      <c r="E704" s="14" t="s">
        <v>2071</v>
      </c>
      <c r="F704" s="14" t="s">
        <v>3243</v>
      </c>
      <c r="G704" s="14" t="s">
        <v>193</v>
      </c>
      <c r="H704" s="14" t="s">
        <v>3728</v>
      </c>
      <c r="I704" s="17">
        <v>4350884.2808965109</v>
      </c>
      <c r="J704" s="14" t="s">
        <v>114</v>
      </c>
      <c r="K704" s="17">
        <v>4350884.2808965109</v>
      </c>
      <c r="L704" s="14" t="s">
        <v>3728</v>
      </c>
      <c r="M704" s="17">
        <v>4350884.2808965109</v>
      </c>
      <c r="N704" s="14" t="s">
        <v>114</v>
      </c>
      <c r="O704" s="17">
        <v>4350884.2808965109</v>
      </c>
      <c r="P704" s="17">
        <v>4350884.28089651</v>
      </c>
      <c r="Q704" s="17">
        <v>0</v>
      </c>
      <c r="R704" s="17">
        <v>0</v>
      </c>
      <c r="S704" s="18">
        <v>0</v>
      </c>
      <c r="T704" s="14" t="s">
        <v>161</v>
      </c>
      <c r="U704" s="14" t="s">
        <v>193</v>
      </c>
      <c r="V704" s="14" t="s">
        <v>3742</v>
      </c>
      <c r="W704" s="18">
        <v>4.0849009014299877</v>
      </c>
      <c r="X704" s="18">
        <v>1</v>
      </c>
      <c r="Y704" s="14" t="s">
        <v>193</v>
      </c>
      <c r="Z704" s="14" t="s">
        <v>193</v>
      </c>
      <c r="AA704" s="18" t="s">
        <v>193</v>
      </c>
      <c r="AB704" s="18" t="s">
        <v>193</v>
      </c>
      <c r="AC704" s="14" t="s">
        <v>193</v>
      </c>
      <c r="AD704" s="748">
        <v>433.40798564172172</v>
      </c>
      <c r="AE704" s="749">
        <v>56.21</v>
      </c>
      <c r="AF704" s="748">
        <v>3642585.7076746803</v>
      </c>
      <c r="AG704" s="749">
        <v>67.14</v>
      </c>
      <c r="AH704" s="750">
        <v>149.52000000000001</v>
      </c>
      <c r="AI704" s="748">
        <v>0</v>
      </c>
      <c r="AJ704" s="748">
        <v>0</v>
      </c>
      <c r="AK704" s="748">
        <v>0</v>
      </c>
      <c r="AL704" s="751" t="s">
        <v>193</v>
      </c>
      <c r="AM704" s="748">
        <v>4350884.2808965109</v>
      </c>
      <c r="AN704" s="748">
        <v>0</v>
      </c>
      <c r="AO704" s="752" t="s">
        <v>193</v>
      </c>
      <c r="AP704" s="753">
        <v>0</v>
      </c>
      <c r="AQ704" s="752" t="s">
        <v>3739</v>
      </c>
      <c r="AR704" s="752" t="s">
        <v>193</v>
      </c>
      <c r="AS704" s="752" t="s">
        <v>193</v>
      </c>
    </row>
    <row r="705" spans="1:45" x14ac:dyDescent="0.15">
      <c r="A705" s="14" t="s">
        <v>166</v>
      </c>
      <c r="B705" s="14" t="s">
        <v>14</v>
      </c>
      <c r="C705" s="14" t="s">
        <v>24</v>
      </c>
      <c r="D705" s="14" t="s">
        <v>894</v>
      </c>
      <c r="E705" s="14" t="s">
        <v>2072</v>
      </c>
      <c r="F705" s="14" t="s">
        <v>3244</v>
      </c>
      <c r="G705" s="14" t="s">
        <v>193</v>
      </c>
      <c r="H705" s="14" t="s">
        <v>3728</v>
      </c>
      <c r="I705" s="17">
        <v>1049188.2510821999</v>
      </c>
      <c r="J705" s="14" t="s">
        <v>114</v>
      </c>
      <c r="K705" s="17">
        <v>1049188.2510821999</v>
      </c>
      <c r="L705" s="14" t="s">
        <v>3728</v>
      </c>
      <c r="M705" s="17">
        <v>1049188.2510821999</v>
      </c>
      <c r="N705" s="14" t="s">
        <v>114</v>
      </c>
      <c r="O705" s="17">
        <v>1049188.2510821999</v>
      </c>
      <c r="P705" s="17">
        <v>1049188.2510821996</v>
      </c>
      <c r="Q705" s="17">
        <v>0</v>
      </c>
      <c r="R705" s="17">
        <v>0</v>
      </c>
      <c r="S705" s="18">
        <v>0</v>
      </c>
      <c r="T705" s="14" t="s">
        <v>161</v>
      </c>
      <c r="U705" s="14" t="s">
        <v>193</v>
      </c>
      <c r="V705" s="14" t="s">
        <v>3742</v>
      </c>
      <c r="W705" s="18">
        <v>4.0849009014299877</v>
      </c>
      <c r="X705" s="18">
        <v>1</v>
      </c>
      <c r="Y705" s="14" t="s">
        <v>193</v>
      </c>
      <c r="Z705" s="14" t="s">
        <v>193</v>
      </c>
      <c r="AA705" s="18" t="s">
        <v>193</v>
      </c>
      <c r="AB705" s="18" t="s">
        <v>193</v>
      </c>
      <c r="AC705" s="14" t="s">
        <v>193</v>
      </c>
      <c r="AD705" s="748">
        <v>245.09405408579929</v>
      </c>
      <c r="AE705" s="749">
        <v>27.45</v>
      </c>
      <c r="AF705" s="748">
        <v>1005945.408441644</v>
      </c>
      <c r="AG705" s="749">
        <v>28.63</v>
      </c>
      <c r="AH705" s="750">
        <v>149.52000000000001</v>
      </c>
      <c r="AI705" s="748">
        <v>0</v>
      </c>
      <c r="AJ705" s="748">
        <v>0</v>
      </c>
      <c r="AK705" s="748">
        <v>0</v>
      </c>
      <c r="AL705" s="751" t="s">
        <v>193</v>
      </c>
      <c r="AM705" s="748">
        <v>1049188.2510821999</v>
      </c>
      <c r="AN705" s="748">
        <v>0</v>
      </c>
      <c r="AO705" s="752" t="s">
        <v>193</v>
      </c>
      <c r="AP705" s="753">
        <v>0</v>
      </c>
      <c r="AQ705" s="752" t="s">
        <v>3739</v>
      </c>
      <c r="AR705" s="752" t="s">
        <v>193</v>
      </c>
      <c r="AS705" s="752" t="s">
        <v>193</v>
      </c>
    </row>
    <row r="706" spans="1:45" x14ac:dyDescent="0.15">
      <c r="A706" s="14" t="s">
        <v>166</v>
      </c>
      <c r="B706" s="14" t="s">
        <v>14</v>
      </c>
      <c r="C706" s="14" t="s">
        <v>24</v>
      </c>
      <c r="D706" s="14" t="s">
        <v>895</v>
      </c>
      <c r="E706" s="14" t="s">
        <v>2073</v>
      </c>
      <c r="F706" s="14" t="s">
        <v>3245</v>
      </c>
      <c r="G706" s="14" t="s">
        <v>193</v>
      </c>
      <c r="H706" s="14" t="s">
        <v>3728</v>
      </c>
      <c r="I706" s="17">
        <v>3621610.5176770082</v>
      </c>
      <c r="J706" s="14" t="s">
        <v>114</v>
      </c>
      <c r="K706" s="17">
        <v>3621610.5176770082</v>
      </c>
      <c r="L706" s="14" t="s">
        <v>3728</v>
      </c>
      <c r="M706" s="17">
        <v>3621610.5176770082</v>
      </c>
      <c r="N706" s="14" t="s">
        <v>114</v>
      </c>
      <c r="O706" s="17">
        <v>3621610.5176770082</v>
      </c>
      <c r="P706" s="17">
        <v>3621610.5176770077</v>
      </c>
      <c r="Q706" s="17">
        <v>0</v>
      </c>
      <c r="R706" s="17">
        <v>0</v>
      </c>
      <c r="S706" s="18">
        <v>0</v>
      </c>
      <c r="T706" s="14" t="s">
        <v>161</v>
      </c>
      <c r="U706" s="14" t="s">
        <v>193</v>
      </c>
      <c r="V706" s="14" t="s">
        <v>3742</v>
      </c>
      <c r="W706" s="18">
        <v>4.0849009014299877</v>
      </c>
      <c r="X706" s="18">
        <v>1</v>
      </c>
      <c r="Y706" s="14" t="s">
        <v>193</v>
      </c>
      <c r="Z706" s="14" t="s">
        <v>193</v>
      </c>
      <c r="AA706" s="18" t="s">
        <v>193</v>
      </c>
      <c r="AB706" s="18" t="s">
        <v>193</v>
      </c>
      <c r="AC706" s="14" t="s">
        <v>193</v>
      </c>
      <c r="AD706" s="748">
        <v>94.361210823032721</v>
      </c>
      <c r="AE706" s="749">
        <v>280.45</v>
      </c>
      <c r="AF706" s="748">
        <v>3956837.7059078151</v>
      </c>
      <c r="AG706" s="749">
        <v>256.69</v>
      </c>
      <c r="AH706" s="750">
        <v>149.52000000000001</v>
      </c>
      <c r="AI706" s="748">
        <v>0</v>
      </c>
      <c r="AJ706" s="748">
        <v>0</v>
      </c>
      <c r="AK706" s="748">
        <v>0</v>
      </c>
      <c r="AL706" s="751" t="s">
        <v>193</v>
      </c>
      <c r="AM706" s="748">
        <v>3621610.5176770082</v>
      </c>
      <c r="AN706" s="748">
        <v>0</v>
      </c>
      <c r="AO706" s="752" t="s">
        <v>193</v>
      </c>
      <c r="AP706" s="753">
        <v>0</v>
      </c>
      <c r="AQ706" s="752" t="s">
        <v>3739</v>
      </c>
      <c r="AR706" s="752" t="s">
        <v>193</v>
      </c>
      <c r="AS706" s="752" t="s">
        <v>193</v>
      </c>
    </row>
    <row r="707" spans="1:45" x14ac:dyDescent="0.15">
      <c r="A707" s="14" t="s">
        <v>166</v>
      </c>
      <c r="B707" s="14" t="s">
        <v>14</v>
      </c>
      <c r="C707" s="14" t="s">
        <v>24</v>
      </c>
      <c r="D707" s="14" t="s">
        <v>896</v>
      </c>
      <c r="E707" s="14" t="s">
        <v>2074</v>
      </c>
      <c r="F707" s="14" t="s">
        <v>3246</v>
      </c>
      <c r="G707" s="14" t="s">
        <v>193</v>
      </c>
      <c r="H707" s="14" t="s">
        <v>3728</v>
      </c>
      <c r="I707" s="17">
        <v>453661.21025407471</v>
      </c>
      <c r="J707" s="14" t="s">
        <v>114</v>
      </c>
      <c r="K707" s="17">
        <v>453661.21025407471</v>
      </c>
      <c r="L707" s="14" t="s">
        <v>3728</v>
      </c>
      <c r="M707" s="17">
        <v>453661.21025407471</v>
      </c>
      <c r="N707" s="14" t="s">
        <v>114</v>
      </c>
      <c r="O707" s="17">
        <v>453661.21025407471</v>
      </c>
      <c r="P707" s="17">
        <v>453661.21025407466</v>
      </c>
      <c r="Q707" s="17">
        <v>0</v>
      </c>
      <c r="R707" s="17">
        <v>0</v>
      </c>
      <c r="S707" s="18">
        <v>0</v>
      </c>
      <c r="T707" s="14" t="s">
        <v>161</v>
      </c>
      <c r="U707" s="14" t="s">
        <v>193</v>
      </c>
      <c r="V707" s="14" t="s">
        <v>3742</v>
      </c>
      <c r="W707" s="18">
        <v>4.0849009014299877</v>
      </c>
      <c r="X707" s="18">
        <v>1</v>
      </c>
      <c r="Y707" s="14" t="s">
        <v>193</v>
      </c>
      <c r="Z707" s="14" t="s">
        <v>193</v>
      </c>
      <c r="AA707" s="18" t="s">
        <v>193</v>
      </c>
      <c r="AB707" s="18" t="s">
        <v>193</v>
      </c>
      <c r="AC707" s="14" t="s">
        <v>193</v>
      </c>
      <c r="AD707" s="748">
        <v>76.387646856740773</v>
      </c>
      <c r="AE707" s="749">
        <v>45.25</v>
      </c>
      <c r="AF707" s="748">
        <v>516821.98884099419</v>
      </c>
      <c r="AG707" s="749">
        <v>39.72</v>
      </c>
      <c r="AH707" s="750">
        <v>149.52000000000001</v>
      </c>
      <c r="AI707" s="748">
        <v>0</v>
      </c>
      <c r="AJ707" s="748">
        <v>0</v>
      </c>
      <c r="AK707" s="748">
        <v>0</v>
      </c>
      <c r="AL707" s="751" t="s">
        <v>193</v>
      </c>
      <c r="AM707" s="748">
        <v>453661.21025407471</v>
      </c>
      <c r="AN707" s="748">
        <v>0</v>
      </c>
      <c r="AO707" s="752" t="s">
        <v>193</v>
      </c>
      <c r="AP707" s="753">
        <v>0</v>
      </c>
      <c r="AQ707" s="752" t="s">
        <v>3739</v>
      </c>
      <c r="AR707" s="752" t="s">
        <v>193</v>
      </c>
      <c r="AS707" s="752" t="s">
        <v>193</v>
      </c>
    </row>
    <row r="708" spans="1:45" x14ac:dyDescent="0.15">
      <c r="A708" s="14" t="s">
        <v>166</v>
      </c>
      <c r="B708" s="14" t="s">
        <v>14</v>
      </c>
      <c r="C708" s="14" t="s">
        <v>24</v>
      </c>
      <c r="D708" s="14" t="s">
        <v>897</v>
      </c>
      <c r="E708" s="14" t="s">
        <v>2075</v>
      </c>
      <c r="F708" s="14" t="s">
        <v>3247</v>
      </c>
      <c r="G708" s="14" t="s">
        <v>193</v>
      </c>
      <c r="H708" s="14" t="s">
        <v>3728</v>
      </c>
      <c r="I708" s="17">
        <v>3391605.7198800105</v>
      </c>
      <c r="J708" s="14" t="s">
        <v>114</v>
      </c>
      <c r="K708" s="17">
        <v>3391605.7198800105</v>
      </c>
      <c r="L708" s="14" t="s">
        <v>3728</v>
      </c>
      <c r="M708" s="17">
        <v>3391605.7198800105</v>
      </c>
      <c r="N708" s="14" t="s">
        <v>114</v>
      </c>
      <c r="O708" s="17">
        <v>3391605.7198800105</v>
      </c>
      <c r="P708" s="17">
        <v>3391605.71988001</v>
      </c>
      <c r="Q708" s="17">
        <v>0</v>
      </c>
      <c r="R708" s="17">
        <v>0</v>
      </c>
      <c r="S708" s="18">
        <v>0</v>
      </c>
      <c r="T708" s="14" t="s">
        <v>3739</v>
      </c>
      <c r="U708" s="14" t="s">
        <v>3739</v>
      </c>
      <c r="V708" s="14" t="s">
        <v>3739</v>
      </c>
      <c r="W708" s="18">
        <v>4.0849009014299877</v>
      </c>
      <c r="X708" s="18">
        <v>1</v>
      </c>
      <c r="Y708" s="14" t="s">
        <v>193</v>
      </c>
      <c r="Z708" s="14" t="s">
        <v>193</v>
      </c>
      <c r="AA708" s="18" t="s">
        <v>193</v>
      </c>
      <c r="AB708" s="18" t="s">
        <v>193</v>
      </c>
      <c r="AC708" s="14" t="s">
        <v>193</v>
      </c>
      <c r="AD708" s="748">
        <v>130.71682884575961</v>
      </c>
      <c r="AE708" s="749">
        <v>147.56</v>
      </c>
      <c r="AF708" s="748">
        <v>2884027.7800809341</v>
      </c>
      <c r="AG708" s="749">
        <v>173.53</v>
      </c>
      <c r="AH708" s="750">
        <v>149.52000000000001</v>
      </c>
      <c r="AI708" s="748">
        <v>0</v>
      </c>
      <c r="AJ708" s="748">
        <v>0</v>
      </c>
      <c r="AK708" s="748">
        <v>0</v>
      </c>
      <c r="AL708" s="751" t="s">
        <v>193</v>
      </c>
      <c r="AM708" s="748">
        <v>3391605.7198800105</v>
      </c>
      <c r="AN708" s="748">
        <v>0</v>
      </c>
      <c r="AO708" s="752" t="s">
        <v>193</v>
      </c>
      <c r="AP708" s="753">
        <v>0</v>
      </c>
      <c r="AQ708" s="752" t="s">
        <v>3739</v>
      </c>
      <c r="AR708" s="752" t="s">
        <v>193</v>
      </c>
      <c r="AS708" s="752" t="s">
        <v>193</v>
      </c>
    </row>
    <row r="709" spans="1:45" x14ac:dyDescent="0.15">
      <c r="A709" s="14" t="s">
        <v>166</v>
      </c>
      <c r="B709" s="14" t="s">
        <v>14</v>
      </c>
      <c r="C709" s="14" t="s">
        <v>24</v>
      </c>
      <c r="D709" s="14" t="s">
        <v>898</v>
      </c>
      <c r="E709" s="14" t="s">
        <v>2076</v>
      </c>
      <c r="F709" s="14" t="s">
        <v>3248</v>
      </c>
      <c r="G709" s="14" t="s">
        <v>193</v>
      </c>
      <c r="H709" s="14" t="s">
        <v>3728</v>
      </c>
      <c r="I709" s="17">
        <v>1833349.2346028655</v>
      </c>
      <c r="J709" s="14" t="s">
        <v>114</v>
      </c>
      <c r="K709" s="17">
        <v>1833349.2346028655</v>
      </c>
      <c r="L709" s="14" t="s">
        <v>3728</v>
      </c>
      <c r="M709" s="17">
        <v>1833349.2346028655</v>
      </c>
      <c r="N709" s="14" t="s">
        <v>114</v>
      </c>
      <c r="O709" s="17">
        <v>1833349.2346028655</v>
      </c>
      <c r="P709" s="17">
        <v>1833349.2346028653</v>
      </c>
      <c r="Q709" s="17">
        <v>0</v>
      </c>
      <c r="R709" s="17">
        <v>0</v>
      </c>
      <c r="S709" s="18">
        <v>0</v>
      </c>
      <c r="T709" s="14" t="s">
        <v>161</v>
      </c>
      <c r="U709" s="14" t="s">
        <v>193</v>
      </c>
      <c r="V709" s="14" t="s">
        <v>3742</v>
      </c>
      <c r="W709" s="18">
        <v>4.0849009014299877</v>
      </c>
      <c r="X709" s="18">
        <v>1</v>
      </c>
      <c r="Y709" s="14" t="s">
        <v>193</v>
      </c>
      <c r="Z709" s="14" t="s">
        <v>193</v>
      </c>
      <c r="AA709" s="18" t="s">
        <v>193</v>
      </c>
      <c r="AB709" s="18" t="s">
        <v>193</v>
      </c>
      <c r="AC709" s="14" t="s">
        <v>193</v>
      </c>
      <c r="AD709" s="748">
        <v>89.867819831459741</v>
      </c>
      <c r="AE709" s="749">
        <v>104.38</v>
      </c>
      <c r="AF709" s="748">
        <v>1402569.3925031058</v>
      </c>
      <c r="AG709" s="749">
        <v>136.44</v>
      </c>
      <c r="AH709" s="750">
        <v>149.52000000000001</v>
      </c>
      <c r="AI709" s="748">
        <v>0</v>
      </c>
      <c r="AJ709" s="748">
        <v>0</v>
      </c>
      <c r="AK709" s="748">
        <v>0</v>
      </c>
      <c r="AL709" s="751" t="s">
        <v>193</v>
      </c>
      <c r="AM709" s="748">
        <v>1833349.2346028655</v>
      </c>
      <c r="AN709" s="748">
        <v>0</v>
      </c>
      <c r="AO709" s="752" t="s">
        <v>193</v>
      </c>
      <c r="AP709" s="753">
        <v>0</v>
      </c>
      <c r="AQ709" s="752" t="s">
        <v>3739</v>
      </c>
      <c r="AR709" s="752" t="s">
        <v>193</v>
      </c>
      <c r="AS709" s="752" t="s">
        <v>193</v>
      </c>
    </row>
    <row r="710" spans="1:45" x14ac:dyDescent="0.15">
      <c r="A710" s="14" t="s">
        <v>166</v>
      </c>
      <c r="B710" s="14" t="s">
        <v>14</v>
      </c>
      <c r="C710" s="14" t="s">
        <v>24</v>
      </c>
      <c r="D710" s="14" t="s">
        <v>899</v>
      </c>
      <c r="E710" s="14" t="s">
        <v>2077</v>
      </c>
      <c r="F710" s="14" t="s">
        <v>3249</v>
      </c>
      <c r="G710" s="14" t="s">
        <v>193</v>
      </c>
      <c r="H710" s="14" t="s">
        <v>3728</v>
      </c>
      <c r="I710" s="17">
        <v>912362.33039132471</v>
      </c>
      <c r="J710" s="14" t="s">
        <v>114</v>
      </c>
      <c r="K710" s="17">
        <v>912362.33039132471</v>
      </c>
      <c r="L710" s="14" t="s">
        <v>3728</v>
      </c>
      <c r="M710" s="17">
        <v>912362.33039132471</v>
      </c>
      <c r="N710" s="14" t="s">
        <v>114</v>
      </c>
      <c r="O710" s="17">
        <v>912362.33039132471</v>
      </c>
      <c r="P710" s="17">
        <v>912362.33039132459</v>
      </c>
      <c r="Q710" s="17">
        <v>0</v>
      </c>
      <c r="R710" s="17">
        <v>0</v>
      </c>
      <c r="S710" s="18">
        <v>0</v>
      </c>
      <c r="T710" s="14" t="s">
        <v>161</v>
      </c>
      <c r="U710" s="14" t="s">
        <v>193</v>
      </c>
      <c r="V710" s="14" t="s">
        <v>3742</v>
      </c>
      <c r="W710" s="18">
        <v>4.0849009014299877</v>
      </c>
      <c r="X710" s="18">
        <v>1</v>
      </c>
      <c r="Y710" s="14" t="s">
        <v>193</v>
      </c>
      <c r="Z710" s="14" t="s">
        <v>193</v>
      </c>
      <c r="AA710" s="18" t="s">
        <v>193</v>
      </c>
      <c r="AB710" s="18" t="s">
        <v>193</v>
      </c>
      <c r="AC710" s="14" t="s">
        <v>193</v>
      </c>
      <c r="AD710" s="748">
        <v>17.810167930234748</v>
      </c>
      <c r="AE710" s="749">
        <v>401.05</v>
      </c>
      <c r="AF710" s="748">
        <v>1067990.5597433739</v>
      </c>
      <c r="AG710" s="749">
        <v>342.61</v>
      </c>
      <c r="AH710" s="750">
        <v>149.52000000000001</v>
      </c>
      <c r="AI710" s="748">
        <v>0</v>
      </c>
      <c r="AJ710" s="748">
        <v>0</v>
      </c>
      <c r="AK710" s="748">
        <v>0</v>
      </c>
      <c r="AL710" s="751" t="s">
        <v>193</v>
      </c>
      <c r="AM710" s="748">
        <v>912362.33039132471</v>
      </c>
      <c r="AN710" s="748">
        <v>0</v>
      </c>
      <c r="AO710" s="752" t="s">
        <v>193</v>
      </c>
      <c r="AP710" s="753">
        <v>0</v>
      </c>
      <c r="AQ710" s="752" t="s">
        <v>3739</v>
      </c>
      <c r="AR710" s="752" t="s">
        <v>193</v>
      </c>
      <c r="AS710" s="752" t="s">
        <v>193</v>
      </c>
    </row>
    <row r="711" spans="1:45" x14ac:dyDescent="0.15">
      <c r="A711" s="14" t="s">
        <v>166</v>
      </c>
      <c r="B711" s="14" t="s">
        <v>14</v>
      </c>
      <c r="C711" s="14" t="s">
        <v>24</v>
      </c>
      <c r="D711" s="14" t="s">
        <v>900</v>
      </c>
      <c r="E711" s="14" t="s">
        <v>2078</v>
      </c>
      <c r="F711" s="14" t="s">
        <v>3250</v>
      </c>
      <c r="G711" s="14" t="s">
        <v>193</v>
      </c>
      <c r="H711" s="14" t="s">
        <v>3728</v>
      </c>
      <c r="I711" s="17">
        <v>700832.43644825113</v>
      </c>
      <c r="J711" s="14" t="s">
        <v>114</v>
      </c>
      <c r="K711" s="17">
        <v>700832.43644825113</v>
      </c>
      <c r="L711" s="14" t="s">
        <v>3728</v>
      </c>
      <c r="M711" s="17">
        <v>700832.43644825113</v>
      </c>
      <c r="N711" s="14" t="s">
        <v>114</v>
      </c>
      <c r="O711" s="17">
        <v>700832.43644825113</v>
      </c>
      <c r="P711" s="17">
        <v>700832.43644825101</v>
      </c>
      <c r="Q711" s="17">
        <v>0</v>
      </c>
      <c r="R711" s="17">
        <v>0</v>
      </c>
      <c r="S711" s="18">
        <v>0</v>
      </c>
      <c r="T711" s="14" t="s">
        <v>161</v>
      </c>
      <c r="U711" s="14" t="s">
        <v>193</v>
      </c>
      <c r="V711" s="14" t="s">
        <v>3742</v>
      </c>
      <c r="W711" s="18">
        <v>4.0849009014299877</v>
      </c>
      <c r="X711" s="18">
        <v>1</v>
      </c>
      <c r="Y711" s="14" t="s">
        <v>193</v>
      </c>
      <c r="Z711" s="14" t="s">
        <v>193</v>
      </c>
      <c r="AA711" s="18" t="s">
        <v>193</v>
      </c>
      <c r="AB711" s="18" t="s">
        <v>193</v>
      </c>
      <c r="AC711" s="14" t="s">
        <v>193</v>
      </c>
      <c r="AD711" s="748">
        <v>61.682003611592819</v>
      </c>
      <c r="AE711" s="749">
        <v>71.78</v>
      </c>
      <c r="AF711" s="748">
        <v>662073.30358413188</v>
      </c>
      <c r="AG711" s="749">
        <v>75.989999999999995</v>
      </c>
      <c r="AH711" s="750">
        <v>149.52000000000001</v>
      </c>
      <c r="AI711" s="748">
        <v>0</v>
      </c>
      <c r="AJ711" s="748">
        <v>0</v>
      </c>
      <c r="AK711" s="748">
        <v>0</v>
      </c>
      <c r="AL711" s="751" t="s">
        <v>193</v>
      </c>
      <c r="AM711" s="748">
        <v>700832.43644825113</v>
      </c>
      <c r="AN711" s="748">
        <v>0</v>
      </c>
      <c r="AO711" s="752" t="s">
        <v>193</v>
      </c>
      <c r="AP711" s="753">
        <v>0</v>
      </c>
      <c r="AQ711" s="752" t="s">
        <v>3739</v>
      </c>
      <c r="AR711" s="752" t="s">
        <v>193</v>
      </c>
      <c r="AS711" s="752" t="s">
        <v>193</v>
      </c>
    </row>
    <row r="712" spans="1:45" x14ac:dyDescent="0.15">
      <c r="A712" s="14" t="s">
        <v>166</v>
      </c>
      <c r="B712" s="14" t="s">
        <v>14</v>
      </c>
      <c r="C712" s="14" t="s">
        <v>24</v>
      </c>
      <c r="D712" s="14" t="s">
        <v>901</v>
      </c>
      <c r="E712" s="14" t="s">
        <v>2079</v>
      </c>
      <c r="F712" s="14" t="s">
        <v>3251</v>
      </c>
      <c r="G712" s="14" t="s">
        <v>193</v>
      </c>
      <c r="H712" s="14" t="s">
        <v>3728</v>
      </c>
      <c r="I712" s="17">
        <v>553453.21512754052</v>
      </c>
      <c r="J712" s="14" t="s">
        <v>114</v>
      </c>
      <c r="K712" s="17">
        <v>553453.21512754052</v>
      </c>
      <c r="L712" s="14" t="s">
        <v>3728</v>
      </c>
      <c r="M712" s="17">
        <v>553453.21512754052</v>
      </c>
      <c r="N712" s="14" t="s">
        <v>114</v>
      </c>
      <c r="O712" s="17">
        <v>553453.21512754052</v>
      </c>
      <c r="P712" s="17">
        <v>553453.2151275404</v>
      </c>
      <c r="Q712" s="17">
        <v>0</v>
      </c>
      <c r="R712" s="17">
        <v>0</v>
      </c>
      <c r="S712" s="18">
        <v>0</v>
      </c>
      <c r="T712" s="14" t="s">
        <v>3739</v>
      </c>
      <c r="U712" s="14" t="s">
        <v>3739</v>
      </c>
      <c r="V712" s="14" t="s">
        <v>3739</v>
      </c>
      <c r="W712" s="18">
        <v>4.0849009014299877</v>
      </c>
      <c r="X712" s="18">
        <v>1</v>
      </c>
      <c r="Y712" s="14" t="s">
        <v>193</v>
      </c>
      <c r="Z712" s="14" t="s">
        <v>193</v>
      </c>
      <c r="AA712" s="18" t="s">
        <v>193</v>
      </c>
      <c r="AB712" s="18" t="s">
        <v>193</v>
      </c>
      <c r="AC712" s="14" t="s">
        <v>193</v>
      </c>
      <c r="AD712" s="748">
        <v>85.782918930029751</v>
      </c>
      <c r="AE712" s="749">
        <v>42.37</v>
      </c>
      <c r="AF712" s="748">
        <v>543448.72093381232</v>
      </c>
      <c r="AG712" s="749">
        <v>43.15</v>
      </c>
      <c r="AH712" s="750">
        <v>149.52000000000001</v>
      </c>
      <c r="AI712" s="748">
        <v>0</v>
      </c>
      <c r="AJ712" s="748">
        <v>0</v>
      </c>
      <c r="AK712" s="748">
        <v>0</v>
      </c>
      <c r="AL712" s="751" t="s">
        <v>193</v>
      </c>
      <c r="AM712" s="748">
        <v>553453.21512754052</v>
      </c>
      <c r="AN712" s="748">
        <v>0</v>
      </c>
      <c r="AO712" s="752" t="s">
        <v>193</v>
      </c>
      <c r="AP712" s="753">
        <v>0</v>
      </c>
      <c r="AQ712" s="752" t="s">
        <v>3739</v>
      </c>
      <c r="AR712" s="752" t="s">
        <v>193</v>
      </c>
      <c r="AS712" s="752" t="s">
        <v>193</v>
      </c>
    </row>
    <row r="713" spans="1:45" x14ac:dyDescent="0.15">
      <c r="A713" s="14" t="s">
        <v>166</v>
      </c>
      <c r="B713" s="14" t="s">
        <v>14</v>
      </c>
      <c r="C713" s="14" t="s">
        <v>24</v>
      </c>
      <c r="D713" s="14" t="s">
        <v>902</v>
      </c>
      <c r="E713" s="14" t="s">
        <v>2080</v>
      </c>
      <c r="F713" s="14" t="s">
        <v>3252</v>
      </c>
      <c r="G713" s="14" t="s">
        <v>193</v>
      </c>
      <c r="H713" s="14" t="s">
        <v>3728</v>
      </c>
      <c r="I713" s="17">
        <v>2610923.0703259213</v>
      </c>
      <c r="J713" s="14" t="s">
        <v>114</v>
      </c>
      <c r="K713" s="17">
        <v>2610923.0703259213</v>
      </c>
      <c r="L713" s="14" t="s">
        <v>3728</v>
      </c>
      <c r="M713" s="17">
        <v>2610923.0703259213</v>
      </c>
      <c r="N713" s="14" t="s">
        <v>114</v>
      </c>
      <c r="O713" s="17">
        <v>2610923.0703259213</v>
      </c>
      <c r="P713" s="17">
        <v>2610923.0703259208</v>
      </c>
      <c r="Q713" s="17">
        <v>0</v>
      </c>
      <c r="R713" s="17">
        <v>0</v>
      </c>
      <c r="S713" s="18">
        <v>0</v>
      </c>
      <c r="T713" s="14" t="s">
        <v>161</v>
      </c>
      <c r="U713" s="14" t="s">
        <v>193</v>
      </c>
      <c r="V713" s="14" t="s">
        <v>3742</v>
      </c>
      <c r="W713" s="18">
        <v>4.0849009014299877</v>
      </c>
      <c r="X713" s="18">
        <v>1</v>
      </c>
      <c r="Y713" s="14" t="s">
        <v>193</v>
      </c>
      <c r="Z713" s="14" t="s">
        <v>193</v>
      </c>
      <c r="AA713" s="18" t="s">
        <v>193</v>
      </c>
      <c r="AB713" s="18" t="s">
        <v>193</v>
      </c>
      <c r="AC713" s="14" t="s">
        <v>193</v>
      </c>
      <c r="AD713" s="748">
        <v>275.73081084652421</v>
      </c>
      <c r="AE713" s="749">
        <v>65.5</v>
      </c>
      <c r="AF713" s="748">
        <v>2700386.2398740854</v>
      </c>
      <c r="AG713" s="749">
        <v>63.33</v>
      </c>
      <c r="AH713" s="750">
        <v>149.52000000000001</v>
      </c>
      <c r="AI713" s="748">
        <v>0</v>
      </c>
      <c r="AJ713" s="748">
        <v>0</v>
      </c>
      <c r="AK713" s="748">
        <v>0</v>
      </c>
      <c r="AL713" s="751" t="s">
        <v>193</v>
      </c>
      <c r="AM713" s="748">
        <v>2610923.0703259213</v>
      </c>
      <c r="AN713" s="748">
        <v>0</v>
      </c>
      <c r="AO713" s="752" t="s">
        <v>193</v>
      </c>
      <c r="AP713" s="753">
        <v>0</v>
      </c>
      <c r="AQ713" s="752" t="s">
        <v>3739</v>
      </c>
      <c r="AR713" s="752" t="s">
        <v>193</v>
      </c>
      <c r="AS713" s="752" t="s">
        <v>193</v>
      </c>
    </row>
    <row r="714" spans="1:45" x14ac:dyDescent="0.15">
      <c r="A714" s="14" t="s">
        <v>166</v>
      </c>
      <c r="B714" s="14" t="s">
        <v>14</v>
      </c>
      <c r="C714" s="14" t="s">
        <v>24</v>
      </c>
      <c r="D714" s="14" t="s">
        <v>903</v>
      </c>
      <c r="E714" s="14" t="s">
        <v>2081</v>
      </c>
      <c r="F714" s="14" t="s">
        <v>3253</v>
      </c>
      <c r="G714" s="14" t="s">
        <v>193</v>
      </c>
      <c r="H714" s="14" t="s">
        <v>3728</v>
      </c>
      <c r="I714" s="17">
        <v>1248483.9076744998</v>
      </c>
      <c r="J714" s="14" t="s">
        <v>114</v>
      </c>
      <c r="K714" s="17">
        <v>1248483.9076744998</v>
      </c>
      <c r="L714" s="14" t="s">
        <v>3728</v>
      </c>
      <c r="M714" s="17">
        <v>1248483.9076744998</v>
      </c>
      <c r="N714" s="14" t="s">
        <v>114</v>
      </c>
      <c r="O714" s="17">
        <v>1248483.9076744998</v>
      </c>
      <c r="P714" s="17">
        <v>1248483.9076744996</v>
      </c>
      <c r="Q714" s="17">
        <v>0</v>
      </c>
      <c r="R714" s="17">
        <v>0</v>
      </c>
      <c r="S714" s="18">
        <v>0</v>
      </c>
      <c r="T714" s="14" t="s">
        <v>161</v>
      </c>
      <c r="U714" s="14" t="s">
        <v>193</v>
      </c>
      <c r="V714" s="14" t="s">
        <v>3742</v>
      </c>
      <c r="W714" s="18">
        <v>4.0849009014299877</v>
      </c>
      <c r="X714" s="18">
        <v>1</v>
      </c>
      <c r="Y714" s="14" t="s">
        <v>193</v>
      </c>
      <c r="Z714" s="14" t="s">
        <v>193</v>
      </c>
      <c r="AA714" s="18" t="s">
        <v>193</v>
      </c>
      <c r="AB714" s="18" t="s">
        <v>193</v>
      </c>
      <c r="AC714" s="14" t="s">
        <v>193</v>
      </c>
      <c r="AD714" s="748">
        <v>40.849009014299881</v>
      </c>
      <c r="AE714" s="749">
        <v>260.56</v>
      </c>
      <c r="AF714" s="748">
        <v>1591437.8902054066</v>
      </c>
      <c r="AG714" s="749">
        <v>204.41</v>
      </c>
      <c r="AH714" s="750">
        <v>149.52000000000001</v>
      </c>
      <c r="AI714" s="748">
        <v>0</v>
      </c>
      <c r="AJ714" s="748">
        <v>0</v>
      </c>
      <c r="AK714" s="748">
        <v>0</v>
      </c>
      <c r="AL714" s="751" t="s">
        <v>193</v>
      </c>
      <c r="AM714" s="748">
        <v>1248483.9076744998</v>
      </c>
      <c r="AN714" s="748">
        <v>0</v>
      </c>
      <c r="AO714" s="752" t="s">
        <v>193</v>
      </c>
      <c r="AP714" s="753">
        <v>0</v>
      </c>
      <c r="AQ714" s="752" t="s">
        <v>3739</v>
      </c>
      <c r="AR714" s="752" t="s">
        <v>193</v>
      </c>
      <c r="AS714" s="752" t="s">
        <v>193</v>
      </c>
    </row>
    <row r="715" spans="1:45" x14ac:dyDescent="0.15">
      <c r="A715" s="14" t="s">
        <v>166</v>
      </c>
      <c r="B715" s="14" t="s">
        <v>14</v>
      </c>
      <c r="C715" s="14" t="s">
        <v>24</v>
      </c>
      <c r="D715" s="14" t="s">
        <v>904</v>
      </c>
      <c r="E715" s="14" t="s">
        <v>2082</v>
      </c>
      <c r="F715" s="14" t="s">
        <v>3254</v>
      </c>
      <c r="G715" s="14" t="s">
        <v>193</v>
      </c>
      <c r="H715" s="14" t="s">
        <v>3728</v>
      </c>
      <c r="I715" s="17">
        <v>8260041.7980125649</v>
      </c>
      <c r="J715" s="14" t="s">
        <v>114</v>
      </c>
      <c r="K715" s="17">
        <v>8260041.7980125649</v>
      </c>
      <c r="L715" s="14" t="s">
        <v>3728</v>
      </c>
      <c r="M715" s="17">
        <v>8260041.7980125649</v>
      </c>
      <c r="N715" s="14" t="s">
        <v>114</v>
      </c>
      <c r="O715" s="17">
        <v>8260041.7980125649</v>
      </c>
      <c r="P715" s="17">
        <v>8260041.798012564</v>
      </c>
      <c r="Q715" s="17">
        <v>0</v>
      </c>
      <c r="R715" s="17">
        <v>0</v>
      </c>
      <c r="S715" s="18">
        <v>0</v>
      </c>
      <c r="T715" s="14" t="s">
        <v>161</v>
      </c>
      <c r="U715" s="14" t="s">
        <v>193</v>
      </c>
      <c r="V715" s="14" t="s">
        <v>3742</v>
      </c>
      <c r="W715" s="18">
        <v>4.0849009014299877</v>
      </c>
      <c r="X715" s="18">
        <v>1</v>
      </c>
      <c r="Y715" s="14" t="s">
        <v>193</v>
      </c>
      <c r="Z715" s="14" t="s">
        <v>193</v>
      </c>
      <c r="AA715" s="18" t="s">
        <v>193</v>
      </c>
      <c r="AB715" s="18" t="s">
        <v>193</v>
      </c>
      <c r="AC715" s="14" t="s">
        <v>193</v>
      </c>
      <c r="AD715" s="748">
        <v>167.5626349766581</v>
      </c>
      <c r="AE715" s="749">
        <v>351.26</v>
      </c>
      <c r="AF715" s="748">
        <v>8800455.846066704</v>
      </c>
      <c r="AG715" s="749">
        <v>329.69</v>
      </c>
      <c r="AH715" s="750">
        <v>149.52000000000001</v>
      </c>
      <c r="AI715" s="748">
        <v>0</v>
      </c>
      <c r="AJ715" s="748">
        <v>0</v>
      </c>
      <c r="AK715" s="748">
        <v>0</v>
      </c>
      <c r="AL715" s="751" t="s">
        <v>193</v>
      </c>
      <c r="AM715" s="748">
        <v>8260041.7980125649</v>
      </c>
      <c r="AN715" s="748">
        <v>0</v>
      </c>
      <c r="AO715" s="752" t="s">
        <v>193</v>
      </c>
      <c r="AP715" s="753">
        <v>0</v>
      </c>
      <c r="AQ715" s="752" t="s">
        <v>3739</v>
      </c>
      <c r="AR715" s="752" t="s">
        <v>193</v>
      </c>
      <c r="AS715" s="752" t="s">
        <v>193</v>
      </c>
    </row>
    <row r="716" spans="1:45" x14ac:dyDescent="0.15">
      <c r="A716" s="14" t="s">
        <v>166</v>
      </c>
      <c r="B716" s="14" t="s">
        <v>14</v>
      </c>
      <c r="C716" s="14" t="s">
        <v>24</v>
      </c>
      <c r="D716" s="14" t="s">
        <v>905</v>
      </c>
      <c r="E716" s="14" t="s">
        <v>2083</v>
      </c>
      <c r="F716" s="14" t="s">
        <v>3255</v>
      </c>
      <c r="G716" s="14" t="s">
        <v>193</v>
      </c>
      <c r="H716" s="14" t="s">
        <v>3728</v>
      </c>
      <c r="I716" s="17">
        <v>1624520.6039278896</v>
      </c>
      <c r="J716" s="14" t="s">
        <v>114</v>
      </c>
      <c r="K716" s="17">
        <v>1624520.6039278896</v>
      </c>
      <c r="L716" s="14" t="s">
        <v>3728</v>
      </c>
      <c r="M716" s="17">
        <v>1624520.6039278896</v>
      </c>
      <c r="N716" s="14" t="s">
        <v>114</v>
      </c>
      <c r="O716" s="17">
        <v>1624520.6039278896</v>
      </c>
      <c r="P716" s="17">
        <v>1624520.6039278894</v>
      </c>
      <c r="Q716" s="17">
        <v>0</v>
      </c>
      <c r="R716" s="17">
        <v>0</v>
      </c>
      <c r="S716" s="18">
        <v>0</v>
      </c>
      <c r="T716" s="14" t="s">
        <v>161</v>
      </c>
      <c r="U716" s="14" t="s">
        <v>193</v>
      </c>
      <c r="V716" s="14" t="s">
        <v>3742</v>
      </c>
      <c r="W716" s="18">
        <v>4.0849009014299877</v>
      </c>
      <c r="X716" s="18">
        <v>1</v>
      </c>
      <c r="Y716" s="14" t="s">
        <v>193</v>
      </c>
      <c r="Z716" s="14" t="s">
        <v>193</v>
      </c>
      <c r="AA716" s="18" t="s">
        <v>193</v>
      </c>
      <c r="AB716" s="18" t="s">
        <v>193</v>
      </c>
      <c r="AC716" s="14" t="s">
        <v>193</v>
      </c>
      <c r="AD716" s="748">
        <v>180.96110993334847</v>
      </c>
      <c r="AE716" s="749">
        <v>77.63</v>
      </c>
      <c r="AF716" s="748">
        <v>2100458.6170028676</v>
      </c>
      <c r="AG716" s="749">
        <v>60.04</v>
      </c>
      <c r="AH716" s="750">
        <v>149.52000000000001</v>
      </c>
      <c r="AI716" s="748">
        <v>0</v>
      </c>
      <c r="AJ716" s="748">
        <v>0</v>
      </c>
      <c r="AK716" s="748">
        <v>0</v>
      </c>
      <c r="AL716" s="751" t="s">
        <v>193</v>
      </c>
      <c r="AM716" s="748">
        <v>1624520.6039278896</v>
      </c>
      <c r="AN716" s="748">
        <v>0</v>
      </c>
      <c r="AO716" s="752" t="s">
        <v>193</v>
      </c>
      <c r="AP716" s="753">
        <v>0</v>
      </c>
      <c r="AQ716" s="752" t="s">
        <v>3739</v>
      </c>
      <c r="AR716" s="752" t="s">
        <v>193</v>
      </c>
      <c r="AS716" s="752" t="s">
        <v>193</v>
      </c>
    </row>
    <row r="717" spans="1:45" x14ac:dyDescent="0.15">
      <c r="A717" s="14" t="s">
        <v>166</v>
      </c>
      <c r="B717" s="14" t="s">
        <v>14</v>
      </c>
      <c r="C717" s="14" t="s">
        <v>24</v>
      </c>
      <c r="D717" s="14" t="s">
        <v>906</v>
      </c>
      <c r="E717" s="14" t="s">
        <v>2084</v>
      </c>
      <c r="F717" s="14" t="s">
        <v>3256</v>
      </c>
      <c r="G717" s="14" t="s">
        <v>193</v>
      </c>
      <c r="H717" s="14" t="s">
        <v>3728</v>
      </c>
      <c r="I717" s="17">
        <v>1335076.4539631929</v>
      </c>
      <c r="J717" s="14" t="s">
        <v>114</v>
      </c>
      <c r="K717" s="17">
        <v>1335076.4539631929</v>
      </c>
      <c r="L717" s="14" t="s">
        <v>3728</v>
      </c>
      <c r="M717" s="17">
        <v>1335076.4539631929</v>
      </c>
      <c r="N717" s="14" t="s">
        <v>114</v>
      </c>
      <c r="O717" s="17">
        <v>1335076.4539631929</v>
      </c>
      <c r="P717" s="17">
        <v>1335076.4539631926</v>
      </c>
      <c r="Q717" s="17">
        <v>0</v>
      </c>
      <c r="R717" s="17">
        <v>0</v>
      </c>
      <c r="S717" s="18">
        <v>0</v>
      </c>
      <c r="T717" s="14" t="s">
        <v>161</v>
      </c>
      <c r="U717" s="14" t="s">
        <v>193</v>
      </c>
      <c r="V717" s="14" t="s">
        <v>3742</v>
      </c>
      <c r="W717" s="18">
        <v>4.0849009014299877</v>
      </c>
      <c r="X717" s="18">
        <v>1</v>
      </c>
      <c r="Y717" s="14" t="s">
        <v>193</v>
      </c>
      <c r="Z717" s="14" t="s">
        <v>193</v>
      </c>
      <c r="AA717" s="18" t="s">
        <v>193</v>
      </c>
      <c r="AB717" s="18" t="s">
        <v>193</v>
      </c>
      <c r="AC717" s="14" t="s">
        <v>193</v>
      </c>
      <c r="AD717" s="748">
        <v>246.31952435622827</v>
      </c>
      <c r="AE717" s="749">
        <v>30.6</v>
      </c>
      <c r="AF717" s="748">
        <v>1127160.3084515783</v>
      </c>
      <c r="AG717" s="749">
        <v>36.25</v>
      </c>
      <c r="AH717" s="750">
        <v>149.52000000000001</v>
      </c>
      <c r="AI717" s="748">
        <v>0</v>
      </c>
      <c r="AJ717" s="748">
        <v>0</v>
      </c>
      <c r="AK717" s="748">
        <v>0</v>
      </c>
      <c r="AL717" s="751" t="s">
        <v>193</v>
      </c>
      <c r="AM717" s="748">
        <v>1335076.4539631929</v>
      </c>
      <c r="AN717" s="748">
        <v>0</v>
      </c>
      <c r="AO717" s="752" t="s">
        <v>193</v>
      </c>
      <c r="AP717" s="753">
        <v>0</v>
      </c>
      <c r="AQ717" s="752" t="s">
        <v>3739</v>
      </c>
      <c r="AR717" s="752" t="s">
        <v>193</v>
      </c>
      <c r="AS717" s="752" t="s">
        <v>193</v>
      </c>
    </row>
    <row r="718" spans="1:45" x14ac:dyDescent="0.15">
      <c r="A718" s="14" t="s">
        <v>166</v>
      </c>
      <c r="B718" s="14" t="s">
        <v>14</v>
      </c>
      <c r="C718" s="14" t="s">
        <v>24</v>
      </c>
      <c r="D718" s="14" t="s">
        <v>907</v>
      </c>
      <c r="E718" s="14" t="s">
        <v>2085</v>
      </c>
      <c r="F718" s="14" t="s">
        <v>3257</v>
      </c>
      <c r="G718" s="14" t="s">
        <v>193</v>
      </c>
      <c r="H718" s="14" t="s">
        <v>3728</v>
      </c>
      <c r="I718" s="17">
        <v>477231.00675730768</v>
      </c>
      <c r="J718" s="14" t="s">
        <v>114</v>
      </c>
      <c r="K718" s="17">
        <v>477231.00675730768</v>
      </c>
      <c r="L718" s="14" t="s">
        <v>3728</v>
      </c>
      <c r="M718" s="17">
        <v>477231.00675730768</v>
      </c>
      <c r="N718" s="14" t="s">
        <v>114</v>
      </c>
      <c r="O718" s="17">
        <v>477231.00675730768</v>
      </c>
      <c r="P718" s="17">
        <v>477231.00675730762</v>
      </c>
      <c r="Q718" s="17">
        <v>0</v>
      </c>
      <c r="R718" s="17">
        <v>0</v>
      </c>
      <c r="S718" s="18">
        <v>0</v>
      </c>
      <c r="T718" s="14" t="s">
        <v>161</v>
      </c>
      <c r="U718" s="14" t="s">
        <v>193</v>
      </c>
      <c r="V718" s="14" t="s">
        <v>3742</v>
      </c>
      <c r="W718" s="18">
        <v>4.0849009014299877</v>
      </c>
      <c r="X718" s="18">
        <v>1</v>
      </c>
      <c r="Y718" s="14" t="s">
        <v>193</v>
      </c>
      <c r="Z718" s="14" t="s">
        <v>193</v>
      </c>
      <c r="AA718" s="18" t="s">
        <v>193</v>
      </c>
      <c r="AB718" s="18" t="s">
        <v>193</v>
      </c>
      <c r="AC718" s="14" t="s">
        <v>193</v>
      </c>
      <c r="AD718" s="748">
        <v>54.73767207916184</v>
      </c>
      <c r="AE718" s="749">
        <v>59.15</v>
      </c>
      <c r="AF718" s="748">
        <v>484105.89497441438</v>
      </c>
      <c r="AG718" s="749">
        <v>58.31</v>
      </c>
      <c r="AH718" s="750">
        <v>149.52000000000001</v>
      </c>
      <c r="AI718" s="748">
        <v>0</v>
      </c>
      <c r="AJ718" s="748">
        <v>0</v>
      </c>
      <c r="AK718" s="748">
        <v>0</v>
      </c>
      <c r="AL718" s="751" t="s">
        <v>193</v>
      </c>
      <c r="AM718" s="748">
        <v>477231.00675730768</v>
      </c>
      <c r="AN718" s="748">
        <v>0</v>
      </c>
      <c r="AO718" s="752" t="s">
        <v>193</v>
      </c>
      <c r="AP718" s="753">
        <v>0</v>
      </c>
      <c r="AQ718" s="752" t="s">
        <v>3739</v>
      </c>
      <c r="AR718" s="752" t="s">
        <v>193</v>
      </c>
      <c r="AS718" s="752" t="s">
        <v>193</v>
      </c>
    </row>
    <row r="719" spans="1:45" x14ac:dyDescent="0.15">
      <c r="A719" s="14" t="s">
        <v>166</v>
      </c>
      <c r="B719" s="14" t="s">
        <v>14</v>
      </c>
      <c r="C719" s="14" t="s">
        <v>24</v>
      </c>
      <c r="D719" s="14" t="s">
        <v>908</v>
      </c>
      <c r="E719" s="14" t="s">
        <v>2086</v>
      </c>
      <c r="F719" s="14" t="s">
        <v>3258</v>
      </c>
      <c r="G719" s="14" t="s">
        <v>193</v>
      </c>
      <c r="H719" s="14" t="s">
        <v>3728</v>
      </c>
      <c r="I719" s="17">
        <v>1749010.5732355455</v>
      </c>
      <c r="J719" s="14" t="s">
        <v>114</v>
      </c>
      <c r="K719" s="17">
        <v>1749010.5732355455</v>
      </c>
      <c r="L719" s="14" t="s">
        <v>3728</v>
      </c>
      <c r="M719" s="17">
        <v>1749010.5732355455</v>
      </c>
      <c r="N719" s="14" t="s">
        <v>114</v>
      </c>
      <c r="O719" s="17">
        <v>1749010.5732355455</v>
      </c>
      <c r="P719" s="17">
        <v>1749010.5732355453</v>
      </c>
      <c r="Q719" s="17">
        <v>0</v>
      </c>
      <c r="R719" s="17">
        <v>0</v>
      </c>
      <c r="S719" s="18">
        <v>0</v>
      </c>
      <c r="T719" s="14" t="s">
        <v>161</v>
      </c>
      <c r="U719" s="14" t="s">
        <v>193</v>
      </c>
      <c r="V719" s="14" t="s">
        <v>3742</v>
      </c>
      <c r="W719" s="18">
        <v>4.0849009014299877</v>
      </c>
      <c r="X719" s="18">
        <v>1</v>
      </c>
      <c r="Y719" s="14" t="s">
        <v>193</v>
      </c>
      <c r="Z719" s="14" t="s">
        <v>193</v>
      </c>
      <c r="AA719" s="18" t="s">
        <v>193</v>
      </c>
      <c r="AB719" s="18" t="s">
        <v>193</v>
      </c>
      <c r="AC719" s="14" t="s">
        <v>193</v>
      </c>
      <c r="AD719" s="748">
        <v>31.698830995096706</v>
      </c>
      <c r="AE719" s="749">
        <v>275.26</v>
      </c>
      <c r="AF719" s="748">
        <v>1304624.8249113208</v>
      </c>
      <c r="AG719" s="749">
        <v>369.02</v>
      </c>
      <c r="AH719" s="750">
        <v>149.52000000000001</v>
      </c>
      <c r="AI719" s="748">
        <v>0</v>
      </c>
      <c r="AJ719" s="748">
        <v>0</v>
      </c>
      <c r="AK719" s="748">
        <v>0</v>
      </c>
      <c r="AL719" s="751" t="s">
        <v>193</v>
      </c>
      <c r="AM719" s="748">
        <v>1749010.5732355455</v>
      </c>
      <c r="AN719" s="748">
        <v>0</v>
      </c>
      <c r="AO719" s="752" t="s">
        <v>193</v>
      </c>
      <c r="AP719" s="753">
        <v>0</v>
      </c>
      <c r="AQ719" s="752" t="s">
        <v>3739</v>
      </c>
      <c r="AR719" s="752" t="s">
        <v>193</v>
      </c>
      <c r="AS719" s="752" t="s">
        <v>193</v>
      </c>
    </row>
    <row r="720" spans="1:45" x14ac:dyDescent="0.15">
      <c r="A720" s="14" t="s">
        <v>166</v>
      </c>
      <c r="B720" s="14" t="s">
        <v>14</v>
      </c>
      <c r="C720" s="14" t="s">
        <v>24</v>
      </c>
      <c r="D720" s="14" t="s">
        <v>909</v>
      </c>
      <c r="E720" s="14" t="s">
        <v>2087</v>
      </c>
      <c r="F720" s="14" t="s">
        <v>3259</v>
      </c>
      <c r="G720" s="14" t="s">
        <v>193</v>
      </c>
      <c r="H720" s="14" t="s">
        <v>3728</v>
      </c>
      <c r="I720" s="17">
        <v>2583881.63909359</v>
      </c>
      <c r="J720" s="14" t="s">
        <v>114</v>
      </c>
      <c r="K720" s="17">
        <v>2583881.63909359</v>
      </c>
      <c r="L720" s="14" t="s">
        <v>3728</v>
      </c>
      <c r="M720" s="17">
        <v>2583881.63909359</v>
      </c>
      <c r="N720" s="14" t="s">
        <v>114</v>
      </c>
      <c r="O720" s="17">
        <v>2583881.63909359</v>
      </c>
      <c r="P720" s="17">
        <v>2583881.6390935895</v>
      </c>
      <c r="Q720" s="17">
        <v>0</v>
      </c>
      <c r="R720" s="17">
        <v>0</v>
      </c>
      <c r="S720" s="18">
        <v>0</v>
      </c>
      <c r="T720" s="14" t="s">
        <v>161</v>
      </c>
      <c r="U720" s="14" t="s">
        <v>193</v>
      </c>
      <c r="V720" s="14" t="s">
        <v>3742</v>
      </c>
      <c r="W720" s="18">
        <v>4.0849009014299877</v>
      </c>
      <c r="X720" s="18">
        <v>1</v>
      </c>
      <c r="Y720" s="14" t="s">
        <v>193</v>
      </c>
      <c r="Z720" s="14" t="s">
        <v>193</v>
      </c>
      <c r="AA720" s="18" t="s">
        <v>193</v>
      </c>
      <c r="AB720" s="18" t="s">
        <v>193</v>
      </c>
      <c r="AC720" s="14" t="s">
        <v>193</v>
      </c>
      <c r="AD720" s="748">
        <v>76.387646856740773</v>
      </c>
      <c r="AE720" s="749">
        <v>170.18</v>
      </c>
      <c r="AF720" s="748">
        <v>1943707.6117890514</v>
      </c>
      <c r="AG720" s="749">
        <v>226.23</v>
      </c>
      <c r="AH720" s="750">
        <v>149.52000000000001</v>
      </c>
      <c r="AI720" s="748">
        <v>0</v>
      </c>
      <c r="AJ720" s="748">
        <v>0</v>
      </c>
      <c r="AK720" s="748">
        <v>0</v>
      </c>
      <c r="AL720" s="751" t="s">
        <v>193</v>
      </c>
      <c r="AM720" s="748">
        <v>2583881.63909359</v>
      </c>
      <c r="AN720" s="748">
        <v>0</v>
      </c>
      <c r="AO720" s="752" t="s">
        <v>193</v>
      </c>
      <c r="AP720" s="753">
        <v>0</v>
      </c>
      <c r="AQ720" s="752" t="s">
        <v>3739</v>
      </c>
      <c r="AR720" s="752" t="s">
        <v>193</v>
      </c>
      <c r="AS720" s="752" t="s">
        <v>193</v>
      </c>
    </row>
    <row r="721" spans="1:45" x14ac:dyDescent="0.15">
      <c r="A721" s="14" t="s">
        <v>166</v>
      </c>
      <c r="B721" s="14" t="s">
        <v>14</v>
      </c>
      <c r="C721" s="14" t="s">
        <v>24</v>
      </c>
      <c r="D721" s="14" t="s">
        <v>910</v>
      </c>
      <c r="E721" s="14" t="s">
        <v>2088</v>
      </c>
      <c r="F721" s="14" t="s">
        <v>3260</v>
      </c>
      <c r="G721" s="14" t="s">
        <v>193</v>
      </c>
      <c r="H721" s="14" t="s">
        <v>3728</v>
      </c>
      <c r="I721" s="17">
        <v>1233219.4499860362</v>
      </c>
      <c r="J721" s="14" t="s">
        <v>114</v>
      </c>
      <c r="K721" s="17">
        <v>1233219.4499860362</v>
      </c>
      <c r="L721" s="14" t="s">
        <v>3728</v>
      </c>
      <c r="M721" s="17">
        <v>1233219.4499860362</v>
      </c>
      <c r="N721" s="14" t="s">
        <v>114</v>
      </c>
      <c r="O721" s="17">
        <v>1233219.4499860362</v>
      </c>
      <c r="P721" s="17">
        <v>1233219.4499860359</v>
      </c>
      <c r="Q721" s="17">
        <v>0</v>
      </c>
      <c r="R721" s="17">
        <v>0</v>
      </c>
      <c r="S721" s="18">
        <v>0</v>
      </c>
      <c r="T721" s="14" t="s">
        <v>161</v>
      </c>
      <c r="U721" s="14" t="s">
        <v>193</v>
      </c>
      <c r="V721" s="14" t="s">
        <v>3742</v>
      </c>
      <c r="W721" s="18">
        <v>4.0849009014299877</v>
      </c>
      <c r="X721" s="18">
        <v>1</v>
      </c>
      <c r="Y721" s="14" t="s">
        <v>193</v>
      </c>
      <c r="Z721" s="14" t="s">
        <v>193</v>
      </c>
      <c r="AA721" s="18" t="s">
        <v>193</v>
      </c>
      <c r="AB721" s="18" t="s">
        <v>193</v>
      </c>
      <c r="AC721" s="14" t="s">
        <v>193</v>
      </c>
      <c r="AD721" s="748">
        <v>74.345196406025778</v>
      </c>
      <c r="AE721" s="749">
        <v>87.31</v>
      </c>
      <c r="AF721" s="748">
        <v>970619.38969112257</v>
      </c>
      <c r="AG721" s="749">
        <v>110.94</v>
      </c>
      <c r="AH721" s="750">
        <v>149.52000000000001</v>
      </c>
      <c r="AI721" s="748">
        <v>0</v>
      </c>
      <c r="AJ721" s="748">
        <v>0</v>
      </c>
      <c r="AK721" s="748">
        <v>0</v>
      </c>
      <c r="AL721" s="751" t="s">
        <v>193</v>
      </c>
      <c r="AM721" s="748">
        <v>1233219.4499860362</v>
      </c>
      <c r="AN721" s="748">
        <v>0</v>
      </c>
      <c r="AO721" s="752" t="s">
        <v>193</v>
      </c>
      <c r="AP721" s="753">
        <v>0</v>
      </c>
      <c r="AQ721" s="752" t="s">
        <v>3739</v>
      </c>
      <c r="AR721" s="752" t="s">
        <v>193</v>
      </c>
      <c r="AS721" s="752" t="s">
        <v>193</v>
      </c>
    </row>
    <row r="722" spans="1:45" x14ac:dyDescent="0.15">
      <c r="A722" s="14" t="s">
        <v>166</v>
      </c>
      <c r="B722" s="14" t="s">
        <v>14</v>
      </c>
      <c r="C722" s="14" t="s">
        <v>24</v>
      </c>
      <c r="D722" s="14" t="s">
        <v>911</v>
      </c>
      <c r="E722" s="14" t="s">
        <v>2089</v>
      </c>
      <c r="F722" s="14" t="s">
        <v>3261</v>
      </c>
      <c r="G722" s="14" t="s">
        <v>193</v>
      </c>
      <c r="H722" s="14" t="s">
        <v>3728</v>
      </c>
      <c r="I722" s="17">
        <v>14831042.227453208</v>
      </c>
      <c r="J722" s="14" t="s">
        <v>114</v>
      </c>
      <c r="K722" s="17">
        <v>14831042.227453208</v>
      </c>
      <c r="L722" s="14" t="s">
        <v>3728</v>
      </c>
      <c r="M722" s="17">
        <v>14831042.227453208</v>
      </c>
      <c r="N722" s="14" t="s">
        <v>114</v>
      </c>
      <c r="O722" s="17">
        <v>14831042.227453208</v>
      </c>
      <c r="P722" s="17">
        <v>14831042.227453206</v>
      </c>
      <c r="Q722" s="17">
        <v>0</v>
      </c>
      <c r="R722" s="17">
        <v>0</v>
      </c>
      <c r="S722" s="18">
        <v>0</v>
      </c>
      <c r="T722" s="14" t="s">
        <v>161</v>
      </c>
      <c r="U722" s="14" t="s">
        <v>193</v>
      </c>
      <c r="V722" s="14" t="s">
        <v>3742</v>
      </c>
      <c r="W722" s="18">
        <v>4.0849009014299877</v>
      </c>
      <c r="X722" s="18">
        <v>1</v>
      </c>
      <c r="Y722" s="14" t="s">
        <v>193</v>
      </c>
      <c r="Z722" s="14" t="s">
        <v>193</v>
      </c>
      <c r="AA722" s="18" t="s">
        <v>193</v>
      </c>
      <c r="AB722" s="18" t="s">
        <v>193</v>
      </c>
      <c r="AC722" s="14" t="s">
        <v>193</v>
      </c>
      <c r="AD722" s="748">
        <v>597.21251178906425</v>
      </c>
      <c r="AE722" s="749">
        <v>162.33000000000001</v>
      </c>
      <c r="AF722" s="748">
        <v>14495292.212756027</v>
      </c>
      <c r="AG722" s="749">
        <v>166.09</v>
      </c>
      <c r="AH722" s="750">
        <v>149.52000000000001</v>
      </c>
      <c r="AI722" s="748">
        <v>0</v>
      </c>
      <c r="AJ722" s="748">
        <v>0</v>
      </c>
      <c r="AK722" s="748">
        <v>0</v>
      </c>
      <c r="AL722" s="751" t="s">
        <v>193</v>
      </c>
      <c r="AM722" s="748">
        <v>14831042.227453208</v>
      </c>
      <c r="AN722" s="748">
        <v>0</v>
      </c>
      <c r="AO722" s="752" t="s">
        <v>193</v>
      </c>
      <c r="AP722" s="753">
        <v>0</v>
      </c>
      <c r="AQ722" s="752" t="s">
        <v>3739</v>
      </c>
      <c r="AR722" s="752" t="s">
        <v>193</v>
      </c>
      <c r="AS722" s="752" t="s">
        <v>193</v>
      </c>
    </row>
    <row r="723" spans="1:45" x14ac:dyDescent="0.15">
      <c r="A723" s="14" t="s">
        <v>166</v>
      </c>
      <c r="B723" s="14" t="s">
        <v>14</v>
      </c>
      <c r="C723" s="14" t="s">
        <v>24</v>
      </c>
      <c r="D723" s="14" t="s">
        <v>912</v>
      </c>
      <c r="E723" s="14" t="s">
        <v>2090</v>
      </c>
      <c r="F723" s="14" t="s">
        <v>3262</v>
      </c>
      <c r="G723" s="14" t="s">
        <v>193</v>
      </c>
      <c r="H723" s="14" t="s">
        <v>3728</v>
      </c>
      <c r="I723" s="17">
        <v>3487340.9279702483</v>
      </c>
      <c r="J723" s="14" t="s">
        <v>114</v>
      </c>
      <c r="K723" s="17">
        <v>3487340.9279702483</v>
      </c>
      <c r="L723" s="14" t="s">
        <v>3728</v>
      </c>
      <c r="M723" s="17">
        <v>3487340.9279702483</v>
      </c>
      <c r="N723" s="14" t="s">
        <v>114</v>
      </c>
      <c r="O723" s="17">
        <v>3487340.9279702483</v>
      </c>
      <c r="P723" s="17">
        <v>3487340.9279702478</v>
      </c>
      <c r="Q723" s="17">
        <v>0</v>
      </c>
      <c r="R723" s="17">
        <v>0</v>
      </c>
      <c r="S723" s="18">
        <v>0</v>
      </c>
      <c r="T723" s="14" t="s">
        <v>161</v>
      </c>
      <c r="U723" s="14" t="s">
        <v>193</v>
      </c>
      <c r="V723" s="14" t="s">
        <v>3742</v>
      </c>
      <c r="W723" s="18">
        <v>4.0849009014299877</v>
      </c>
      <c r="X723" s="18">
        <v>1</v>
      </c>
      <c r="Y723" s="14" t="s">
        <v>193</v>
      </c>
      <c r="Z723" s="14" t="s">
        <v>193</v>
      </c>
      <c r="AA723" s="18" t="s">
        <v>193</v>
      </c>
      <c r="AB723" s="18" t="s">
        <v>193</v>
      </c>
      <c r="AC723" s="14" t="s">
        <v>193</v>
      </c>
      <c r="AD723" s="748">
        <v>467.3126631235906</v>
      </c>
      <c r="AE723" s="749">
        <v>63.1</v>
      </c>
      <c r="AF723" s="748">
        <v>4408960.3790863752</v>
      </c>
      <c r="AG723" s="749">
        <v>49.91</v>
      </c>
      <c r="AH723" s="750">
        <v>149.52000000000001</v>
      </c>
      <c r="AI723" s="748">
        <v>0</v>
      </c>
      <c r="AJ723" s="748">
        <v>0</v>
      </c>
      <c r="AK723" s="748">
        <v>0</v>
      </c>
      <c r="AL723" s="751" t="s">
        <v>193</v>
      </c>
      <c r="AM723" s="748">
        <v>3487340.9279702483</v>
      </c>
      <c r="AN723" s="748">
        <v>0</v>
      </c>
      <c r="AO723" s="752" t="s">
        <v>193</v>
      </c>
      <c r="AP723" s="753">
        <v>0</v>
      </c>
      <c r="AQ723" s="752" t="s">
        <v>3739</v>
      </c>
      <c r="AR723" s="752" t="s">
        <v>193</v>
      </c>
      <c r="AS723" s="752" t="s">
        <v>193</v>
      </c>
    </row>
    <row r="724" spans="1:45" x14ac:dyDescent="0.15">
      <c r="A724" s="14" t="s">
        <v>166</v>
      </c>
      <c r="B724" s="14" t="s">
        <v>14</v>
      </c>
      <c r="C724" s="14" t="s">
        <v>24</v>
      </c>
      <c r="D724" s="14" t="s">
        <v>913</v>
      </c>
      <c r="E724" s="14" t="s">
        <v>2091</v>
      </c>
      <c r="F724" s="14" t="s">
        <v>3263</v>
      </c>
      <c r="G724" s="14" t="s">
        <v>193</v>
      </c>
      <c r="H724" s="14" t="s">
        <v>3728</v>
      </c>
      <c r="I724" s="17">
        <v>1432794.2278569306</v>
      </c>
      <c r="J724" s="14" t="s">
        <v>114</v>
      </c>
      <c r="K724" s="17">
        <v>1432794.2278569306</v>
      </c>
      <c r="L724" s="14" t="s">
        <v>3728</v>
      </c>
      <c r="M724" s="17">
        <v>1432794.2278569306</v>
      </c>
      <c r="N724" s="14" t="s">
        <v>114</v>
      </c>
      <c r="O724" s="17">
        <v>1432794.2278569306</v>
      </c>
      <c r="P724" s="17">
        <v>1432794.2278569303</v>
      </c>
      <c r="Q724" s="17">
        <v>0</v>
      </c>
      <c r="R724" s="17">
        <v>0</v>
      </c>
      <c r="S724" s="18">
        <v>0</v>
      </c>
      <c r="T724" s="14" t="s">
        <v>161</v>
      </c>
      <c r="U724" s="14" t="s">
        <v>193</v>
      </c>
      <c r="V724" s="14" t="s">
        <v>3742</v>
      </c>
      <c r="W724" s="18">
        <v>4.0849009014299877</v>
      </c>
      <c r="X724" s="18">
        <v>1</v>
      </c>
      <c r="Y724" s="14" t="s">
        <v>193</v>
      </c>
      <c r="Z724" s="14" t="s">
        <v>193</v>
      </c>
      <c r="AA724" s="18" t="s">
        <v>193</v>
      </c>
      <c r="AB724" s="18" t="s">
        <v>193</v>
      </c>
      <c r="AC724" s="14" t="s">
        <v>193</v>
      </c>
      <c r="AD724" s="748">
        <v>87.825369380744746</v>
      </c>
      <c r="AE724" s="749">
        <v>106.31</v>
      </c>
      <c r="AF724" s="748">
        <v>1396025.6263530692</v>
      </c>
      <c r="AG724" s="749">
        <v>109.11</v>
      </c>
      <c r="AH724" s="750">
        <v>149.52000000000001</v>
      </c>
      <c r="AI724" s="748">
        <v>0</v>
      </c>
      <c r="AJ724" s="748">
        <v>0</v>
      </c>
      <c r="AK724" s="748">
        <v>0</v>
      </c>
      <c r="AL724" s="751" t="s">
        <v>193</v>
      </c>
      <c r="AM724" s="748">
        <v>1432794.2278569306</v>
      </c>
      <c r="AN724" s="748">
        <v>0</v>
      </c>
      <c r="AO724" s="752" t="s">
        <v>193</v>
      </c>
      <c r="AP724" s="753">
        <v>0</v>
      </c>
      <c r="AQ724" s="752" t="s">
        <v>3739</v>
      </c>
      <c r="AR724" s="752" t="s">
        <v>193</v>
      </c>
      <c r="AS724" s="752" t="s">
        <v>193</v>
      </c>
    </row>
    <row r="725" spans="1:45" x14ac:dyDescent="0.15">
      <c r="A725" s="14" t="s">
        <v>166</v>
      </c>
      <c r="B725" s="14" t="s">
        <v>14</v>
      </c>
      <c r="C725" s="14" t="s">
        <v>24</v>
      </c>
      <c r="D725" s="14" t="s">
        <v>914</v>
      </c>
      <c r="E725" s="14" t="s">
        <v>2092</v>
      </c>
      <c r="F725" s="14" t="s">
        <v>3264</v>
      </c>
      <c r="G725" s="14" t="s">
        <v>193</v>
      </c>
      <c r="H725" s="14" t="s">
        <v>3728</v>
      </c>
      <c r="I725" s="17">
        <v>1287020.8627785903</v>
      </c>
      <c r="J725" s="14" t="s">
        <v>114</v>
      </c>
      <c r="K725" s="17">
        <v>1287020.8627785903</v>
      </c>
      <c r="L725" s="14" t="s">
        <v>3728</v>
      </c>
      <c r="M725" s="17">
        <v>1287020.8627785903</v>
      </c>
      <c r="N725" s="14" t="s">
        <v>114</v>
      </c>
      <c r="O725" s="17">
        <v>1287020.8627785903</v>
      </c>
      <c r="P725" s="17">
        <v>1280134.2508958962</v>
      </c>
      <c r="Q725" s="17">
        <v>6886.6118826937727</v>
      </c>
      <c r="R725" s="17">
        <v>0</v>
      </c>
      <c r="S725" s="18">
        <v>0</v>
      </c>
      <c r="T725" s="14" t="s">
        <v>3739</v>
      </c>
      <c r="U725" s="14" t="s">
        <v>3739</v>
      </c>
      <c r="V725" s="14" t="s">
        <v>3739</v>
      </c>
      <c r="W725" s="18">
        <v>4.0849009014299877</v>
      </c>
      <c r="X725" s="18">
        <v>1</v>
      </c>
      <c r="Y725" s="14" t="s">
        <v>193</v>
      </c>
      <c r="Z725" s="14" t="s">
        <v>193</v>
      </c>
      <c r="AA725" s="18" t="s">
        <v>193</v>
      </c>
      <c r="AB725" s="18" t="s">
        <v>193</v>
      </c>
      <c r="AC725" s="14" t="s">
        <v>193</v>
      </c>
      <c r="AD725" s="748">
        <v>58.822572980591829</v>
      </c>
      <c r="AE725" s="749">
        <v>127.34</v>
      </c>
      <c r="AF725" s="748">
        <v>1120010.3430077694</v>
      </c>
      <c r="AG725" s="749">
        <v>145.55000000000001</v>
      </c>
      <c r="AH725" s="750">
        <v>149.52000000000001</v>
      </c>
      <c r="AI725" s="748">
        <v>6886.6118826937736</v>
      </c>
      <c r="AJ725" s="748">
        <v>0</v>
      </c>
      <c r="AK725" s="748">
        <v>6886.6118826937736</v>
      </c>
      <c r="AL725" s="751" t="s">
        <v>193</v>
      </c>
      <c r="AM725" s="748">
        <v>1287020.8627785903</v>
      </c>
      <c r="AN725" s="748">
        <v>0</v>
      </c>
      <c r="AO725" s="752" t="s">
        <v>193</v>
      </c>
      <c r="AP725" s="753">
        <v>0</v>
      </c>
      <c r="AQ725" s="752" t="s">
        <v>3739</v>
      </c>
      <c r="AR725" s="752" t="s">
        <v>193</v>
      </c>
      <c r="AS725" s="752" t="s">
        <v>193</v>
      </c>
    </row>
    <row r="726" spans="1:45" x14ac:dyDescent="0.15">
      <c r="A726" s="14" t="s">
        <v>166</v>
      </c>
      <c r="B726" s="14" t="s">
        <v>14</v>
      </c>
      <c r="C726" s="14" t="s">
        <v>24</v>
      </c>
      <c r="D726" s="14" t="s">
        <v>915</v>
      </c>
      <c r="E726" s="14" t="s">
        <v>2093</v>
      </c>
      <c r="F726" s="14" t="s">
        <v>3265</v>
      </c>
      <c r="G726" s="14" t="s">
        <v>193</v>
      </c>
      <c r="H726" s="14" t="s">
        <v>3728</v>
      </c>
      <c r="I726" s="17">
        <v>12612367.640437189</v>
      </c>
      <c r="J726" s="14" t="s">
        <v>114</v>
      </c>
      <c r="K726" s="17">
        <v>12612367.640437189</v>
      </c>
      <c r="L726" s="14" t="s">
        <v>3728</v>
      </c>
      <c r="M726" s="17">
        <v>12612367.640437189</v>
      </c>
      <c r="N726" s="14" t="s">
        <v>114</v>
      </c>
      <c r="O726" s="17">
        <v>12612367.640437189</v>
      </c>
      <c r="P726" s="17">
        <v>12612367.640437188</v>
      </c>
      <c r="Q726" s="17">
        <v>0</v>
      </c>
      <c r="R726" s="17">
        <v>0</v>
      </c>
      <c r="S726" s="18">
        <v>0</v>
      </c>
      <c r="T726" s="14" t="s">
        <v>161</v>
      </c>
      <c r="U726" s="14" t="s">
        <v>193</v>
      </c>
      <c r="V726" s="14" t="s">
        <v>3742</v>
      </c>
      <c r="W726" s="18">
        <v>4.0849009014299877</v>
      </c>
      <c r="X726" s="18">
        <v>1</v>
      </c>
      <c r="Y726" s="14" t="s">
        <v>193</v>
      </c>
      <c r="Z726" s="14" t="s">
        <v>193</v>
      </c>
      <c r="AA726" s="18" t="s">
        <v>193</v>
      </c>
      <c r="AB726" s="18" t="s">
        <v>193</v>
      </c>
      <c r="AC726" s="14" t="s">
        <v>193</v>
      </c>
      <c r="AD726" s="748">
        <v>1386.0068758551949</v>
      </c>
      <c r="AE726" s="749">
        <v>49.53</v>
      </c>
      <c r="AF726" s="748">
        <v>10264386.618309651</v>
      </c>
      <c r="AG726" s="749">
        <v>60.86</v>
      </c>
      <c r="AH726" s="750">
        <v>149.52000000000001</v>
      </c>
      <c r="AI726" s="748">
        <v>0</v>
      </c>
      <c r="AJ726" s="748">
        <v>0</v>
      </c>
      <c r="AK726" s="748">
        <v>0</v>
      </c>
      <c r="AL726" s="751" t="s">
        <v>193</v>
      </c>
      <c r="AM726" s="748">
        <v>12612367.640437189</v>
      </c>
      <c r="AN726" s="748">
        <v>0</v>
      </c>
      <c r="AO726" s="752" t="s">
        <v>193</v>
      </c>
      <c r="AP726" s="753">
        <v>0</v>
      </c>
      <c r="AQ726" s="752" t="s">
        <v>3739</v>
      </c>
      <c r="AR726" s="752" t="s">
        <v>193</v>
      </c>
      <c r="AS726" s="752" t="s">
        <v>193</v>
      </c>
    </row>
    <row r="727" spans="1:45" x14ac:dyDescent="0.15">
      <c r="A727" s="14" t="s">
        <v>166</v>
      </c>
      <c r="B727" s="14" t="s">
        <v>14</v>
      </c>
      <c r="C727" s="14" t="s">
        <v>24</v>
      </c>
      <c r="D727" s="14" t="s">
        <v>916</v>
      </c>
      <c r="E727" s="14" t="s">
        <v>2094</v>
      </c>
      <c r="F727" s="14" t="s">
        <v>3266</v>
      </c>
      <c r="G727" s="14" t="s">
        <v>193</v>
      </c>
      <c r="H727" s="14" t="s">
        <v>3728</v>
      </c>
      <c r="I727" s="17">
        <v>3785707.8903699745</v>
      </c>
      <c r="J727" s="14" t="s">
        <v>114</v>
      </c>
      <c r="K727" s="17">
        <v>3785707.8903699745</v>
      </c>
      <c r="L727" s="14" t="s">
        <v>3728</v>
      </c>
      <c r="M727" s="17">
        <v>3785707.8903699745</v>
      </c>
      <c r="N727" s="14" t="s">
        <v>114</v>
      </c>
      <c r="O727" s="17">
        <v>3785707.8903699745</v>
      </c>
      <c r="P727" s="17">
        <v>3785707.8903699741</v>
      </c>
      <c r="Q727" s="17">
        <v>0</v>
      </c>
      <c r="R727" s="17">
        <v>0</v>
      </c>
      <c r="S727" s="18">
        <v>0</v>
      </c>
      <c r="T727" s="14" t="s">
        <v>161</v>
      </c>
      <c r="U727" s="14" t="s">
        <v>193</v>
      </c>
      <c r="V727" s="14" t="s">
        <v>3742</v>
      </c>
      <c r="W727" s="18">
        <v>4.0849009014299877</v>
      </c>
      <c r="X727" s="18">
        <v>1</v>
      </c>
      <c r="Y727" s="14" t="s">
        <v>193</v>
      </c>
      <c r="Z727" s="14" t="s">
        <v>193</v>
      </c>
      <c r="AA727" s="18" t="s">
        <v>193</v>
      </c>
      <c r="AB727" s="18" t="s">
        <v>193</v>
      </c>
      <c r="AC727" s="14" t="s">
        <v>193</v>
      </c>
      <c r="AD727" s="748">
        <v>124.58947749361464</v>
      </c>
      <c r="AE727" s="749">
        <v>179.81</v>
      </c>
      <c r="AF727" s="748">
        <v>3349611.9173880848</v>
      </c>
      <c r="AG727" s="749">
        <v>203.22</v>
      </c>
      <c r="AH727" s="750">
        <v>149.52000000000001</v>
      </c>
      <c r="AI727" s="748">
        <v>0</v>
      </c>
      <c r="AJ727" s="748">
        <v>0</v>
      </c>
      <c r="AK727" s="748">
        <v>0</v>
      </c>
      <c r="AL727" s="751" t="s">
        <v>193</v>
      </c>
      <c r="AM727" s="748">
        <v>3785707.8903699745</v>
      </c>
      <c r="AN727" s="748">
        <v>0</v>
      </c>
      <c r="AO727" s="752" t="s">
        <v>193</v>
      </c>
      <c r="AP727" s="753">
        <v>0</v>
      </c>
      <c r="AQ727" s="752" t="s">
        <v>3739</v>
      </c>
      <c r="AR727" s="752" t="s">
        <v>193</v>
      </c>
      <c r="AS727" s="752" t="s">
        <v>193</v>
      </c>
    </row>
    <row r="728" spans="1:45" x14ac:dyDescent="0.15">
      <c r="A728" s="14" t="s">
        <v>166</v>
      </c>
      <c r="B728" s="14" t="s">
        <v>14</v>
      </c>
      <c r="C728" s="14" t="s">
        <v>24</v>
      </c>
      <c r="D728" s="14" t="s">
        <v>917</v>
      </c>
      <c r="E728" s="14" t="s">
        <v>2095</v>
      </c>
      <c r="F728" s="14" t="s">
        <v>3267</v>
      </c>
      <c r="G728" s="14" t="s">
        <v>193</v>
      </c>
      <c r="H728" s="14" t="s">
        <v>3728</v>
      </c>
      <c r="I728" s="17">
        <v>6890104.2687194515</v>
      </c>
      <c r="J728" s="14" t="s">
        <v>114</v>
      </c>
      <c r="K728" s="17">
        <v>6890104.2687194515</v>
      </c>
      <c r="L728" s="14" t="s">
        <v>3728</v>
      </c>
      <c r="M728" s="17">
        <v>6890104.2687194515</v>
      </c>
      <c r="N728" s="14" t="s">
        <v>114</v>
      </c>
      <c r="O728" s="17">
        <v>6890104.2687194515</v>
      </c>
      <c r="P728" s="17">
        <v>6890104.2687194506</v>
      </c>
      <c r="Q728" s="17">
        <v>0</v>
      </c>
      <c r="R728" s="17">
        <v>0</v>
      </c>
      <c r="S728" s="18">
        <v>0</v>
      </c>
      <c r="T728" s="14" t="s">
        <v>3739</v>
      </c>
      <c r="U728" s="14" t="s">
        <v>3739</v>
      </c>
      <c r="V728" s="14" t="s">
        <v>3739</v>
      </c>
      <c r="W728" s="18">
        <v>4.0849009014299877</v>
      </c>
      <c r="X728" s="18">
        <v>1</v>
      </c>
      <c r="Y728" s="14" t="s">
        <v>193</v>
      </c>
      <c r="Z728" s="14" t="s">
        <v>193</v>
      </c>
      <c r="AA728" s="18" t="s">
        <v>193</v>
      </c>
      <c r="AB728" s="18" t="s">
        <v>193</v>
      </c>
      <c r="AC728" s="14" t="s">
        <v>193</v>
      </c>
      <c r="AD728" s="748">
        <v>655.21810458937011</v>
      </c>
      <c r="AE728" s="749">
        <v>63.86</v>
      </c>
      <c r="AF728" s="748">
        <v>6256249.9507505056</v>
      </c>
      <c r="AG728" s="749">
        <v>70.33</v>
      </c>
      <c r="AH728" s="750">
        <v>149.52000000000001</v>
      </c>
      <c r="AI728" s="748">
        <v>0</v>
      </c>
      <c r="AJ728" s="748">
        <v>0</v>
      </c>
      <c r="AK728" s="748">
        <v>0</v>
      </c>
      <c r="AL728" s="751" t="s">
        <v>193</v>
      </c>
      <c r="AM728" s="748">
        <v>6890104.2687194515</v>
      </c>
      <c r="AN728" s="748">
        <v>0</v>
      </c>
      <c r="AO728" s="752" t="s">
        <v>193</v>
      </c>
      <c r="AP728" s="753">
        <v>0</v>
      </c>
      <c r="AQ728" s="752" t="s">
        <v>3739</v>
      </c>
      <c r="AR728" s="752" t="s">
        <v>193</v>
      </c>
      <c r="AS728" s="752" t="s">
        <v>193</v>
      </c>
    </row>
    <row r="729" spans="1:45" x14ac:dyDescent="0.15">
      <c r="A729" s="14" t="s">
        <v>166</v>
      </c>
      <c r="B729" s="14" t="s">
        <v>14</v>
      </c>
      <c r="C729" s="14" t="s">
        <v>24</v>
      </c>
      <c r="D729" s="14" t="s">
        <v>918</v>
      </c>
      <c r="E729" s="14" t="s">
        <v>2096</v>
      </c>
      <c r="F729" s="14" t="s">
        <v>3268</v>
      </c>
      <c r="G729" s="14" t="s">
        <v>193</v>
      </c>
      <c r="H729" s="14" t="s">
        <v>3728</v>
      </c>
      <c r="I729" s="17">
        <v>975971.67194623023</v>
      </c>
      <c r="J729" s="14" t="s">
        <v>114</v>
      </c>
      <c r="K729" s="17">
        <v>975971.67194623023</v>
      </c>
      <c r="L729" s="14" t="s">
        <v>3728</v>
      </c>
      <c r="M729" s="17">
        <v>975971.67194623023</v>
      </c>
      <c r="N729" s="14" t="s">
        <v>114</v>
      </c>
      <c r="O729" s="17">
        <v>975971.67194623023</v>
      </c>
      <c r="P729" s="17">
        <v>975971.67194623011</v>
      </c>
      <c r="Q729" s="17">
        <v>0</v>
      </c>
      <c r="R729" s="17">
        <v>0</v>
      </c>
      <c r="S729" s="18">
        <v>0</v>
      </c>
      <c r="T729" s="14" t="s">
        <v>3739</v>
      </c>
      <c r="U729" s="14" t="s">
        <v>3739</v>
      </c>
      <c r="V729" s="14" t="s">
        <v>3739</v>
      </c>
      <c r="W729" s="18">
        <v>4.0849009014299877</v>
      </c>
      <c r="X729" s="18">
        <v>1</v>
      </c>
      <c r="Y729" s="14" t="s">
        <v>193</v>
      </c>
      <c r="Z729" s="14" t="s">
        <v>193</v>
      </c>
      <c r="AA729" s="18" t="s">
        <v>193</v>
      </c>
      <c r="AB729" s="18" t="s">
        <v>193</v>
      </c>
      <c r="AC729" s="14" t="s">
        <v>193</v>
      </c>
      <c r="AD729" s="748">
        <v>162.17056578677051</v>
      </c>
      <c r="AE729" s="749">
        <v>36.020000000000003</v>
      </c>
      <c r="AF729" s="748">
        <v>873403.73181618855</v>
      </c>
      <c r="AG729" s="749">
        <v>40.25</v>
      </c>
      <c r="AH729" s="750">
        <v>149.52000000000001</v>
      </c>
      <c r="AI729" s="748">
        <v>0</v>
      </c>
      <c r="AJ729" s="748">
        <v>0</v>
      </c>
      <c r="AK729" s="748">
        <v>0</v>
      </c>
      <c r="AL729" s="751" t="s">
        <v>193</v>
      </c>
      <c r="AM729" s="748">
        <v>975971.67194623023</v>
      </c>
      <c r="AN729" s="748">
        <v>0</v>
      </c>
      <c r="AO729" s="752" t="s">
        <v>193</v>
      </c>
      <c r="AP729" s="753">
        <v>0</v>
      </c>
      <c r="AQ729" s="752" t="s">
        <v>3739</v>
      </c>
      <c r="AR729" s="752" t="s">
        <v>193</v>
      </c>
      <c r="AS729" s="752" t="s">
        <v>193</v>
      </c>
    </row>
    <row r="730" spans="1:45" x14ac:dyDescent="0.15">
      <c r="A730" s="14" t="s">
        <v>166</v>
      </c>
      <c r="B730" s="14" t="s">
        <v>14</v>
      </c>
      <c r="C730" s="14" t="s">
        <v>24</v>
      </c>
      <c r="D730" s="14" t="s">
        <v>919</v>
      </c>
      <c r="E730" s="14" t="s">
        <v>2097</v>
      </c>
      <c r="F730" s="14" t="s">
        <v>3269</v>
      </c>
      <c r="G730" s="14" t="s">
        <v>193</v>
      </c>
      <c r="H730" s="14" t="s">
        <v>3728</v>
      </c>
      <c r="I730" s="17">
        <v>1045325.6913368348</v>
      </c>
      <c r="J730" s="14" t="s">
        <v>114</v>
      </c>
      <c r="K730" s="17">
        <v>1045325.6913368348</v>
      </c>
      <c r="L730" s="14" t="s">
        <v>3728</v>
      </c>
      <c r="M730" s="17">
        <v>1045325.6913368348</v>
      </c>
      <c r="N730" s="14" t="s">
        <v>114</v>
      </c>
      <c r="O730" s="17">
        <v>1045325.6913368348</v>
      </c>
      <c r="P730" s="17">
        <v>1045325.6913368347</v>
      </c>
      <c r="Q730" s="17">
        <v>0</v>
      </c>
      <c r="R730" s="17">
        <v>0</v>
      </c>
      <c r="S730" s="18">
        <v>0</v>
      </c>
      <c r="T730" s="14" t="s">
        <v>161</v>
      </c>
      <c r="U730" s="14" t="s">
        <v>193</v>
      </c>
      <c r="V730" s="14" t="s">
        <v>3742</v>
      </c>
      <c r="W730" s="18">
        <v>4.0849009014299877</v>
      </c>
      <c r="X730" s="18">
        <v>1</v>
      </c>
      <c r="Y730" s="14" t="s">
        <v>193</v>
      </c>
      <c r="Z730" s="14" t="s">
        <v>193</v>
      </c>
      <c r="AA730" s="18" t="s">
        <v>193</v>
      </c>
      <c r="AB730" s="18" t="s">
        <v>193</v>
      </c>
      <c r="AC730" s="14" t="s">
        <v>193</v>
      </c>
      <c r="AD730" s="748">
        <v>47.79334054673086</v>
      </c>
      <c r="AE730" s="749">
        <v>145.96</v>
      </c>
      <c r="AF730" s="748">
        <v>1043048.1139902334</v>
      </c>
      <c r="AG730" s="749">
        <v>146.28</v>
      </c>
      <c r="AH730" s="750">
        <v>149.52000000000001</v>
      </c>
      <c r="AI730" s="748">
        <v>0</v>
      </c>
      <c r="AJ730" s="748">
        <v>0</v>
      </c>
      <c r="AK730" s="748">
        <v>0</v>
      </c>
      <c r="AL730" s="751" t="s">
        <v>193</v>
      </c>
      <c r="AM730" s="748">
        <v>1045325.6913368348</v>
      </c>
      <c r="AN730" s="748">
        <v>0</v>
      </c>
      <c r="AO730" s="752" t="s">
        <v>193</v>
      </c>
      <c r="AP730" s="753">
        <v>0</v>
      </c>
      <c r="AQ730" s="752" t="s">
        <v>3739</v>
      </c>
      <c r="AR730" s="752" t="s">
        <v>193</v>
      </c>
      <c r="AS730" s="752" t="s">
        <v>193</v>
      </c>
    </row>
    <row r="731" spans="1:45" x14ac:dyDescent="0.15">
      <c r="A731" s="14" t="s">
        <v>166</v>
      </c>
      <c r="B731" s="14" t="s">
        <v>14</v>
      </c>
      <c r="C731" s="14" t="s">
        <v>24</v>
      </c>
      <c r="D731" s="14" t="s">
        <v>920</v>
      </c>
      <c r="E731" s="14" t="s">
        <v>2098</v>
      </c>
      <c r="F731" s="14" t="s">
        <v>3270</v>
      </c>
      <c r="G731" s="14" t="s">
        <v>193</v>
      </c>
      <c r="H731" s="14" t="s">
        <v>3728</v>
      </c>
      <c r="I731" s="17">
        <v>1853021.0552699179</v>
      </c>
      <c r="J731" s="14" t="s">
        <v>114</v>
      </c>
      <c r="K731" s="17">
        <v>1853021.0552699179</v>
      </c>
      <c r="L731" s="14" t="s">
        <v>3728</v>
      </c>
      <c r="M731" s="17">
        <v>1853021.0552699179</v>
      </c>
      <c r="N731" s="14" t="s">
        <v>114</v>
      </c>
      <c r="O731" s="17">
        <v>1853021.0552699179</v>
      </c>
      <c r="P731" s="17">
        <v>1853021.0552699177</v>
      </c>
      <c r="Q731" s="17">
        <v>0</v>
      </c>
      <c r="R731" s="17">
        <v>0</v>
      </c>
      <c r="S731" s="18">
        <v>0</v>
      </c>
      <c r="T731" s="14" t="s">
        <v>161</v>
      </c>
      <c r="U731" s="14" t="s">
        <v>193</v>
      </c>
      <c r="V731" s="14" t="s">
        <v>3742</v>
      </c>
      <c r="W731" s="18">
        <v>4.0849009014299877</v>
      </c>
      <c r="X731" s="18">
        <v>1</v>
      </c>
      <c r="Y731" s="14" t="s">
        <v>193</v>
      </c>
      <c r="Z731" s="14" t="s">
        <v>193</v>
      </c>
      <c r="AA731" s="18" t="s">
        <v>193</v>
      </c>
      <c r="AB731" s="18" t="s">
        <v>193</v>
      </c>
      <c r="AC731" s="14" t="s">
        <v>193</v>
      </c>
      <c r="AD731" s="748">
        <v>107.84138379775167</v>
      </c>
      <c r="AE731" s="749">
        <v>79.790000000000006</v>
      </c>
      <c r="AF731" s="748">
        <v>1286677.526857825</v>
      </c>
      <c r="AG731" s="749">
        <v>114.92</v>
      </c>
      <c r="AH731" s="750">
        <v>149.52000000000001</v>
      </c>
      <c r="AI731" s="748">
        <v>0</v>
      </c>
      <c r="AJ731" s="748">
        <v>0</v>
      </c>
      <c r="AK731" s="748">
        <v>0</v>
      </c>
      <c r="AL731" s="751" t="s">
        <v>193</v>
      </c>
      <c r="AM731" s="748">
        <v>1853021.0552699179</v>
      </c>
      <c r="AN731" s="748">
        <v>0</v>
      </c>
      <c r="AO731" s="752" t="s">
        <v>193</v>
      </c>
      <c r="AP731" s="753">
        <v>0</v>
      </c>
      <c r="AQ731" s="752" t="s">
        <v>3739</v>
      </c>
      <c r="AR731" s="752" t="s">
        <v>193</v>
      </c>
      <c r="AS731" s="752" t="s">
        <v>193</v>
      </c>
    </row>
    <row r="732" spans="1:45" x14ac:dyDescent="0.15">
      <c r="A732" s="14" t="s">
        <v>166</v>
      </c>
      <c r="B732" s="14" t="s">
        <v>14</v>
      </c>
      <c r="C732" s="14" t="s">
        <v>24</v>
      </c>
      <c r="D732" s="14" t="s">
        <v>921</v>
      </c>
      <c r="E732" s="14" t="s">
        <v>2099</v>
      </c>
      <c r="F732" s="14" t="s">
        <v>3271</v>
      </c>
      <c r="G732" s="14" t="s">
        <v>193</v>
      </c>
      <c r="H732" s="14" t="s">
        <v>3728</v>
      </c>
      <c r="I732" s="17">
        <v>15166603.478879733</v>
      </c>
      <c r="J732" s="14" t="s">
        <v>114</v>
      </c>
      <c r="K732" s="17">
        <v>15166603.478879733</v>
      </c>
      <c r="L732" s="14" t="s">
        <v>3728</v>
      </c>
      <c r="M732" s="17">
        <v>15166603.478879733</v>
      </c>
      <c r="N732" s="14" t="s">
        <v>114</v>
      </c>
      <c r="O732" s="17">
        <v>15166603.478879733</v>
      </c>
      <c r="P732" s="17">
        <v>15064557.752480928</v>
      </c>
      <c r="Q732" s="17">
        <v>102045.7263988028</v>
      </c>
      <c r="R732" s="17">
        <v>0</v>
      </c>
      <c r="S732" s="18">
        <v>0</v>
      </c>
      <c r="T732" s="14" t="s">
        <v>161</v>
      </c>
      <c r="U732" s="14" t="s">
        <v>193</v>
      </c>
      <c r="V732" s="14" t="s">
        <v>3742</v>
      </c>
      <c r="W732" s="18">
        <v>4.0849009014299877</v>
      </c>
      <c r="X732" s="18">
        <v>1</v>
      </c>
      <c r="Y732" s="14" t="s">
        <v>193</v>
      </c>
      <c r="Z732" s="14" t="s">
        <v>193</v>
      </c>
      <c r="AA732" s="18" t="s">
        <v>193</v>
      </c>
      <c r="AB732" s="18" t="s">
        <v>193</v>
      </c>
      <c r="AC732" s="14" t="s">
        <v>193</v>
      </c>
      <c r="AD732" s="748">
        <v>1431.7577659512108</v>
      </c>
      <c r="AE732" s="749">
        <v>64.069999999999993</v>
      </c>
      <c r="AF732" s="748">
        <v>13715876.290971471</v>
      </c>
      <c r="AG732" s="749">
        <v>70.37</v>
      </c>
      <c r="AH732" s="750">
        <v>149.52000000000001</v>
      </c>
      <c r="AI732" s="748">
        <v>102045.72639880281</v>
      </c>
      <c r="AJ732" s="748">
        <v>0</v>
      </c>
      <c r="AK732" s="748">
        <v>102045.72639880281</v>
      </c>
      <c r="AL732" s="751" t="s">
        <v>193</v>
      </c>
      <c r="AM732" s="748">
        <v>15166603.478879733</v>
      </c>
      <c r="AN732" s="748">
        <v>0</v>
      </c>
      <c r="AO732" s="752" t="s">
        <v>193</v>
      </c>
      <c r="AP732" s="753">
        <v>0</v>
      </c>
      <c r="AQ732" s="752" t="s">
        <v>3739</v>
      </c>
      <c r="AR732" s="752" t="s">
        <v>193</v>
      </c>
      <c r="AS732" s="752" t="s">
        <v>193</v>
      </c>
    </row>
    <row r="733" spans="1:45" x14ac:dyDescent="0.15">
      <c r="A733" s="14" t="s">
        <v>166</v>
      </c>
      <c r="B733" s="14" t="s">
        <v>14</v>
      </c>
      <c r="C733" s="14" t="s">
        <v>24</v>
      </c>
      <c r="D733" s="14" t="s">
        <v>922</v>
      </c>
      <c r="E733" s="14" t="s">
        <v>2100</v>
      </c>
      <c r="F733" s="14" t="s">
        <v>3272</v>
      </c>
      <c r="G733" s="14" t="s">
        <v>193</v>
      </c>
      <c r="H733" s="14" t="s">
        <v>3728</v>
      </c>
      <c r="I733" s="17">
        <v>2067556.7826922999</v>
      </c>
      <c r="J733" s="14" t="s">
        <v>114</v>
      </c>
      <c r="K733" s="17">
        <v>2067556.7826922999</v>
      </c>
      <c r="L733" s="14" t="s">
        <v>3728</v>
      </c>
      <c r="M733" s="17">
        <v>2067556.7826922999</v>
      </c>
      <c r="N733" s="14" t="s">
        <v>114</v>
      </c>
      <c r="O733" s="17">
        <v>2067556.7826922999</v>
      </c>
      <c r="P733" s="17">
        <v>2067556.7826922997</v>
      </c>
      <c r="Q733" s="17">
        <v>0</v>
      </c>
      <c r="R733" s="17">
        <v>0</v>
      </c>
      <c r="S733" s="18">
        <v>0</v>
      </c>
      <c r="T733" s="14" t="s">
        <v>161</v>
      </c>
      <c r="U733" s="14" t="s">
        <v>193</v>
      </c>
      <c r="V733" s="14" t="s">
        <v>3742</v>
      </c>
      <c r="W733" s="18">
        <v>4.0849009014299877</v>
      </c>
      <c r="X733" s="18">
        <v>1</v>
      </c>
      <c r="Y733" s="14" t="s">
        <v>193</v>
      </c>
      <c r="Z733" s="14" t="s">
        <v>193</v>
      </c>
      <c r="AA733" s="18" t="s">
        <v>193</v>
      </c>
      <c r="AB733" s="18" t="s">
        <v>193</v>
      </c>
      <c r="AC733" s="14" t="s">
        <v>193</v>
      </c>
      <c r="AD733" s="748">
        <v>182.18658020377745</v>
      </c>
      <c r="AE733" s="749">
        <v>70.69</v>
      </c>
      <c r="AF733" s="748">
        <v>1925858.1471121449</v>
      </c>
      <c r="AG733" s="749">
        <v>75.900000000000006</v>
      </c>
      <c r="AH733" s="750">
        <v>149.52000000000001</v>
      </c>
      <c r="AI733" s="748">
        <v>0</v>
      </c>
      <c r="AJ733" s="748">
        <v>0</v>
      </c>
      <c r="AK733" s="748">
        <v>0</v>
      </c>
      <c r="AL733" s="751" t="s">
        <v>193</v>
      </c>
      <c r="AM733" s="748">
        <v>2067556.7826922999</v>
      </c>
      <c r="AN733" s="748">
        <v>0</v>
      </c>
      <c r="AO733" s="752" t="s">
        <v>193</v>
      </c>
      <c r="AP733" s="753">
        <v>0</v>
      </c>
      <c r="AQ733" s="752" t="s">
        <v>3739</v>
      </c>
      <c r="AR733" s="752" t="s">
        <v>193</v>
      </c>
      <c r="AS733" s="752" t="s">
        <v>193</v>
      </c>
    </row>
    <row r="734" spans="1:45" x14ac:dyDescent="0.15">
      <c r="A734" s="14" t="s">
        <v>166</v>
      </c>
      <c r="B734" s="14" t="s">
        <v>14</v>
      </c>
      <c r="C734" s="14" t="s">
        <v>24</v>
      </c>
      <c r="D734" s="14" t="s">
        <v>923</v>
      </c>
      <c r="E734" s="14" t="s">
        <v>2101</v>
      </c>
      <c r="F734" s="14" t="s">
        <v>3273</v>
      </c>
      <c r="G734" s="14" t="s">
        <v>193</v>
      </c>
      <c r="H734" s="14" t="s">
        <v>3728</v>
      </c>
      <c r="I734" s="17">
        <v>1859059.805121511</v>
      </c>
      <c r="J734" s="14" t="s">
        <v>114</v>
      </c>
      <c r="K734" s="17">
        <v>1859059.805121511</v>
      </c>
      <c r="L734" s="14" t="s">
        <v>3728</v>
      </c>
      <c r="M734" s="17">
        <v>1859059.805121511</v>
      </c>
      <c r="N734" s="14" t="s">
        <v>114</v>
      </c>
      <c r="O734" s="17">
        <v>1859059.805121511</v>
      </c>
      <c r="P734" s="17">
        <v>1859059.8051215108</v>
      </c>
      <c r="Q734" s="17">
        <v>0</v>
      </c>
      <c r="R734" s="17">
        <v>0</v>
      </c>
      <c r="S734" s="18">
        <v>0</v>
      </c>
      <c r="T734" s="14" t="s">
        <v>3739</v>
      </c>
      <c r="U734" s="14" t="s">
        <v>3739</v>
      </c>
      <c r="V734" s="14" t="s">
        <v>3739</v>
      </c>
      <c r="W734" s="18">
        <v>4.0849009014299877</v>
      </c>
      <c r="X734" s="18">
        <v>1</v>
      </c>
      <c r="Y734" s="14" t="s">
        <v>193</v>
      </c>
      <c r="Z734" s="14" t="s">
        <v>193</v>
      </c>
      <c r="AA734" s="18" t="s">
        <v>193</v>
      </c>
      <c r="AB734" s="18" t="s">
        <v>193</v>
      </c>
      <c r="AC734" s="14" t="s">
        <v>193</v>
      </c>
      <c r="AD734" s="748">
        <v>71.485765775024788</v>
      </c>
      <c r="AE734" s="749">
        <v>214.29</v>
      </c>
      <c r="AF734" s="748">
        <v>2290507.8961597355</v>
      </c>
      <c r="AG734" s="749">
        <v>173.93</v>
      </c>
      <c r="AH734" s="750">
        <v>149.52000000000001</v>
      </c>
      <c r="AI734" s="748">
        <v>0</v>
      </c>
      <c r="AJ734" s="748">
        <v>0</v>
      </c>
      <c r="AK734" s="748">
        <v>0</v>
      </c>
      <c r="AL734" s="751" t="s">
        <v>193</v>
      </c>
      <c r="AM734" s="748">
        <v>1859059.805121511</v>
      </c>
      <c r="AN734" s="748">
        <v>0</v>
      </c>
      <c r="AO734" s="752" t="s">
        <v>193</v>
      </c>
      <c r="AP734" s="753">
        <v>0</v>
      </c>
      <c r="AQ734" s="752" t="s">
        <v>3739</v>
      </c>
      <c r="AR734" s="752" t="s">
        <v>193</v>
      </c>
      <c r="AS734" s="752" t="s">
        <v>193</v>
      </c>
    </row>
    <row r="735" spans="1:45" x14ac:dyDescent="0.15">
      <c r="A735" s="14" t="s">
        <v>166</v>
      </c>
      <c r="B735" s="14" t="s">
        <v>14</v>
      </c>
      <c r="C735" s="14" t="s">
        <v>24</v>
      </c>
      <c r="D735" s="14" t="s">
        <v>924</v>
      </c>
      <c r="E735" s="14" t="s">
        <v>2102</v>
      </c>
      <c r="F735" s="14" t="s">
        <v>3274</v>
      </c>
      <c r="G735" s="14" t="s">
        <v>193</v>
      </c>
      <c r="H735" s="14" t="s">
        <v>3728</v>
      </c>
      <c r="I735" s="17">
        <v>3696323.5185601991</v>
      </c>
      <c r="J735" s="14" t="s">
        <v>114</v>
      </c>
      <c r="K735" s="17">
        <v>3696323.5185601991</v>
      </c>
      <c r="L735" s="14" t="s">
        <v>3728</v>
      </c>
      <c r="M735" s="17">
        <v>3696323.5185601991</v>
      </c>
      <c r="N735" s="14" t="s">
        <v>114</v>
      </c>
      <c r="O735" s="17">
        <v>3696323.5185601991</v>
      </c>
      <c r="P735" s="17">
        <v>3696323.5185601986</v>
      </c>
      <c r="Q735" s="17">
        <v>0</v>
      </c>
      <c r="R735" s="17">
        <v>0</v>
      </c>
      <c r="S735" s="18">
        <v>0</v>
      </c>
      <c r="T735" s="14" t="s">
        <v>161</v>
      </c>
      <c r="U735" s="14" t="s">
        <v>193</v>
      </c>
      <c r="V735" s="14" t="s">
        <v>3742</v>
      </c>
      <c r="W735" s="18">
        <v>4.0849009014299877</v>
      </c>
      <c r="X735" s="18">
        <v>1</v>
      </c>
      <c r="Y735" s="14" t="s">
        <v>193</v>
      </c>
      <c r="Z735" s="14" t="s">
        <v>193</v>
      </c>
      <c r="AA735" s="18" t="s">
        <v>193</v>
      </c>
      <c r="AB735" s="18" t="s">
        <v>193</v>
      </c>
      <c r="AC735" s="14" t="s">
        <v>193</v>
      </c>
      <c r="AD735" s="748">
        <v>266.33553877323521</v>
      </c>
      <c r="AE735" s="749">
        <v>94.51</v>
      </c>
      <c r="AF735" s="748">
        <v>3763623.5272305375</v>
      </c>
      <c r="AG735" s="749">
        <v>92.82</v>
      </c>
      <c r="AH735" s="750">
        <v>149.52000000000001</v>
      </c>
      <c r="AI735" s="748">
        <v>0</v>
      </c>
      <c r="AJ735" s="748">
        <v>0</v>
      </c>
      <c r="AK735" s="748">
        <v>0</v>
      </c>
      <c r="AL735" s="751" t="s">
        <v>193</v>
      </c>
      <c r="AM735" s="748">
        <v>3696323.5185601991</v>
      </c>
      <c r="AN735" s="748">
        <v>0</v>
      </c>
      <c r="AO735" s="752" t="s">
        <v>193</v>
      </c>
      <c r="AP735" s="753">
        <v>0</v>
      </c>
      <c r="AQ735" s="752" t="s">
        <v>3739</v>
      </c>
      <c r="AR735" s="752" t="s">
        <v>193</v>
      </c>
      <c r="AS735" s="752" t="s">
        <v>193</v>
      </c>
    </row>
    <row r="736" spans="1:45" x14ac:dyDescent="0.15">
      <c r="A736" s="14" t="s">
        <v>166</v>
      </c>
      <c r="B736" s="14" t="s">
        <v>14</v>
      </c>
      <c r="C736" s="14" t="s">
        <v>24</v>
      </c>
      <c r="D736" s="14" t="s">
        <v>925</v>
      </c>
      <c r="E736" s="14" t="s">
        <v>2103</v>
      </c>
      <c r="F736" s="14" t="s">
        <v>3275</v>
      </c>
      <c r="G736" s="14" t="s">
        <v>193</v>
      </c>
      <c r="H736" s="14" t="s">
        <v>3728</v>
      </c>
      <c r="I736" s="17">
        <v>7244528.1219444564</v>
      </c>
      <c r="J736" s="14" t="s">
        <v>114</v>
      </c>
      <c r="K736" s="17">
        <v>7244528.1219444564</v>
      </c>
      <c r="L736" s="14" t="s">
        <v>3728</v>
      </c>
      <c r="M736" s="17">
        <v>7244528.1219444564</v>
      </c>
      <c r="N736" s="14" t="s">
        <v>114</v>
      </c>
      <c r="O736" s="17">
        <v>7244528.1219444564</v>
      </c>
      <c r="P736" s="17">
        <v>7244528.1219444554</v>
      </c>
      <c r="Q736" s="17">
        <v>0</v>
      </c>
      <c r="R736" s="17">
        <v>0</v>
      </c>
      <c r="S736" s="18">
        <v>0</v>
      </c>
      <c r="T736" s="14" t="s">
        <v>161</v>
      </c>
      <c r="U736" s="14" t="s">
        <v>193</v>
      </c>
      <c r="V736" s="14" t="s">
        <v>3742</v>
      </c>
      <c r="W736" s="18">
        <v>4.0849009014299877</v>
      </c>
      <c r="X736" s="18">
        <v>1</v>
      </c>
      <c r="Y736" s="14" t="s">
        <v>193</v>
      </c>
      <c r="Z736" s="14" t="s">
        <v>193</v>
      </c>
      <c r="AA736" s="18" t="s">
        <v>193</v>
      </c>
      <c r="AB736" s="18" t="s">
        <v>193</v>
      </c>
      <c r="AC736" s="14" t="s">
        <v>193</v>
      </c>
      <c r="AD736" s="748">
        <v>1323.0994019731731</v>
      </c>
      <c r="AE736" s="749">
        <v>38.58</v>
      </c>
      <c r="AF736" s="748">
        <v>7632274.5542728761</v>
      </c>
      <c r="AG736" s="749">
        <v>36.619999999999997</v>
      </c>
      <c r="AH736" s="750">
        <v>149.52000000000001</v>
      </c>
      <c r="AI736" s="748">
        <v>0</v>
      </c>
      <c r="AJ736" s="748">
        <v>0</v>
      </c>
      <c r="AK736" s="748">
        <v>0</v>
      </c>
      <c r="AL736" s="751" t="s">
        <v>193</v>
      </c>
      <c r="AM736" s="748">
        <v>7244528.1219444564</v>
      </c>
      <c r="AN736" s="748">
        <v>0</v>
      </c>
      <c r="AO736" s="752" t="s">
        <v>193</v>
      </c>
      <c r="AP736" s="753">
        <v>0</v>
      </c>
      <c r="AQ736" s="752" t="s">
        <v>3739</v>
      </c>
      <c r="AR736" s="752" t="s">
        <v>193</v>
      </c>
      <c r="AS736" s="752" t="s">
        <v>193</v>
      </c>
    </row>
    <row r="737" spans="1:45" x14ac:dyDescent="0.15">
      <c r="A737" s="14" t="s">
        <v>166</v>
      </c>
      <c r="B737" s="14" t="s">
        <v>14</v>
      </c>
      <c r="C737" s="14" t="s">
        <v>24</v>
      </c>
      <c r="D737" s="14" t="s">
        <v>926</v>
      </c>
      <c r="E737" s="14" t="s">
        <v>2104</v>
      </c>
      <c r="F737" s="14" t="s">
        <v>3276</v>
      </c>
      <c r="G737" s="14" t="s">
        <v>193</v>
      </c>
      <c r="H737" s="14" t="s">
        <v>3728</v>
      </c>
      <c r="I737" s="17">
        <v>762154.80538448202</v>
      </c>
      <c r="J737" s="14" t="s">
        <v>114</v>
      </c>
      <c r="K737" s="17">
        <v>762154.80538448202</v>
      </c>
      <c r="L737" s="14" t="s">
        <v>3728</v>
      </c>
      <c r="M737" s="17">
        <v>762154.80538448202</v>
      </c>
      <c r="N737" s="14" t="s">
        <v>114</v>
      </c>
      <c r="O737" s="17">
        <v>762154.80538448202</v>
      </c>
      <c r="P737" s="17">
        <v>762154.80538448191</v>
      </c>
      <c r="Q737" s="17">
        <v>0</v>
      </c>
      <c r="R737" s="17">
        <v>0</v>
      </c>
      <c r="S737" s="18">
        <v>0</v>
      </c>
      <c r="T737" s="14" t="s">
        <v>161</v>
      </c>
      <c r="U737" s="14" t="s">
        <v>193</v>
      </c>
      <c r="V737" s="14" t="s">
        <v>3742</v>
      </c>
      <c r="W737" s="18">
        <v>4.0849009014299877</v>
      </c>
      <c r="X737" s="18">
        <v>1</v>
      </c>
      <c r="Y737" s="14" t="s">
        <v>193</v>
      </c>
      <c r="Z737" s="14" t="s">
        <v>193</v>
      </c>
      <c r="AA737" s="18" t="s">
        <v>193</v>
      </c>
      <c r="AB737" s="18" t="s">
        <v>193</v>
      </c>
      <c r="AC737" s="14" t="s">
        <v>193</v>
      </c>
      <c r="AD737" s="748">
        <v>191.99034236720942</v>
      </c>
      <c r="AE737" s="749">
        <v>29.97</v>
      </c>
      <c r="AF737" s="748">
        <v>860495.60836370592</v>
      </c>
      <c r="AG737" s="749">
        <v>26.55</v>
      </c>
      <c r="AH737" s="750">
        <v>149.52000000000001</v>
      </c>
      <c r="AI737" s="748">
        <v>0</v>
      </c>
      <c r="AJ737" s="748">
        <v>0</v>
      </c>
      <c r="AK737" s="748">
        <v>0</v>
      </c>
      <c r="AL737" s="751" t="s">
        <v>193</v>
      </c>
      <c r="AM737" s="748">
        <v>762154.80538448202</v>
      </c>
      <c r="AN737" s="748">
        <v>0</v>
      </c>
      <c r="AO737" s="752" t="s">
        <v>193</v>
      </c>
      <c r="AP737" s="753">
        <v>0</v>
      </c>
      <c r="AQ737" s="752" t="s">
        <v>3739</v>
      </c>
      <c r="AR737" s="752" t="s">
        <v>193</v>
      </c>
      <c r="AS737" s="752" t="s">
        <v>193</v>
      </c>
    </row>
    <row r="738" spans="1:45" x14ac:dyDescent="0.15">
      <c r="A738" s="14" t="s">
        <v>166</v>
      </c>
      <c r="B738" s="14" t="s">
        <v>14</v>
      </c>
      <c r="C738" s="14" t="s">
        <v>24</v>
      </c>
      <c r="D738" s="14" t="s">
        <v>927</v>
      </c>
      <c r="E738" s="14" t="s">
        <v>2105</v>
      </c>
      <c r="F738" s="14" t="s">
        <v>3277</v>
      </c>
      <c r="G738" s="14" t="s">
        <v>193</v>
      </c>
      <c r="H738" s="14" t="s">
        <v>3728</v>
      </c>
      <c r="I738" s="17">
        <v>6858989.619402268</v>
      </c>
      <c r="J738" s="14" t="s">
        <v>114</v>
      </c>
      <c r="K738" s="17">
        <v>6858989.619402268</v>
      </c>
      <c r="L738" s="14" t="s">
        <v>3728</v>
      </c>
      <c r="M738" s="17">
        <v>6858989.619402268</v>
      </c>
      <c r="N738" s="14" t="s">
        <v>114</v>
      </c>
      <c r="O738" s="17">
        <v>6858989.619402268</v>
      </c>
      <c r="P738" s="17">
        <v>6858989.619402267</v>
      </c>
      <c r="Q738" s="17">
        <v>0</v>
      </c>
      <c r="R738" s="17">
        <v>0</v>
      </c>
      <c r="S738" s="18">
        <v>0</v>
      </c>
      <c r="T738" s="14" t="s">
        <v>161</v>
      </c>
      <c r="U738" s="14" t="s">
        <v>193</v>
      </c>
      <c r="V738" s="14" t="s">
        <v>3742</v>
      </c>
      <c r="W738" s="18">
        <v>4.0849009014299877</v>
      </c>
      <c r="X738" s="18">
        <v>1</v>
      </c>
      <c r="Y738" s="14" t="s">
        <v>193</v>
      </c>
      <c r="Z738" s="14" t="s">
        <v>193</v>
      </c>
      <c r="AA738" s="18" t="s">
        <v>193</v>
      </c>
      <c r="AB738" s="18" t="s">
        <v>193</v>
      </c>
      <c r="AC738" s="14" t="s">
        <v>193</v>
      </c>
      <c r="AD738" s="748">
        <v>448.11362888686966</v>
      </c>
      <c r="AE738" s="749">
        <v>117.86</v>
      </c>
      <c r="AF738" s="748">
        <v>7896849.8275496671</v>
      </c>
      <c r="AG738" s="749">
        <v>102.37</v>
      </c>
      <c r="AH738" s="750">
        <v>149.52000000000001</v>
      </c>
      <c r="AI738" s="748">
        <v>0</v>
      </c>
      <c r="AJ738" s="748">
        <v>0</v>
      </c>
      <c r="AK738" s="748">
        <v>0</v>
      </c>
      <c r="AL738" s="751" t="s">
        <v>193</v>
      </c>
      <c r="AM738" s="748">
        <v>6858989.619402268</v>
      </c>
      <c r="AN738" s="748">
        <v>0</v>
      </c>
      <c r="AO738" s="752" t="s">
        <v>193</v>
      </c>
      <c r="AP738" s="753">
        <v>0</v>
      </c>
      <c r="AQ738" s="752" t="s">
        <v>3739</v>
      </c>
      <c r="AR738" s="752" t="s">
        <v>193</v>
      </c>
      <c r="AS738" s="752" t="s">
        <v>193</v>
      </c>
    </row>
    <row r="739" spans="1:45" x14ac:dyDescent="0.15">
      <c r="A739" s="14" t="s">
        <v>166</v>
      </c>
      <c r="B739" s="14" t="s">
        <v>14</v>
      </c>
      <c r="C739" s="14" t="s">
        <v>24</v>
      </c>
      <c r="D739" s="14" t="s">
        <v>928</v>
      </c>
      <c r="E739" s="14" t="s">
        <v>2106</v>
      </c>
      <c r="F739" s="14" t="s">
        <v>3278</v>
      </c>
      <c r="G739" s="14" t="s">
        <v>193</v>
      </c>
      <c r="H739" s="14" t="s">
        <v>3728</v>
      </c>
      <c r="I739" s="17">
        <v>1900010.4056212294</v>
      </c>
      <c r="J739" s="14" t="s">
        <v>114</v>
      </c>
      <c r="K739" s="17">
        <v>1900010.4056212294</v>
      </c>
      <c r="L739" s="14" t="s">
        <v>3728</v>
      </c>
      <c r="M739" s="17">
        <v>1900010.4056212294</v>
      </c>
      <c r="N739" s="14" t="s">
        <v>114</v>
      </c>
      <c r="O739" s="17">
        <v>1900010.4056212294</v>
      </c>
      <c r="P739" s="17">
        <v>1900010.4056212292</v>
      </c>
      <c r="Q739" s="17">
        <v>0</v>
      </c>
      <c r="R739" s="17">
        <v>0</v>
      </c>
      <c r="S739" s="18">
        <v>0</v>
      </c>
      <c r="T739" s="14" t="s">
        <v>161</v>
      </c>
      <c r="U739" s="14" t="s">
        <v>193</v>
      </c>
      <c r="V739" s="14" t="s">
        <v>3742</v>
      </c>
      <c r="W739" s="18">
        <v>4.0849009014299877</v>
      </c>
      <c r="X739" s="18">
        <v>1</v>
      </c>
      <c r="Y739" s="14" t="s">
        <v>193</v>
      </c>
      <c r="Z739" s="14" t="s">
        <v>193</v>
      </c>
      <c r="AA739" s="18" t="s">
        <v>193</v>
      </c>
      <c r="AB739" s="18" t="s">
        <v>193</v>
      </c>
      <c r="AC739" s="14" t="s">
        <v>193</v>
      </c>
      <c r="AD739" s="748">
        <v>116.82816578089765</v>
      </c>
      <c r="AE739" s="749">
        <v>99.16</v>
      </c>
      <c r="AF739" s="748">
        <v>1732141.5256239912</v>
      </c>
      <c r="AG739" s="749">
        <v>108.77</v>
      </c>
      <c r="AH739" s="750">
        <v>149.52000000000001</v>
      </c>
      <c r="AI739" s="748">
        <v>0</v>
      </c>
      <c r="AJ739" s="748">
        <v>0</v>
      </c>
      <c r="AK739" s="748">
        <v>0</v>
      </c>
      <c r="AL739" s="751" t="s">
        <v>193</v>
      </c>
      <c r="AM739" s="748">
        <v>1900010.4056212294</v>
      </c>
      <c r="AN739" s="748">
        <v>0</v>
      </c>
      <c r="AO739" s="752" t="s">
        <v>193</v>
      </c>
      <c r="AP739" s="753">
        <v>0</v>
      </c>
      <c r="AQ739" s="752" t="s">
        <v>3739</v>
      </c>
      <c r="AR739" s="752" t="s">
        <v>193</v>
      </c>
      <c r="AS739" s="752" t="s">
        <v>193</v>
      </c>
    </row>
    <row r="740" spans="1:45" x14ac:dyDescent="0.15">
      <c r="A740" s="14" t="s">
        <v>166</v>
      </c>
      <c r="B740" s="14" t="s">
        <v>14</v>
      </c>
      <c r="C740" s="14" t="s">
        <v>24</v>
      </c>
      <c r="D740" s="14" t="s">
        <v>929</v>
      </c>
      <c r="E740" s="14" t="s">
        <v>2107</v>
      </c>
      <c r="F740" s="14" t="s">
        <v>3279</v>
      </c>
      <c r="G740" s="14" t="s">
        <v>193</v>
      </c>
      <c r="H740" s="14" t="s">
        <v>3728</v>
      </c>
      <c r="I740" s="17">
        <v>1537464.5030849022</v>
      </c>
      <c r="J740" s="14" t="s">
        <v>114</v>
      </c>
      <c r="K740" s="17">
        <v>1537464.5030849022</v>
      </c>
      <c r="L740" s="14" t="s">
        <v>3728</v>
      </c>
      <c r="M740" s="17">
        <v>1537464.5030849022</v>
      </c>
      <c r="N740" s="14" t="s">
        <v>114</v>
      </c>
      <c r="O740" s="17">
        <v>1537464.5030849022</v>
      </c>
      <c r="P740" s="17">
        <v>1537464.503084902</v>
      </c>
      <c r="Q740" s="17">
        <v>0</v>
      </c>
      <c r="R740" s="17">
        <v>0</v>
      </c>
      <c r="S740" s="18">
        <v>0</v>
      </c>
      <c r="T740" s="14" t="s">
        <v>161</v>
      </c>
      <c r="U740" s="14" t="s">
        <v>193</v>
      </c>
      <c r="V740" s="14" t="s">
        <v>3742</v>
      </c>
      <c r="W740" s="18">
        <v>4.0849009014299877</v>
      </c>
      <c r="X740" s="18">
        <v>1</v>
      </c>
      <c r="Y740" s="14" t="s">
        <v>193</v>
      </c>
      <c r="Z740" s="14" t="s">
        <v>193</v>
      </c>
      <c r="AA740" s="18" t="s">
        <v>193</v>
      </c>
      <c r="AB740" s="18" t="s">
        <v>193</v>
      </c>
      <c r="AC740" s="14" t="s">
        <v>193</v>
      </c>
      <c r="AD740" s="748">
        <v>55.963142349590832</v>
      </c>
      <c r="AE740" s="749">
        <v>258.41000000000003</v>
      </c>
      <c r="AF740" s="748">
        <v>2162273.8700818652</v>
      </c>
      <c r="AG740" s="749">
        <v>183.74</v>
      </c>
      <c r="AH740" s="750">
        <v>149.52000000000001</v>
      </c>
      <c r="AI740" s="748">
        <v>0</v>
      </c>
      <c r="AJ740" s="748">
        <v>0</v>
      </c>
      <c r="AK740" s="748">
        <v>0</v>
      </c>
      <c r="AL740" s="751" t="s">
        <v>193</v>
      </c>
      <c r="AM740" s="748">
        <v>1537464.5030849022</v>
      </c>
      <c r="AN740" s="748">
        <v>0</v>
      </c>
      <c r="AO740" s="752" t="s">
        <v>193</v>
      </c>
      <c r="AP740" s="753">
        <v>0</v>
      </c>
      <c r="AQ740" s="752" t="s">
        <v>3739</v>
      </c>
      <c r="AR740" s="752" t="s">
        <v>193</v>
      </c>
      <c r="AS740" s="752" t="s">
        <v>193</v>
      </c>
    </row>
    <row r="741" spans="1:45" x14ac:dyDescent="0.15">
      <c r="A741" s="14" t="s">
        <v>166</v>
      </c>
      <c r="B741" s="14" t="s">
        <v>14</v>
      </c>
      <c r="C741" s="14" t="s">
        <v>24</v>
      </c>
      <c r="D741" s="14" t="s">
        <v>930</v>
      </c>
      <c r="E741" s="14" t="s">
        <v>2108</v>
      </c>
      <c r="F741" s="14" t="s">
        <v>3280</v>
      </c>
      <c r="G741" s="14" t="s">
        <v>193</v>
      </c>
      <c r="H741" s="14" t="s">
        <v>3728</v>
      </c>
      <c r="I741" s="17">
        <v>3299254.8113375986</v>
      </c>
      <c r="J741" s="14" t="s">
        <v>114</v>
      </c>
      <c r="K741" s="17">
        <v>3299254.8113375986</v>
      </c>
      <c r="L741" s="14" t="s">
        <v>3728</v>
      </c>
      <c r="M741" s="17">
        <v>3299254.8113375986</v>
      </c>
      <c r="N741" s="14" t="s">
        <v>114</v>
      </c>
      <c r="O741" s="17">
        <v>3299254.8113375986</v>
      </c>
      <c r="P741" s="17">
        <v>3299254.8113375981</v>
      </c>
      <c r="Q741" s="17">
        <v>0</v>
      </c>
      <c r="R741" s="17">
        <v>0</v>
      </c>
      <c r="S741" s="18">
        <v>0</v>
      </c>
      <c r="T741" s="14" t="s">
        <v>161</v>
      </c>
      <c r="U741" s="14" t="s">
        <v>193</v>
      </c>
      <c r="V741" s="14" t="s">
        <v>3742</v>
      </c>
      <c r="W741" s="18">
        <v>4.0849009014299877</v>
      </c>
      <c r="X741" s="18">
        <v>1</v>
      </c>
      <c r="Y741" s="14" t="s">
        <v>193</v>
      </c>
      <c r="Z741" s="14" t="s">
        <v>193</v>
      </c>
      <c r="AA741" s="18" t="s">
        <v>193</v>
      </c>
      <c r="AB741" s="18" t="s">
        <v>193</v>
      </c>
      <c r="AC741" s="14" t="s">
        <v>193</v>
      </c>
      <c r="AD741" s="748">
        <v>107.43289370760868</v>
      </c>
      <c r="AE741" s="749">
        <v>215.65</v>
      </c>
      <c r="AF741" s="748">
        <v>3464064.9583888547</v>
      </c>
      <c r="AG741" s="749">
        <v>205.39</v>
      </c>
      <c r="AH741" s="750">
        <v>149.52000000000001</v>
      </c>
      <c r="AI741" s="748">
        <v>0</v>
      </c>
      <c r="AJ741" s="748">
        <v>0</v>
      </c>
      <c r="AK741" s="748">
        <v>0</v>
      </c>
      <c r="AL741" s="751" t="s">
        <v>193</v>
      </c>
      <c r="AM741" s="748">
        <v>3299254.8113375986</v>
      </c>
      <c r="AN741" s="748">
        <v>0</v>
      </c>
      <c r="AO741" s="752" t="s">
        <v>193</v>
      </c>
      <c r="AP741" s="753">
        <v>0</v>
      </c>
      <c r="AQ741" s="752" t="s">
        <v>3739</v>
      </c>
      <c r="AR741" s="752" t="s">
        <v>193</v>
      </c>
      <c r="AS741" s="752" t="s">
        <v>193</v>
      </c>
    </row>
    <row r="742" spans="1:45" x14ac:dyDescent="0.15">
      <c r="A742" s="14" t="s">
        <v>166</v>
      </c>
      <c r="B742" s="14" t="s">
        <v>14</v>
      </c>
      <c r="C742" s="14" t="s">
        <v>24</v>
      </c>
      <c r="D742" s="14" t="s">
        <v>931</v>
      </c>
      <c r="E742" s="14" t="s">
        <v>2109</v>
      </c>
      <c r="F742" s="14" t="s">
        <v>3281</v>
      </c>
      <c r="G742" s="14" t="s">
        <v>193</v>
      </c>
      <c r="H742" s="14" t="s">
        <v>3728</v>
      </c>
      <c r="I742" s="17">
        <v>828866.01643888839</v>
      </c>
      <c r="J742" s="14" t="s">
        <v>114</v>
      </c>
      <c r="K742" s="17">
        <v>828866.01643888839</v>
      </c>
      <c r="L742" s="14" t="s">
        <v>3728</v>
      </c>
      <c r="M742" s="17">
        <v>828866.01643888839</v>
      </c>
      <c r="N742" s="14" t="s">
        <v>114</v>
      </c>
      <c r="O742" s="17">
        <v>828866.01643888839</v>
      </c>
      <c r="P742" s="17">
        <v>828866.01643888827</v>
      </c>
      <c r="Q742" s="17">
        <v>0</v>
      </c>
      <c r="R742" s="17">
        <v>0</v>
      </c>
      <c r="S742" s="18">
        <v>0</v>
      </c>
      <c r="T742" s="14" t="s">
        <v>161</v>
      </c>
      <c r="U742" s="14" t="s">
        <v>193</v>
      </c>
      <c r="V742" s="14" t="s">
        <v>3742</v>
      </c>
      <c r="W742" s="18">
        <v>4.0849009014299877</v>
      </c>
      <c r="X742" s="18">
        <v>1</v>
      </c>
      <c r="Y742" s="14" t="s">
        <v>193</v>
      </c>
      <c r="Z742" s="14" t="s">
        <v>193</v>
      </c>
      <c r="AA742" s="18" t="s">
        <v>193</v>
      </c>
      <c r="AB742" s="18" t="s">
        <v>193</v>
      </c>
      <c r="AC742" s="14" t="s">
        <v>193</v>
      </c>
      <c r="AD742" s="748">
        <v>66.175394603165799</v>
      </c>
      <c r="AE742" s="749">
        <v>94.03</v>
      </c>
      <c r="AF742" s="748">
        <v>930384.05533924454</v>
      </c>
      <c r="AG742" s="749">
        <v>83.77</v>
      </c>
      <c r="AH742" s="750">
        <v>149.52000000000001</v>
      </c>
      <c r="AI742" s="748">
        <v>0</v>
      </c>
      <c r="AJ742" s="748">
        <v>0</v>
      </c>
      <c r="AK742" s="748">
        <v>0</v>
      </c>
      <c r="AL742" s="751" t="s">
        <v>193</v>
      </c>
      <c r="AM742" s="748">
        <v>828866.01643888839</v>
      </c>
      <c r="AN742" s="748">
        <v>0</v>
      </c>
      <c r="AO742" s="752" t="s">
        <v>193</v>
      </c>
      <c r="AP742" s="753">
        <v>0</v>
      </c>
      <c r="AQ742" s="752" t="s">
        <v>3739</v>
      </c>
      <c r="AR742" s="752" t="s">
        <v>193</v>
      </c>
      <c r="AS742" s="752" t="s">
        <v>193</v>
      </c>
    </row>
    <row r="743" spans="1:45" x14ac:dyDescent="0.15">
      <c r="A743" s="14" t="s">
        <v>166</v>
      </c>
      <c r="B743" s="14" t="s">
        <v>14</v>
      </c>
      <c r="C743" s="14" t="s">
        <v>24</v>
      </c>
      <c r="D743" s="14" t="s">
        <v>932</v>
      </c>
      <c r="E743" s="14" t="s">
        <v>2110</v>
      </c>
      <c r="F743" s="14" t="s">
        <v>3282</v>
      </c>
      <c r="G743" s="14" t="s">
        <v>193</v>
      </c>
      <c r="H743" s="14" t="s">
        <v>3728</v>
      </c>
      <c r="I743" s="17">
        <v>2617262.9182229587</v>
      </c>
      <c r="J743" s="14" t="s">
        <v>114</v>
      </c>
      <c r="K743" s="17">
        <v>2617262.9182229587</v>
      </c>
      <c r="L743" s="14" t="s">
        <v>3728</v>
      </c>
      <c r="M743" s="17">
        <v>2617262.9182229587</v>
      </c>
      <c r="N743" s="14" t="s">
        <v>114</v>
      </c>
      <c r="O743" s="17">
        <v>2617262.9182229587</v>
      </c>
      <c r="P743" s="17">
        <v>2617262.9182229582</v>
      </c>
      <c r="Q743" s="17">
        <v>0</v>
      </c>
      <c r="R743" s="17">
        <v>0</v>
      </c>
      <c r="S743" s="18">
        <v>0</v>
      </c>
      <c r="T743" s="14" t="s">
        <v>161</v>
      </c>
      <c r="U743" s="14" t="s">
        <v>193</v>
      </c>
      <c r="V743" s="14" t="s">
        <v>3742</v>
      </c>
      <c r="W743" s="18">
        <v>4.0849009014299877</v>
      </c>
      <c r="X743" s="18">
        <v>1</v>
      </c>
      <c r="Y743" s="14" t="s">
        <v>193</v>
      </c>
      <c r="Z743" s="14" t="s">
        <v>193</v>
      </c>
      <c r="AA743" s="18" t="s">
        <v>193</v>
      </c>
      <c r="AB743" s="18" t="s">
        <v>193</v>
      </c>
      <c r="AC743" s="14" t="s">
        <v>193</v>
      </c>
      <c r="AD743" s="748">
        <v>317.39680004111005</v>
      </c>
      <c r="AE743" s="749">
        <v>55.07</v>
      </c>
      <c r="AF743" s="748">
        <v>2613559.7921597762</v>
      </c>
      <c r="AG743" s="749">
        <v>55.15</v>
      </c>
      <c r="AH743" s="750">
        <v>149.52000000000001</v>
      </c>
      <c r="AI743" s="748">
        <v>0</v>
      </c>
      <c r="AJ743" s="748">
        <v>0</v>
      </c>
      <c r="AK743" s="748">
        <v>0</v>
      </c>
      <c r="AL743" s="751" t="s">
        <v>193</v>
      </c>
      <c r="AM743" s="748">
        <v>2617262.9182229587</v>
      </c>
      <c r="AN743" s="748">
        <v>0</v>
      </c>
      <c r="AO743" s="752" t="s">
        <v>193</v>
      </c>
      <c r="AP743" s="753">
        <v>0</v>
      </c>
      <c r="AQ743" s="752" t="s">
        <v>3739</v>
      </c>
      <c r="AR743" s="752" t="s">
        <v>193</v>
      </c>
      <c r="AS743" s="752" t="s">
        <v>193</v>
      </c>
    </row>
    <row r="744" spans="1:45" x14ac:dyDescent="0.15">
      <c r="A744" s="14" t="s">
        <v>166</v>
      </c>
      <c r="B744" s="14" t="s">
        <v>14</v>
      </c>
      <c r="C744" s="14" t="s">
        <v>24</v>
      </c>
      <c r="D744" s="14" t="s">
        <v>933</v>
      </c>
      <c r="E744" s="14" t="s">
        <v>2111</v>
      </c>
      <c r="F744" s="14" t="s">
        <v>3283</v>
      </c>
      <c r="G744" s="14" t="s">
        <v>193</v>
      </c>
      <c r="H744" s="14" t="s">
        <v>3728</v>
      </c>
      <c r="I744" s="17">
        <v>385716.2365804094</v>
      </c>
      <c r="J744" s="14" t="s">
        <v>114</v>
      </c>
      <c r="K744" s="17">
        <v>385716.2365804094</v>
      </c>
      <c r="L744" s="14" t="s">
        <v>3728</v>
      </c>
      <c r="M744" s="17">
        <v>385716.2365804094</v>
      </c>
      <c r="N744" s="14" t="s">
        <v>114</v>
      </c>
      <c r="O744" s="17">
        <v>385716.2365804094</v>
      </c>
      <c r="P744" s="17">
        <v>383077.67654114868</v>
      </c>
      <c r="Q744" s="17">
        <v>2638.5600392606716</v>
      </c>
      <c r="R744" s="17">
        <v>0</v>
      </c>
      <c r="S744" s="18">
        <v>0</v>
      </c>
      <c r="T744" s="14" t="s">
        <v>3739</v>
      </c>
      <c r="U744" s="14" t="s">
        <v>3739</v>
      </c>
      <c r="V744" s="14" t="s">
        <v>3739</v>
      </c>
      <c r="W744" s="18">
        <v>4.0849009014299877</v>
      </c>
      <c r="X744" s="18">
        <v>1</v>
      </c>
      <c r="Y744" s="14" t="s">
        <v>193</v>
      </c>
      <c r="Z744" s="14" t="s">
        <v>193</v>
      </c>
      <c r="AA744" s="18" t="s">
        <v>193</v>
      </c>
      <c r="AB744" s="18" t="s">
        <v>193</v>
      </c>
      <c r="AC744" s="14" t="s">
        <v>193</v>
      </c>
      <c r="AD744" s="748">
        <v>81.698018028599762</v>
      </c>
      <c r="AE744" s="749">
        <v>30.25</v>
      </c>
      <c r="AF744" s="748">
        <v>369518.50158299616</v>
      </c>
      <c r="AG744" s="749">
        <v>31.36</v>
      </c>
      <c r="AH744" s="750">
        <v>149.52000000000001</v>
      </c>
      <c r="AI744" s="748">
        <v>2638.5600392606721</v>
      </c>
      <c r="AJ744" s="748">
        <v>0</v>
      </c>
      <c r="AK744" s="748">
        <v>2638.5600392606721</v>
      </c>
      <c r="AL744" s="751" t="s">
        <v>193</v>
      </c>
      <c r="AM744" s="748">
        <v>385716.2365804094</v>
      </c>
      <c r="AN744" s="748">
        <v>0</v>
      </c>
      <c r="AO744" s="752" t="s">
        <v>193</v>
      </c>
      <c r="AP744" s="753">
        <v>0</v>
      </c>
      <c r="AQ744" s="752" t="s">
        <v>3739</v>
      </c>
      <c r="AR744" s="752" t="s">
        <v>193</v>
      </c>
      <c r="AS744" s="752" t="s">
        <v>193</v>
      </c>
    </row>
    <row r="745" spans="1:45" x14ac:dyDescent="0.15">
      <c r="A745" s="14" t="s">
        <v>166</v>
      </c>
      <c r="B745" s="14" t="s">
        <v>14</v>
      </c>
      <c r="C745" s="14" t="s">
        <v>24</v>
      </c>
      <c r="D745" s="14" t="s">
        <v>934</v>
      </c>
      <c r="E745" s="14" t="s">
        <v>2112</v>
      </c>
      <c r="F745" s="14" t="s">
        <v>3284</v>
      </c>
      <c r="G745" s="14" t="s">
        <v>193</v>
      </c>
      <c r="H745" s="14" t="s">
        <v>3728</v>
      </c>
      <c r="I745" s="17">
        <v>1885080.62386362</v>
      </c>
      <c r="J745" s="14" t="s">
        <v>114</v>
      </c>
      <c r="K745" s="17">
        <v>1885080.62386362</v>
      </c>
      <c r="L745" s="14" t="s">
        <v>3728</v>
      </c>
      <c r="M745" s="17">
        <v>1885080.62386362</v>
      </c>
      <c r="N745" s="14" t="s">
        <v>114</v>
      </c>
      <c r="O745" s="17">
        <v>1885080.62386362</v>
      </c>
      <c r="P745" s="17">
        <v>1885080.6238636198</v>
      </c>
      <c r="Q745" s="17">
        <v>0</v>
      </c>
      <c r="R745" s="17">
        <v>0</v>
      </c>
      <c r="S745" s="18">
        <v>0</v>
      </c>
      <c r="T745" s="14" t="s">
        <v>161</v>
      </c>
      <c r="U745" s="14" t="s">
        <v>193</v>
      </c>
      <c r="V745" s="14" t="s">
        <v>3742</v>
      </c>
      <c r="W745" s="18">
        <v>4.0849009014299877</v>
      </c>
      <c r="X745" s="18">
        <v>1</v>
      </c>
      <c r="Y745" s="14" t="s">
        <v>193</v>
      </c>
      <c r="Z745" s="14" t="s">
        <v>193</v>
      </c>
      <c r="AA745" s="18" t="s">
        <v>193</v>
      </c>
      <c r="AB745" s="18" t="s">
        <v>193</v>
      </c>
      <c r="AC745" s="14" t="s">
        <v>193</v>
      </c>
      <c r="AD745" s="748">
        <v>274.9138306662382</v>
      </c>
      <c r="AE745" s="749">
        <v>36.130000000000003</v>
      </c>
      <c r="AF745" s="748">
        <v>1485127.8540575828</v>
      </c>
      <c r="AG745" s="749">
        <v>45.86</v>
      </c>
      <c r="AH745" s="750">
        <v>149.52000000000001</v>
      </c>
      <c r="AI745" s="748">
        <v>0</v>
      </c>
      <c r="AJ745" s="748">
        <v>0</v>
      </c>
      <c r="AK745" s="748">
        <v>0</v>
      </c>
      <c r="AL745" s="751" t="s">
        <v>193</v>
      </c>
      <c r="AM745" s="748">
        <v>1885080.62386362</v>
      </c>
      <c r="AN745" s="748">
        <v>0</v>
      </c>
      <c r="AO745" s="752" t="s">
        <v>193</v>
      </c>
      <c r="AP745" s="753">
        <v>0</v>
      </c>
      <c r="AQ745" s="752" t="s">
        <v>3739</v>
      </c>
      <c r="AR745" s="752" t="s">
        <v>193</v>
      </c>
      <c r="AS745" s="752" t="s">
        <v>193</v>
      </c>
    </row>
    <row r="746" spans="1:45" x14ac:dyDescent="0.15">
      <c r="A746" s="14" t="s">
        <v>166</v>
      </c>
      <c r="B746" s="14" t="s">
        <v>14</v>
      </c>
      <c r="C746" s="14" t="s">
        <v>24</v>
      </c>
      <c r="D746" s="14" t="s">
        <v>935</v>
      </c>
      <c r="E746" s="14" t="s">
        <v>2113</v>
      </c>
      <c r="F746" s="14" t="s">
        <v>3285</v>
      </c>
      <c r="G746" s="14" t="s">
        <v>193</v>
      </c>
      <c r="H746" s="14" t="s">
        <v>3728</v>
      </c>
      <c r="I746" s="17">
        <v>1236616.3310286382</v>
      </c>
      <c r="J746" s="14" t="s">
        <v>114</v>
      </c>
      <c r="K746" s="17">
        <v>1236616.3310286382</v>
      </c>
      <c r="L746" s="14" t="s">
        <v>3728</v>
      </c>
      <c r="M746" s="17">
        <v>1236616.3310286382</v>
      </c>
      <c r="N746" s="14" t="s">
        <v>114</v>
      </c>
      <c r="O746" s="17">
        <v>1236616.3310286382</v>
      </c>
      <c r="P746" s="17">
        <v>1236616.3310286379</v>
      </c>
      <c r="Q746" s="17">
        <v>0</v>
      </c>
      <c r="R746" s="17">
        <v>0</v>
      </c>
      <c r="S746" s="18">
        <v>0</v>
      </c>
      <c r="T746" s="14" t="s">
        <v>3739</v>
      </c>
      <c r="U746" s="14" t="s">
        <v>3739</v>
      </c>
      <c r="V746" s="14" t="s">
        <v>3739</v>
      </c>
      <c r="W746" s="18">
        <v>4.0849009014299877</v>
      </c>
      <c r="X746" s="18">
        <v>1</v>
      </c>
      <c r="Y746" s="14" t="s">
        <v>193</v>
      </c>
      <c r="Z746" s="14" t="s">
        <v>193</v>
      </c>
      <c r="AA746" s="18" t="s">
        <v>193</v>
      </c>
      <c r="AB746" s="18" t="s">
        <v>193</v>
      </c>
      <c r="AC746" s="14" t="s">
        <v>193</v>
      </c>
      <c r="AD746" s="748">
        <v>23.855821264351128</v>
      </c>
      <c r="AE746" s="749">
        <v>279.81</v>
      </c>
      <c r="AF746" s="748">
        <v>998060.56932566781</v>
      </c>
      <c r="AG746" s="749">
        <v>346.69</v>
      </c>
      <c r="AH746" s="750">
        <v>149.52000000000001</v>
      </c>
      <c r="AI746" s="748">
        <v>0</v>
      </c>
      <c r="AJ746" s="748">
        <v>0</v>
      </c>
      <c r="AK746" s="748">
        <v>0</v>
      </c>
      <c r="AL746" s="751" t="s">
        <v>193</v>
      </c>
      <c r="AM746" s="748">
        <v>1236616.3310286382</v>
      </c>
      <c r="AN746" s="748">
        <v>0</v>
      </c>
      <c r="AO746" s="752" t="s">
        <v>193</v>
      </c>
      <c r="AP746" s="753">
        <v>0</v>
      </c>
      <c r="AQ746" s="752" t="s">
        <v>3739</v>
      </c>
      <c r="AR746" s="752" t="s">
        <v>193</v>
      </c>
      <c r="AS746" s="752" t="s">
        <v>193</v>
      </c>
    </row>
    <row r="747" spans="1:45" x14ac:dyDescent="0.15">
      <c r="A747" s="14" t="s">
        <v>166</v>
      </c>
      <c r="B747" s="14" t="s">
        <v>14</v>
      </c>
      <c r="C747" s="14" t="s">
        <v>24</v>
      </c>
      <c r="D747" s="14" t="s">
        <v>936</v>
      </c>
      <c r="E747" s="14" t="s">
        <v>2114</v>
      </c>
      <c r="F747" s="14" t="s">
        <v>3286</v>
      </c>
      <c r="G747" s="14" t="s">
        <v>193</v>
      </c>
      <c r="H747" s="14" t="s">
        <v>3728</v>
      </c>
      <c r="I747" s="17">
        <v>2177962.8306720052</v>
      </c>
      <c r="J747" s="14" t="s">
        <v>114</v>
      </c>
      <c r="K747" s="17">
        <v>2177962.8306720052</v>
      </c>
      <c r="L747" s="14" t="s">
        <v>3728</v>
      </c>
      <c r="M747" s="17">
        <v>2177962.8306720052</v>
      </c>
      <c r="N747" s="14" t="s">
        <v>114</v>
      </c>
      <c r="O747" s="17">
        <v>2177962.8306720052</v>
      </c>
      <c r="P747" s="17">
        <v>2177962.8306720047</v>
      </c>
      <c r="Q747" s="17">
        <v>0</v>
      </c>
      <c r="R747" s="17">
        <v>0</v>
      </c>
      <c r="S747" s="18">
        <v>0</v>
      </c>
      <c r="T747" s="14" t="s">
        <v>161</v>
      </c>
      <c r="U747" s="14" t="s">
        <v>193</v>
      </c>
      <c r="V747" s="14" t="s">
        <v>3742</v>
      </c>
      <c r="W747" s="18">
        <v>4.0849009014299877</v>
      </c>
      <c r="X747" s="18">
        <v>1</v>
      </c>
      <c r="Y747" s="14" t="s">
        <v>193</v>
      </c>
      <c r="Z747" s="14" t="s">
        <v>193</v>
      </c>
      <c r="AA747" s="18" t="s">
        <v>193</v>
      </c>
      <c r="AB747" s="18" t="s">
        <v>193</v>
      </c>
      <c r="AC747" s="14" t="s">
        <v>193</v>
      </c>
      <c r="AD747" s="748">
        <v>238.5582126435113</v>
      </c>
      <c r="AE747" s="749">
        <v>57.77</v>
      </c>
      <c r="AF747" s="748">
        <v>2060611.1031425714</v>
      </c>
      <c r="AG747" s="749">
        <v>61.06</v>
      </c>
      <c r="AH747" s="750">
        <v>149.52000000000001</v>
      </c>
      <c r="AI747" s="748">
        <v>0</v>
      </c>
      <c r="AJ747" s="748">
        <v>0</v>
      </c>
      <c r="AK747" s="748">
        <v>0</v>
      </c>
      <c r="AL747" s="751" t="s">
        <v>193</v>
      </c>
      <c r="AM747" s="748">
        <v>2177962.8306720052</v>
      </c>
      <c r="AN747" s="748">
        <v>0</v>
      </c>
      <c r="AO747" s="752" t="s">
        <v>193</v>
      </c>
      <c r="AP747" s="753">
        <v>0</v>
      </c>
      <c r="AQ747" s="752" t="s">
        <v>3739</v>
      </c>
      <c r="AR747" s="752" t="s">
        <v>193</v>
      </c>
      <c r="AS747" s="752" t="s">
        <v>193</v>
      </c>
    </row>
    <row r="748" spans="1:45" x14ac:dyDescent="0.15">
      <c r="A748" s="14" t="s">
        <v>166</v>
      </c>
      <c r="B748" s="14" t="s">
        <v>14</v>
      </c>
      <c r="C748" s="14" t="s">
        <v>24</v>
      </c>
      <c r="D748" s="14" t="s">
        <v>937</v>
      </c>
      <c r="E748" s="14" t="s">
        <v>2115</v>
      </c>
      <c r="F748" s="14" t="s">
        <v>3287</v>
      </c>
      <c r="G748" s="14" t="s">
        <v>193</v>
      </c>
      <c r="H748" s="14" t="s">
        <v>3728</v>
      </c>
      <c r="I748" s="17">
        <v>21588231.745547876</v>
      </c>
      <c r="J748" s="14" t="s">
        <v>114</v>
      </c>
      <c r="K748" s="17">
        <v>21588231.745547876</v>
      </c>
      <c r="L748" s="14" t="s">
        <v>3728</v>
      </c>
      <c r="M748" s="17">
        <v>21588231.745547876</v>
      </c>
      <c r="N748" s="14" t="s">
        <v>114</v>
      </c>
      <c r="O748" s="17">
        <v>21588231.745547876</v>
      </c>
      <c r="P748" s="17">
        <v>21588231.745547872</v>
      </c>
      <c r="Q748" s="17">
        <v>0</v>
      </c>
      <c r="R748" s="17">
        <v>0</v>
      </c>
      <c r="S748" s="18">
        <v>0</v>
      </c>
      <c r="T748" s="14" t="s">
        <v>161</v>
      </c>
      <c r="U748" s="14" t="s">
        <v>193</v>
      </c>
      <c r="V748" s="14" t="s">
        <v>3742</v>
      </c>
      <c r="W748" s="18">
        <v>4.0849009014299877</v>
      </c>
      <c r="X748" s="18">
        <v>1</v>
      </c>
      <c r="Y748" s="14" t="s">
        <v>193</v>
      </c>
      <c r="Z748" s="14" t="s">
        <v>193</v>
      </c>
      <c r="AA748" s="18" t="s">
        <v>193</v>
      </c>
      <c r="AB748" s="18" t="s">
        <v>193</v>
      </c>
      <c r="AC748" s="14" t="s">
        <v>193</v>
      </c>
      <c r="AD748" s="748">
        <v>155.30793227236813</v>
      </c>
      <c r="AE748" s="749">
        <v>815.07</v>
      </c>
      <c r="AF748" s="748">
        <v>18927263.778147366</v>
      </c>
      <c r="AG748" s="749">
        <v>929.66</v>
      </c>
      <c r="AH748" s="750">
        <v>149.52000000000001</v>
      </c>
      <c r="AI748" s="748">
        <v>0</v>
      </c>
      <c r="AJ748" s="748">
        <v>0</v>
      </c>
      <c r="AK748" s="748">
        <v>0</v>
      </c>
      <c r="AL748" s="751" t="s">
        <v>193</v>
      </c>
      <c r="AM748" s="748">
        <v>21588231.745547876</v>
      </c>
      <c r="AN748" s="748">
        <v>0</v>
      </c>
      <c r="AO748" s="752" t="s">
        <v>193</v>
      </c>
      <c r="AP748" s="753">
        <v>0</v>
      </c>
      <c r="AQ748" s="752" t="s">
        <v>3739</v>
      </c>
      <c r="AR748" s="752" t="s">
        <v>193</v>
      </c>
      <c r="AS748" s="752" t="s">
        <v>193</v>
      </c>
    </row>
    <row r="749" spans="1:45" x14ac:dyDescent="0.15">
      <c r="A749" s="14" t="s">
        <v>166</v>
      </c>
      <c r="B749" s="14" t="s">
        <v>14</v>
      </c>
      <c r="C749" s="14" t="s">
        <v>24</v>
      </c>
      <c r="D749" s="14" t="s">
        <v>938</v>
      </c>
      <c r="E749" s="14" t="s">
        <v>2116</v>
      </c>
      <c r="F749" s="14" t="s">
        <v>3288</v>
      </c>
      <c r="G749" s="14" t="s">
        <v>193</v>
      </c>
      <c r="H749" s="14" t="s">
        <v>3728</v>
      </c>
      <c r="I749" s="17">
        <v>1743858.5736716348</v>
      </c>
      <c r="J749" s="14" t="s">
        <v>114</v>
      </c>
      <c r="K749" s="17">
        <v>1743858.5736716348</v>
      </c>
      <c r="L749" s="14" t="s">
        <v>3728</v>
      </c>
      <c r="M749" s="17">
        <v>1743858.5736716348</v>
      </c>
      <c r="N749" s="14" t="s">
        <v>114</v>
      </c>
      <c r="O749" s="17">
        <v>1743858.5736716348</v>
      </c>
      <c r="P749" s="17">
        <v>1743858.5736716345</v>
      </c>
      <c r="Q749" s="17">
        <v>0</v>
      </c>
      <c r="R749" s="17">
        <v>0</v>
      </c>
      <c r="S749" s="18">
        <v>0</v>
      </c>
      <c r="T749" s="14" t="s">
        <v>161</v>
      </c>
      <c r="U749" s="14" t="s">
        <v>193</v>
      </c>
      <c r="V749" s="14" t="s">
        <v>3742</v>
      </c>
      <c r="W749" s="18">
        <v>4.0849009014299877</v>
      </c>
      <c r="X749" s="18">
        <v>1</v>
      </c>
      <c r="Y749" s="14" t="s">
        <v>193</v>
      </c>
      <c r="Z749" s="14" t="s">
        <v>193</v>
      </c>
      <c r="AA749" s="18" t="s">
        <v>193</v>
      </c>
      <c r="AB749" s="18" t="s">
        <v>193</v>
      </c>
      <c r="AC749" s="14" t="s">
        <v>193</v>
      </c>
      <c r="AD749" s="748">
        <v>147.05643245147957</v>
      </c>
      <c r="AE749" s="749">
        <v>88.84</v>
      </c>
      <c r="AF749" s="748">
        <v>1953430.166122563</v>
      </c>
      <c r="AG749" s="749">
        <v>79.31</v>
      </c>
      <c r="AH749" s="750">
        <v>149.52000000000001</v>
      </c>
      <c r="AI749" s="748">
        <v>0</v>
      </c>
      <c r="AJ749" s="748">
        <v>0</v>
      </c>
      <c r="AK749" s="748">
        <v>0</v>
      </c>
      <c r="AL749" s="751" t="s">
        <v>193</v>
      </c>
      <c r="AM749" s="748">
        <v>1743858.5736716348</v>
      </c>
      <c r="AN749" s="748">
        <v>0</v>
      </c>
      <c r="AO749" s="752" t="s">
        <v>193</v>
      </c>
      <c r="AP749" s="753">
        <v>0</v>
      </c>
      <c r="AQ749" s="752" t="s">
        <v>3739</v>
      </c>
      <c r="AR749" s="752" t="s">
        <v>193</v>
      </c>
      <c r="AS749" s="752" t="s">
        <v>193</v>
      </c>
    </row>
    <row r="750" spans="1:45" x14ac:dyDescent="0.15">
      <c r="A750" s="14" t="s">
        <v>166</v>
      </c>
      <c r="B750" s="14" t="s">
        <v>14</v>
      </c>
      <c r="C750" s="14" t="s">
        <v>24</v>
      </c>
      <c r="D750" s="14" t="s">
        <v>939</v>
      </c>
      <c r="E750" s="14" t="s">
        <v>2117</v>
      </c>
      <c r="F750" s="14" t="s">
        <v>3289</v>
      </c>
      <c r="G750" s="14" t="s">
        <v>193</v>
      </c>
      <c r="H750" s="14" t="s">
        <v>3728</v>
      </c>
      <c r="I750" s="17">
        <v>4534582.5603768807</v>
      </c>
      <c r="J750" s="14" t="s">
        <v>114</v>
      </c>
      <c r="K750" s="17">
        <v>4534582.5603768807</v>
      </c>
      <c r="L750" s="14" t="s">
        <v>3728</v>
      </c>
      <c r="M750" s="17">
        <v>4534582.5603768807</v>
      </c>
      <c r="N750" s="14" t="s">
        <v>114</v>
      </c>
      <c r="O750" s="17">
        <v>4534582.5603768807</v>
      </c>
      <c r="P750" s="17">
        <v>4534582.5603768798</v>
      </c>
      <c r="Q750" s="17">
        <v>0</v>
      </c>
      <c r="R750" s="17">
        <v>0</v>
      </c>
      <c r="S750" s="18">
        <v>0</v>
      </c>
      <c r="T750" s="14" t="s">
        <v>161</v>
      </c>
      <c r="U750" s="14" t="s">
        <v>193</v>
      </c>
      <c r="V750" s="14" t="s">
        <v>3742</v>
      </c>
      <c r="W750" s="18">
        <v>4.0849009014299877</v>
      </c>
      <c r="X750" s="18">
        <v>1</v>
      </c>
      <c r="Y750" s="14" t="s">
        <v>193</v>
      </c>
      <c r="Z750" s="14" t="s">
        <v>193</v>
      </c>
      <c r="AA750" s="18" t="s">
        <v>193</v>
      </c>
      <c r="AB750" s="18" t="s">
        <v>193</v>
      </c>
      <c r="AC750" s="14" t="s">
        <v>193</v>
      </c>
      <c r="AD750" s="748">
        <v>84.925089740729447</v>
      </c>
      <c r="AE750" s="749">
        <v>319.79000000000002</v>
      </c>
      <c r="AF750" s="748">
        <v>4060693.2068019877</v>
      </c>
      <c r="AG750" s="749">
        <v>357.11</v>
      </c>
      <c r="AH750" s="750">
        <v>149.52000000000001</v>
      </c>
      <c r="AI750" s="748">
        <v>0</v>
      </c>
      <c r="AJ750" s="748">
        <v>0</v>
      </c>
      <c r="AK750" s="748">
        <v>0</v>
      </c>
      <c r="AL750" s="751" t="s">
        <v>193</v>
      </c>
      <c r="AM750" s="748">
        <v>4534582.5603768807</v>
      </c>
      <c r="AN750" s="748">
        <v>0</v>
      </c>
      <c r="AO750" s="752" t="s">
        <v>193</v>
      </c>
      <c r="AP750" s="753">
        <v>0</v>
      </c>
      <c r="AQ750" s="752" t="s">
        <v>3739</v>
      </c>
      <c r="AR750" s="752" t="s">
        <v>193</v>
      </c>
      <c r="AS750" s="752" t="s">
        <v>193</v>
      </c>
    </row>
    <row r="751" spans="1:45" x14ac:dyDescent="0.15">
      <c r="A751" s="14" t="s">
        <v>166</v>
      </c>
      <c r="B751" s="14" t="s">
        <v>14</v>
      </c>
      <c r="C751" s="14" t="s">
        <v>24</v>
      </c>
      <c r="D751" s="14" t="s">
        <v>940</v>
      </c>
      <c r="E751" s="14" t="s">
        <v>2118</v>
      </c>
      <c r="F751" s="14" t="s">
        <v>3290</v>
      </c>
      <c r="G751" s="14" t="s">
        <v>193</v>
      </c>
      <c r="H751" s="14" t="s">
        <v>3728</v>
      </c>
      <c r="I751" s="17">
        <v>496921.65881751577</v>
      </c>
      <c r="J751" s="14" t="s">
        <v>114</v>
      </c>
      <c r="K751" s="17">
        <v>496921.65881751577</v>
      </c>
      <c r="L751" s="14" t="s">
        <v>3728</v>
      </c>
      <c r="M751" s="17">
        <v>496921.65881751577</v>
      </c>
      <c r="N751" s="14" t="s">
        <v>114</v>
      </c>
      <c r="O751" s="17">
        <v>496921.65881751577</v>
      </c>
      <c r="P751" s="17">
        <v>495606.77006635437</v>
      </c>
      <c r="Q751" s="17">
        <v>1314.8887511612986</v>
      </c>
      <c r="R751" s="17">
        <v>0</v>
      </c>
      <c r="S751" s="18">
        <v>0</v>
      </c>
      <c r="T751" s="14" t="s">
        <v>161</v>
      </c>
      <c r="U751" s="14" t="s">
        <v>193</v>
      </c>
      <c r="V751" s="14" t="s">
        <v>3742</v>
      </c>
      <c r="W751" s="18">
        <v>4.0849009014299877</v>
      </c>
      <c r="X751" s="18">
        <v>1</v>
      </c>
      <c r="Y751" s="14" t="s">
        <v>193</v>
      </c>
      <c r="Z751" s="14" t="s">
        <v>193</v>
      </c>
      <c r="AA751" s="18" t="s">
        <v>193</v>
      </c>
      <c r="AB751" s="18" t="s">
        <v>193</v>
      </c>
      <c r="AC751" s="14" t="s">
        <v>193</v>
      </c>
      <c r="AD751" s="748">
        <v>37.581088293155887</v>
      </c>
      <c r="AE751" s="749">
        <v>85.87</v>
      </c>
      <c r="AF751" s="748">
        <v>482514.21333817218</v>
      </c>
      <c r="AG751" s="749">
        <v>88.2</v>
      </c>
      <c r="AH751" s="750">
        <v>149.52000000000001</v>
      </c>
      <c r="AI751" s="748">
        <v>1314.8887511612988</v>
      </c>
      <c r="AJ751" s="748">
        <v>0</v>
      </c>
      <c r="AK751" s="748">
        <v>1314.8887511612988</v>
      </c>
      <c r="AL751" s="751" t="s">
        <v>193</v>
      </c>
      <c r="AM751" s="748">
        <v>496921.65881751571</v>
      </c>
      <c r="AN751" s="748">
        <v>0</v>
      </c>
      <c r="AO751" s="752" t="s">
        <v>193</v>
      </c>
      <c r="AP751" s="753">
        <v>0</v>
      </c>
      <c r="AQ751" s="752" t="s">
        <v>3739</v>
      </c>
      <c r="AR751" s="752" t="s">
        <v>193</v>
      </c>
      <c r="AS751" s="752" t="s">
        <v>193</v>
      </c>
    </row>
    <row r="752" spans="1:45" x14ac:dyDescent="0.15">
      <c r="A752" s="14" t="s">
        <v>166</v>
      </c>
      <c r="B752" s="14" t="s">
        <v>14</v>
      </c>
      <c r="C752" s="14" t="s">
        <v>24</v>
      </c>
      <c r="D752" s="14" t="s">
        <v>941</v>
      </c>
      <c r="E752" s="14" t="s">
        <v>2119</v>
      </c>
      <c r="F752" s="14" t="s">
        <v>3291</v>
      </c>
      <c r="G752" s="14" t="s">
        <v>193</v>
      </c>
      <c r="H752" s="14" t="s">
        <v>3728</v>
      </c>
      <c r="I752" s="17">
        <v>2357165.104824225</v>
      </c>
      <c r="J752" s="14" t="s">
        <v>114</v>
      </c>
      <c r="K752" s="17">
        <v>2357165.104824225</v>
      </c>
      <c r="L752" s="14" t="s">
        <v>3728</v>
      </c>
      <c r="M752" s="17">
        <v>2357165.104824225</v>
      </c>
      <c r="N752" s="14" t="s">
        <v>114</v>
      </c>
      <c r="O752" s="17">
        <v>2357165.104824225</v>
      </c>
      <c r="P752" s="17">
        <v>2357165.1048242245</v>
      </c>
      <c r="Q752" s="17">
        <v>0</v>
      </c>
      <c r="R752" s="17">
        <v>0</v>
      </c>
      <c r="S752" s="18">
        <v>0</v>
      </c>
      <c r="T752" s="14" t="s">
        <v>161</v>
      </c>
      <c r="U752" s="14" t="s">
        <v>193</v>
      </c>
      <c r="V752" s="14" t="s">
        <v>3742</v>
      </c>
      <c r="W752" s="18">
        <v>4.0849009014299877</v>
      </c>
      <c r="X752" s="18">
        <v>1</v>
      </c>
      <c r="Y752" s="14" t="s">
        <v>193</v>
      </c>
      <c r="Z752" s="14" t="s">
        <v>193</v>
      </c>
      <c r="AA752" s="18" t="s">
        <v>193</v>
      </c>
      <c r="AB752" s="18" t="s">
        <v>193</v>
      </c>
      <c r="AC752" s="14" t="s">
        <v>193</v>
      </c>
      <c r="AD752" s="748">
        <v>50.203432078574551</v>
      </c>
      <c r="AE752" s="749">
        <v>306.38</v>
      </c>
      <c r="AF752" s="748">
        <v>2299849.9011252699</v>
      </c>
      <c r="AG752" s="749">
        <v>314.02</v>
      </c>
      <c r="AH752" s="750">
        <v>149.52000000000001</v>
      </c>
      <c r="AI752" s="748">
        <v>0</v>
      </c>
      <c r="AJ752" s="748">
        <v>0</v>
      </c>
      <c r="AK752" s="748">
        <v>0</v>
      </c>
      <c r="AL752" s="751" t="s">
        <v>193</v>
      </c>
      <c r="AM752" s="748">
        <v>2357165.104824225</v>
      </c>
      <c r="AN752" s="748">
        <v>0</v>
      </c>
      <c r="AO752" s="752" t="s">
        <v>193</v>
      </c>
      <c r="AP752" s="753">
        <v>0</v>
      </c>
      <c r="AQ752" s="752" t="s">
        <v>3739</v>
      </c>
      <c r="AR752" s="752" t="s">
        <v>193</v>
      </c>
      <c r="AS752" s="752" t="s">
        <v>193</v>
      </c>
    </row>
    <row r="753" spans="1:45" x14ac:dyDescent="0.15">
      <c r="A753" s="14" t="s">
        <v>166</v>
      </c>
      <c r="B753" s="14" t="s">
        <v>14</v>
      </c>
      <c r="C753" s="14" t="s">
        <v>24</v>
      </c>
      <c r="D753" s="14" t="s">
        <v>942</v>
      </c>
      <c r="E753" s="14" t="s">
        <v>2120</v>
      </c>
      <c r="F753" s="14" t="s">
        <v>3292</v>
      </c>
      <c r="G753" s="14" t="s">
        <v>193</v>
      </c>
      <c r="H753" s="14" t="s">
        <v>3728</v>
      </c>
      <c r="I753" s="17">
        <v>1839139.9901207327</v>
      </c>
      <c r="J753" s="14" t="s">
        <v>114</v>
      </c>
      <c r="K753" s="17">
        <v>1839139.9901207327</v>
      </c>
      <c r="L753" s="14" t="s">
        <v>3728</v>
      </c>
      <c r="M753" s="17">
        <v>1839139.9901207327</v>
      </c>
      <c r="N753" s="14" t="s">
        <v>114</v>
      </c>
      <c r="O753" s="17">
        <v>1839139.9901207327</v>
      </c>
      <c r="P753" s="17">
        <v>1839139.9901207325</v>
      </c>
      <c r="Q753" s="17">
        <v>0</v>
      </c>
      <c r="R753" s="17">
        <v>0</v>
      </c>
      <c r="S753" s="18">
        <v>0</v>
      </c>
      <c r="T753" s="14" t="s">
        <v>161</v>
      </c>
      <c r="U753" s="14" t="s">
        <v>193</v>
      </c>
      <c r="V753" s="14" t="s">
        <v>3742</v>
      </c>
      <c r="W753" s="18">
        <v>4.0849009014299877</v>
      </c>
      <c r="X753" s="18">
        <v>1</v>
      </c>
      <c r="Y753" s="14" t="s">
        <v>193</v>
      </c>
      <c r="Z753" s="14" t="s">
        <v>193</v>
      </c>
      <c r="AA753" s="18" t="s">
        <v>193</v>
      </c>
      <c r="AB753" s="18" t="s">
        <v>193</v>
      </c>
      <c r="AC753" s="14" t="s">
        <v>193</v>
      </c>
      <c r="AD753" s="748">
        <v>97.629131544176715</v>
      </c>
      <c r="AE753" s="749">
        <v>150.52000000000001</v>
      </c>
      <c r="AF753" s="748">
        <v>2197216.8476748597</v>
      </c>
      <c r="AG753" s="749">
        <v>125.99</v>
      </c>
      <c r="AH753" s="750">
        <v>149.52000000000001</v>
      </c>
      <c r="AI753" s="748">
        <v>0</v>
      </c>
      <c r="AJ753" s="748">
        <v>0</v>
      </c>
      <c r="AK753" s="748">
        <v>0</v>
      </c>
      <c r="AL753" s="751" t="s">
        <v>193</v>
      </c>
      <c r="AM753" s="748">
        <v>1839139.9901207327</v>
      </c>
      <c r="AN753" s="748">
        <v>0</v>
      </c>
      <c r="AO753" s="752" t="s">
        <v>193</v>
      </c>
      <c r="AP753" s="753">
        <v>0</v>
      </c>
      <c r="AQ753" s="752" t="s">
        <v>3739</v>
      </c>
      <c r="AR753" s="752" t="s">
        <v>193</v>
      </c>
      <c r="AS753" s="752" t="s">
        <v>193</v>
      </c>
    </row>
    <row r="754" spans="1:45" x14ac:dyDescent="0.15">
      <c r="A754" s="14" t="s">
        <v>166</v>
      </c>
      <c r="B754" s="14" t="s">
        <v>14</v>
      </c>
      <c r="C754" s="14" t="s">
        <v>24</v>
      </c>
      <c r="D754" s="14" t="s">
        <v>943</v>
      </c>
      <c r="E754" s="14" t="s">
        <v>2121</v>
      </c>
      <c r="F754" s="14" t="s">
        <v>3293</v>
      </c>
      <c r="G754" s="14" t="s">
        <v>193</v>
      </c>
      <c r="H754" s="14" t="s">
        <v>3728</v>
      </c>
      <c r="I754" s="17">
        <v>1545832.3408834634</v>
      </c>
      <c r="J754" s="14" t="s">
        <v>114</v>
      </c>
      <c r="K754" s="17">
        <v>1545832.3408834634</v>
      </c>
      <c r="L754" s="14" t="s">
        <v>3728</v>
      </c>
      <c r="M754" s="17">
        <v>1545832.3408834634</v>
      </c>
      <c r="N754" s="14" t="s">
        <v>114</v>
      </c>
      <c r="O754" s="17">
        <v>1545832.3408834634</v>
      </c>
      <c r="P754" s="17">
        <v>1534807.6018405939</v>
      </c>
      <c r="Q754" s="17">
        <v>11024.739042869393</v>
      </c>
      <c r="R754" s="17">
        <v>0</v>
      </c>
      <c r="S754" s="18">
        <v>0</v>
      </c>
      <c r="T754" s="14" t="s">
        <v>161</v>
      </c>
      <c r="U754" s="14" t="s">
        <v>193</v>
      </c>
      <c r="V754" s="14" t="s">
        <v>3742</v>
      </c>
      <c r="W754" s="18">
        <v>4.0849009014299877</v>
      </c>
      <c r="X754" s="18">
        <v>1</v>
      </c>
      <c r="Y754" s="14" t="s">
        <v>193</v>
      </c>
      <c r="Z754" s="14" t="s">
        <v>193</v>
      </c>
      <c r="AA754" s="18" t="s">
        <v>193</v>
      </c>
      <c r="AB754" s="18" t="s">
        <v>193</v>
      </c>
      <c r="AC754" s="14" t="s">
        <v>193</v>
      </c>
      <c r="AD754" s="748">
        <v>75.162176586311773</v>
      </c>
      <c r="AE754" s="749">
        <v>117.14</v>
      </c>
      <c r="AF754" s="748">
        <v>1316481.3314757394</v>
      </c>
      <c r="AG754" s="749">
        <v>136.57</v>
      </c>
      <c r="AH754" s="750">
        <v>149.52000000000001</v>
      </c>
      <c r="AI754" s="748">
        <v>11024.739042869394</v>
      </c>
      <c r="AJ754" s="748">
        <v>0</v>
      </c>
      <c r="AK754" s="748">
        <v>11024.739042869394</v>
      </c>
      <c r="AL754" s="751" t="s">
        <v>193</v>
      </c>
      <c r="AM754" s="748">
        <v>1545832.3408834634</v>
      </c>
      <c r="AN754" s="748">
        <v>0</v>
      </c>
      <c r="AO754" s="752" t="s">
        <v>193</v>
      </c>
      <c r="AP754" s="753">
        <v>0</v>
      </c>
      <c r="AQ754" s="752" t="s">
        <v>3739</v>
      </c>
      <c r="AR754" s="752" t="s">
        <v>193</v>
      </c>
      <c r="AS754" s="752" t="s">
        <v>193</v>
      </c>
    </row>
    <row r="755" spans="1:45" x14ac:dyDescent="0.15">
      <c r="A755" s="14" t="s">
        <v>166</v>
      </c>
      <c r="B755" s="14" t="s">
        <v>14</v>
      </c>
      <c r="C755" s="14" t="s">
        <v>24</v>
      </c>
      <c r="D755" s="14" t="s">
        <v>944</v>
      </c>
      <c r="E755" s="14" t="s">
        <v>2122</v>
      </c>
      <c r="F755" s="14" t="s">
        <v>3294</v>
      </c>
      <c r="G755" s="14" t="s">
        <v>193</v>
      </c>
      <c r="H755" s="14" t="s">
        <v>3728</v>
      </c>
      <c r="I755" s="17">
        <v>6949890.3064266546</v>
      </c>
      <c r="J755" s="14" t="s">
        <v>114</v>
      </c>
      <c r="K755" s="17">
        <v>6949890.3064266546</v>
      </c>
      <c r="L755" s="14" t="s">
        <v>3728</v>
      </c>
      <c r="M755" s="17">
        <v>6949890.3064266546</v>
      </c>
      <c r="N755" s="14" t="s">
        <v>114</v>
      </c>
      <c r="O755" s="17">
        <v>6949890.3064266546</v>
      </c>
      <c r="P755" s="17">
        <v>6940180.4561349452</v>
      </c>
      <c r="Q755" s="17">
        <v>9709.8502917080932</v>
      </c>
      <c r="R755" s="17">
        <v>0</v>
      </c>
      <c r="S755" s="18">
        <v>0</v>
      </c>
      <c r="T755" s="14" t="s">
        <v>161</v>
      </c>
      <c r="U755" s="14" t="s">
        <v>193</v>
      </c>
      <c r="V755" s="14" t="s">
        <v>3742</v>
      </c>
      <c r="W755" s="18">
        <v>4.0849009014299877</v>
      </c>
      <c r="X755" s="18">
        <v>1</v>
      </c>
      <c r="Y755" s="14" t="s">
        <v>193</v>
      </c>
      <c r="Z755" s="14" t="s">
        <v>193</v>
      </c>
      <c r="AA755" s="18" t="s">
        <v>193</v>
      </c>
      <c r="AB755" s="18" t="s">
        <v>193</v>
      </c>
      <c r="AC755" s="14" t="s">
        <v>193</v>
      </c>
      <c r="AD755" s="748">
        <v>225.48652975893535</v>
      </c>
      <c r="AE755" s="749">
        <v>248.8</v>
      </c>
      <c r="AF755" s="748">
        <v>8388228.8068810599</v>
      </c>
      <c r="AG755" s="749">
        <v>205.85</v>
      </c>
      <c r="AH755" s="750">
        <v>149.52000000000001</v>
      </c>
      <c r="AI755" s="748">
        <v>9709.850291708095</v>
      </c>
      <c r="AJ755" s="748">
        <v>0</v>
      </c>
      <c r="AK755" s="748">
        <v>9709.850291708095</v>
      </c>
      <c r="AL755" s="751" t="s">
        <v>193</v>
      </c>
      <c r="AM755" s="748">
        <v>6949890.3064266546</v>
      </c>
      <c r="AN755" s="748">
        <v>0</v>
      </c>
      <c r="AO755" s="752" t="s">
        <v>193</v>
      </c>
      <c r="AP755" s="753">
        <v>0</v>
      </c>
      <c r="AQ755" s="752" t="s">
        <v>3739</v>
      </c>
      <c r="AR755" s="752" t="s">
        <v>193</v>
      </c>
      <c r="AS755" s="752" t="s">
        <v>193</v>
      </c>
    </row>
    <row r="756" spans="1:45" x14ac:dyDescent="0.15">
      <c r="A756" s="14" t="s">
        <v>166</v>
      </c>
      <c r="B756" s="14" t="s">
        <v>14</v>
      </c>
      <c r="C756" s="14" t="s">
        <v>24</v>
      </c>
      <c r="D756" s="14" t="s">
        <v>945</v>
      </c>
      <c r="E756" s="14" t="s">
        <v>2123</v>
      </c>
      <c r="F756" s="14" t="s">
        <v>3295</v>
      </c>
      <c r="G756" s="14" t="s">
        <v>193</v>
      </c>
      <c r="H756" s="14" t="s">
        <v>3728</v>
      </c>
      <c r="I756" s="17">
        <v>1290467.947253271</v>
      </c>
      <c r="J756" s="14" t="s">
        <v>114</v>
      </c>
      <c r="K756" s="17">
        <v>1290467.947253271</v>
      </c>
      <c r="L756" s="14" t="s">
        <v>3728</v>
      </c>
      <c r="M756" s="17">
        <v>1290467.947253271</v>
      </c>
      <c r="N756" s="14" t="s">
        <v>114</v>
      </c>
      <c r="O756" s="17">
        <v>1290467.947253271</v>
      </c>
      <c r="P756" s="17">
        <v>1290467.9472532708</v>
      </c>
      <c r="Q756" s="17">
        <v>0</v>
      </c>
      <c r="R756" s="17">
        <v>0</v>
      </c>
      <c r="S756" s="18">
        <v>0</v>
      </c>
      <c r="T756" s="14" t="s">
        <v>161</v>
      </c>
      <c r="U756" s="14" t="s">
        <v>193</v>
      </c>
      <c r="V756" s="14" t="s">
        <v>3742</v>
      </c>
      <c r="W756" s="18">
        <v>4.0849009014299877</v>
      </c>
      <c r="X756" s="18">
        <v>1</v>
      </c>
      <c r="Y756" s="14" t="s">
        <v>193</v>
      </c>
      <c r="Z756" s="14" t="s">
        <v>193</v>
      </c>
      <c r="AA756" s="18" t="s">
        <v>193</v>
      </c>
      <c r="AB756" s="18" t="s">
        <v>193</v>
      </c>
      <c r="AC756" s="14" t="s">
        <v>193</v>
      </c>
      <c r="AD756" s="748">
        <v>42.074479284728874</v>
      </c>
      <c r="AE756" s="749">
        <v>149.16</v>
      </c>
      <c r="AF756" s="748">
        <v>938362.03019577335</v>
      </c>
      <c r="AG756" s="749">
        <v>205.13</v>
      </c>
      <c r="AH756" s="750">
        <v>149.52000000000001</v>
      </c>
      <c r="AI756" s="748">
        <v>0</v>
      </c>
      <c r="AJ756" s="748">
        <v>0</v>
      </c>
      <c r="AK756" s="748">
        <v>0</v>
      </c>
      <c r="AL756" s="751" t="s">
        <v>193</v>
      </c>
      <c r="AM756" s="748">
        <v>1290467.947253271</v>
      </c>
      <c r="AN756" s="748">
        <v>0</v>
      </c>
      <c r="AO756" s="752" t="s">
        <v>193</v>
      </c>
      <c r="AP756" s="753">
        <v>0</v>
      </c>
      <c r="AQ756" s="752" t="s">
        <v>3739</v>
      </c>
      <c r="AR756" s="752" t="s">
        <v>193</v>
      </c>
      <c r="AS756" s="752" t="s">
        <v>193</v>
      </c>
    </row>
    <row r="757" spans="1:45" x14ac:dyDescent="0.15">
      <c r="A757" s="14" t="s">
        <v>166</v>
      </c>
      <c r="B757" s="14" t="s">
        <v>14</v>
      </c>
      <c r="C757" s="14" t="s">
        <v>24</v>
      </c>
      <c r="D757" s="14" t="s">
        <v>946</v>
      </c>
      <c r="E757" s="14" t="s">
        <v>2124</v>
      </c>
      <c r="F757" s="14" t="s">
        <v>3296</v>
      </c>
      <c r="G757" s="14" t="s">
        <v>193</v>
      </c>
      <c r="H757" s="14" t="s">
        <v>3728</v>
      </c>
      <c r="I757" s="17">
        <v>1506682.6914931675</v>
      </c>
      <c r="J757" s="14" t="s">
        <v>114</v>
      </c>
      <c r="K757" s="17">
        <v>1506682.6914931675</v>
      </c>
      <c r="L757" s="14" t="s">
        <v>3728</v>
      </c>
      <c r="M757" s="17">
        <v>1506682.6914931675</v>
      </c>
      <c r="N757" s="14" t="s">
        <v>114</v>
      </c>
      <c r="O757" s="17">
        <v>1506682.6914931675</v>
      </c>
      <c r="P757" s="17">
        <v>1506682.6914931673</v>
      </c>
      <c r="Q757" s="17">
        <v>0</v>
      </c>
      <c r="R757" s="17">
        <v>0</v>
      </c>
      <c r="S757" s="18">
        <v>0</v>
      </c>
      <c r="T757" s="14" t="s">
        <v>161</v>
      </c>
      <c r="U757" s="14" t="s">
        <v>193</v>
      </c>
      <c r="V757" s="14" t="s">
        <v>3742</v>
      </c>
      <c r="W757" s="18">
        <v>4.0849009014299877</v>
      </c>
      <c r="X757" s="18">
        <v>1</v>
      </c>
      <c r="Y757" s="14" t="s">
        <v>193</v>
      </c>
      <c r="Z757" s="14" t="s">
        <v>193</v>
      </c>
      <c r="AA757" s="18" t="s">
        <v>193</v>
      </c>
      <c r="AB757" s="18" t="s">
        <v>193</v>
      </c>
      <c r="AC757" s="14" t="s">
        <v>193</v>
      </c>
      <c r="AD757" s="748">
        <v>99.67158199489171</v>
      </c>
      <c r="AE757" s="749">
        <v>118.63</v>
      </c>
      <c r="AF757" s="748">
        <v>1768053.0332207147</v>
      </c>
      <c r="AG757" s="749">
        <v>101.1</v>
      </c>
      <c r="AH757" s="750">
        <v>149.52000000000001</v>
      </c>
      <c r="AI757" s="748">
        <v>0</v>
      </c>
      <c r="AJ757" s="748">
        <v>0</v>
      </c>
      <c r="AK757" s="748">
        <v>0</v>
      </c>
      <c r="AL757" s="751" t="s">
        <v>193</v>
      </c>
      <c r="AM757" s="748">
        <v>1506682.6914931675</v>
      </c>
      <c r="AN757" s="748">
        <v>0</v>
      </c>
      <c r="AO757" s="752" t="s">
        <v>193</v>
      </c>
      <c r="AP757" s="753">
        <v>0</v>
      </c>
      <c r="AQ757" s="752" t="s">
        <v>3739</v>
      </c>
      <c r="AR757" s="752" t="s">
        <v>193</v>
      </c>
      <c r="AS757" s="752" t="s">
        <v>193</v>
      </c>
    </row>
    <row r="758" spans="1:45" x14ac:dyDescent="0.15">
      <c r="A758" s="14" t="s">
        <v>166</v>
      </c>
      <c r="B758" s="14" t="s">
        <v>14</v>
      </c>
      <c r="C758" s="14" t="s">
        <v>24</v>
      </c>
      <c r="D758" s="14" t="s">
        <v>947</v>
      </c>
      <c r="E758" s="14" t="s">
        <v>2125</v>
      </c>
      <c r="F758" s="14" t="s">
        <v>3297</v>
      </c>
      <c r="G758" s="14" t="s">
        <v>193</v>
      </c>
      <c r="H758" s="14" t="s">
        <v>3728</v>
      </c>
      <c r="I758" s="17">
        <v>440402.52060623129</v>
      </c>
      <c r="J758" s="14" t="s">
        <v>114</v>
      </c>
      <c r="K758" s="17">
        <v>440402.52060623129</v>
      </c>
      <c r="L758" s="14" t="s">
        <v>3728</v>
      </c>
      <c r="M758" s="17">
        <v>440402.52060623129</v>
      </c>
      <c r="N758" s="14" t="s">
        <v>114</v>
      </c>
      <c r="O758" s="17">
        <v>440402.52060623129</v>
      </c>
      <c r="P758" s="17">
        <v>440402.52060623124</v>
      </c>
      <c r="Q758" s="17">
        <v>0</v>
      </c>
      <c r="R758" s="17">
        <v>0</v>
      </c>
      <c r="S758" s="18">
        <v>0</v>
      </c>
      <c r="T758" s="14" t="s">
        <v>161</v>
      </c>
      <c r="U758" s="14" t="s">
        <v>193</v>
      </c>
      <c r="V758" s="14" t="s">
        <v>3742</v>
      </c>
      <c r="W758" s="18">
        <v>4.0849009014299877</v>
      </c>
      <c r="X758" s="18">
        <v>1</v>
      </c>
      <c r="Y758" s="14" t="s">
        <v>193</v>
      </c>
      <c r="Z758" s="14" t="s">
        <v>193</v>
      </c>
      <c r="AA758" s="18" t="s">
        <v>193</v>
      </c>
      <c r="AB758" s="18" t="s">
        <v>193</v>
      </c>
      <c r="AC758" s="14" t="s">
        <v>193</v>
      </c>
      <c r="AD758" s="748">
        <v>19.607524326863942</v>
      </c>
      <c r="AE758" s="749">
        <v>137.94</v>
      </c>
      <c r="AF758" s="748">
        <v>404401.02264264936</v>
      </c>
      <c r="AG758" s="749">
        <v>150.22</v>
      </c>
      <c r="AH758" s="750">
        <v>149.52000000000001</v>
      </c>
      <c r="AI758" s="748">
        <v>0</v>
      </c>
      <c r="AJ758" s="748">
        <v>0</v>
      </c>
      <c r="AK758" s="748">
        <v>0</v>
      </c>
      <c r="AL758" s="751" t="s">
        <v>193</v>
      </c>
      <c r="AM758" s="748">
        <v>440402.52060623129</v>
      </c>
      <c r="AN758" s="748">
        <v>0</v>
      </c>
      <c r="AO758" s="752" t="s">
        <v>193</v>
      </c>
      <c r="AP758" s="753">
        <v>0</v>
      </c>
      <c r="AQ758" s="752" t="s">
        <v>3739</v>
      </c>
      <c r="AR758" s="752" t="s">
        <v>193</v>
      </c>
      <c r="AS758" s="752" t="s">
        <v>193</v>
      </c>
    </row>
    <row r="759" spans="1:45" x14ac:dyDescent="0.15">
      <c r="A759" s="14" t="s">
        <v>166</v>
      </c>
      <c r="B759" s="14" t="s">
        <v>14</v>
      </c>
      <c r="C759" s="14" t="s">
        <v>24</v>
      </c>
      <c r="D759" s="14" t="s">
        <v>948</v>
      </c>
      <c r="E759" s="14" t="s">
        <v>2126</v>
      </c>
      <c r="F759" s="14" t="s">
        <v>3298</v>
      </c>
      <c r="G759" s="14" t="s">
        <v>193</v>
      </c>
      <c r="H759" s="14" t="s">
        <v>3728</v>
      </c>
      <c r="I759" s="17">
        <v>981187.06917213101</v>
      </c>
      <c r="J759" s="14" t="s">
        <v>114</v>
      </c>
      <c r="K759" s="17">
        <v>981187.06917213101</v>
      </c>
      <c r="L759" s="14" t="s">
        <v>3728</v>
      </c>
      <c r="M759" s="17">
        <v>981187.06917213101</v>
      </c>
      <c r="N759" s="14" t="s">
        <v>114</v>
      </c>
      <c r="O759" s="17">
        <v>981187.06917213101</v>
      </c>
      <c r="P759" s="17">
        <v>981187.0691721309</v>
      </c>
      <c r="Q759" s="17">
        <v>0</v>
      </c>
      <c r="R759" s="17">
        <v>0</v>
      </c>
      <c r="S759" s="18">
        <v>0</v>
      </c>
      <c r="T759" s="14" t="s">
        <v>161</v>
      </c>
      <c r="U759" s="14" t="s">
        <v>193</v>
      </c>
      <c r="V759" s="14" t="s">
        <v>3742</v>
      </c>
      <c r="W759" s="18">
        <v>4.0849009014299877</v>
      </c>
      <c r="X759" s="18">
        <v>1</v>
      </c>
      <c r="Y759" s="14" t="s">
        <v>193</v>
      </c>
      <c r="Z759" s="14" t="s">
        <v>193</v>
      </c>
      <c r="AA759" s="18" t="s">
        <v>193</v>
      </c>
      <c r="AB759" s="18" t="s">
        <v>193</v>
      </c>
      <c r="AC759" s="14" t="s">
        <v>193</v>
      </c>
      <c r="AD759" s="748">
        <v>58.822572980591829</v>
      </c>
      <c r="AE759" s="749">
        <v>143.34</v>
      </c>
      <c r="AF759" s="748">
        <v>1260711.037297705</v>
      </c>
      <c r="AG759" s="749">
        <v>111.56</v>
      </c>
      <c r="AH759" s="750">
        <v>149.52000000000001</v>
      </c>
      <c r="AI759" s="748">
        <v>0</v>
      </c>
      <c r="AJ759" s="748">
        <v>0</v>
      </c>
      <c r="AK759" s="748">
        <v>0</v>
      </c>
      <c r="AL759" s="751" t="s">
        <v>193</v>
      </c>
      <c r="AM759" s="748">
        <v>981187.06917213101</v>
      </c>
      <c r="AN759" s="748">
        <v>0</v>
      </c>
      <c r="AO759" s="752" t="s">
        <v>193</v>
      </c>
      <c r="AP759" s="753">
        <v>0</v>
      </c>
      <c r="AQ759" s="752" t="s">
        <v>3739</v>
      </c>
      <c r="AR759" s="752" t="s">
        <v>193</v>
      </c>
      <c r="AS759" s="752" t="s">
        <v>193</v>
      </c>
    </row>
    <row r="760" spans="1:45" x14ac:dyDescent="0.15">
      <c r="A760" s="14" t="s">
        <v>166</v>
      </c>
      <c r="B760" s="14" t="s">
        <v>14</v>
      </c>
      <c r="C760" s="14" t="s">
        <v>24</v>
      </c>
      <c r="D760" s="14" t="s">
        <v>949</v>
      </c>
      <c r="E760" s="14" t="s">
        <v>2127</v>
      </c>
      <c r="F760" s="14" t="s">
        <v>3299</v>
      </c>
      <c r="G760" s="14" t="s">
        <v>193</v>
      </c>
      <c r="H760" s="14" t="s">
        <v>3728</v>
      </c>
      <c r="I760" s="17">
        <v>6232493.4742760779</v>
      </c>
      <c r="J760" s="14" t="s">
        <v>114</v>
      </c>
      <c r="K760" s="17">
        <v>6232493.4742760779</v>
      </c>
      <c r="L760" s="14" t="s">
        <v>3728</v>
      </c>
      <c r="M760" s="17">
        <v>6232493.4742760779</v>
      </c>
      <c r="N760" s="14" t="s">
        <v>114</v>
      </c>
      <c r="O760" s="17">
        <v>6232493.4742760779</v>
      </c>
      <c r="P760" s="17">
        <v>6232493.474276077</v>
      </c>
      <c r="Q760" s="17">
        <v>0</v>
      </c>
      <c r="R760" s="17">
        <v>0</v>
      </c>
      <c r="S760" s="18">
        <v>0</v>
      </c>
      <c r="T760" s="14" t="s">
        <v>161</v>
      </c>
      <c r="U760" s="14" t="s">
        <v>193</v>
      </c>
      <c r="V760" s="14" t="s">
        <v>3742</v>
      </c>
      <c r="W760" s="18">
        <v>4.0849009014299877</v>
      </c>
      <c r="X760" s="18">
        <v>1</v>
      </c>
      <c r="Y760" s="14" t="s">
        <v>193</v>
      </c>
      <c r="Z760" s="14" t="s">
        <v>193</v>
      </c>
      <c r="AA760" s="18" t="s">
        <v>193</v>
      </c>
      <c r="AB760" s="18" t="s">
        <v>193</v>
      </c>
      <c r="AC760" s="14" t="s">
        <v>193</v>
      </c>
      <c r="AD760" s="748">
        <v>89.581876768359635</v>
      </c>
      <c r="AE760" s="749">
        <v>407.97</v>
      </c>
      <c r="AF760" s="748">
        <v>5464465.3166775014</v>
      </c>
      <c r="AG760" s="749">
        <v>465.31</v>
      </c>
      <c r="AH760" s="750">
        <v>149.52000000000001</v>
      </c>
      <c r="AI760" s="748">
        <v>0</v>
      </c>
      <c r="AJ760" s="748">
        <v>0</v>
      </c>
      <c r="AK760" s="748">
        <v>0</v>
      </c>
      <c r="AL760" s="751" t="s">
        <v>193</v>
      </c>
      <c r="AM760" s="748">
        <v>6232493.4742760779</v>
      </c>
      <c r="AN760" s="748">
        <v>0</v>
      </c>
      <c r="AO760" s="752" t="s">
        <v>193</v>
      </c>
      <c r="AP760" s="753">
        <v>0</v>
      </c>
      <c r="AQ760" s="752" t="s">
        <v>3739</v>
      </c>
      <c r="AR760" s="752" t="s">
        <v>193</v>
      </c>
      <c r="AS760" s="752" t="s">
        <v>193</v>
      </c>
    </row>
    <row r="761" spans="1:45" x14ac:dyDescent="0.15">
      <c r="A761" s="14" t="s">
        <v>166</v>
      </c>
      <c r="B761" s="14" t="s">
        <v>14</v>
      </c>
      <c r="C761" s="14" t="s">
        <v>24</v>
      </c>
      <c r="D761" s="14" t="s">
        <v>950</v>
      </c>
      <c r="E761" s="14" t="s">
        <v>2128</v>
      </c>
      <c r="F761" s="14" t="s">
        <v>3300</v>
      </c>
      <c r="G761" s="14" t="s">
        <v>193</v>
      </c>
      <c r="H761" s="14" t="s">
        <v>3728</v>
      </c>
      <c r="I761" s="17">
        <v>1645956.3256531886</v>
      </c>
      <c r="J761" s="14" t="s">
        <v>114</v>
      </c>
      <c r="K761" s="17">
        <v>1645956.3256531886</v>
      </c>
      <c r="L761" s="14" t="s">
        <v>3728</v>
      </c>
      <c r="M761" s="17">
        <v>1645956.3256531886</v>
      </c>
      <c r="N761" s="14" t="s">
        <v>114</v>
      </c>
      <c r="O761" s="17">
        <v>1645956.3256531886</v>
      </c>
      <c r="P761" s="17">
        <v>1645956.3256531884</v>
      </c>
      <c r="Q761" s="17">
        <v>0</v>
      </c>
      <c r="R761" s="17">
        <v>0</v>
      </c>
      <c r="S761" s="18">
        <v>0</v>
      </c>
      <c r="T761" s="14" t="s">
        <v>161</v>
      </c>
      <c r="U761" s="14" t="s">
        <v>193</v>
      </c>
      <c r="V761" s="14" t="s">
        <v>3742</v>
      </c>
      <c r="W761" s="18">
        <v>4.0849009014299877</v>
      </c>
      <c r="X761" s="18">
        <v>1</v>
      </c>
      <c r="Y761" s="14" t="s">
        <v>193</v>
      </c>
      <c r="Z761" s="14" t="s">
        <v>193</v>
      </c>
      <c r="AA761" s="18" t="s">
        <v>193</v>
      </c>
      <c r="AB761" s="18" t="s">
        <v>193</v>
      </c>
      <c r="AC761" s="14" t="s">
        <v>193</v>
      </c>
      <c r="AD761" s="748">
        <v>119.27910632175565</v>
      </c>
      <c r="AE761" s="749">
        <v>123.43</v>
      </c>
      <c r="AF761" s="748">
        <v>2201501.6636264054</v>
      </c>
      <c r="AG761" s="749">
        <v>92.29</v>
      </c>
      <c r="AH761" s="750">
        <v>149.52000000000001</v>
      </c>
      <c r="AI761" s="748">
        <v>0</v>
      </c>
      <c r="AJ761" s="748">
        <v>0</v>
      </c>
      <c r="AK761" s="748">
        <v>0</v>
      </c>
      <c r="AL761" s="751" t="s">
        <v>193</v>
      </c>
      <c r="AM761" s="748">
        <v>1645956.3256531886</v>
      </c>
      <c r="AN761" s="748">
        <v>0</v>
      </c>
      <c r="AO761" s="752" t="s">
        <v>193</v>
      </c>
      <c r="AP761" s="753">
        <v>0</v>
      </c>
      <c r="AQ761" s="752" t="s">
        <v>3739</v>
      </c>
      <c r="AR761" s="752" t="s">
        <v>193</v>
      </c>
      <c r="AS761" s="752" t="s">
        <v>193</v>
      </c>
    </row>
    <row r="762" spans="1:45" x14ac:dyDescent="0.15">
      <c r="A762" s="14" t="s">
        <v>166</v>
      </c>
      <c r="B762" s="14" t="s">
        <v>14</v>
      </c>
      <c r="C762" s="14" t="s">
        <v>24</v>
      </c>
      <c r="D762" s="14" t="s">
        <v>951</v>
      </c>
      <c r="E762" s="14" t="s">
        <v>2129</v>
      </c>
      <c r="F762" s="14" t="s">
        <v>3301</v>
      </c>
      <c r="G762" s="14" t="s">
        <v>193</v>
      </c>
      <c r="H762" s="14" t="s">
        <v>3728</v>
      </c>
      <c r="I762" s="17">
        <v>348092.54277085164</v>
      </c>
      <c r="J762" s="14" t="s">
        <v>114</v>
      </c>
      <c r="K762" s="17">
        <v>348092.54277085164</v>
      </c>
      <c r="L762" s="14" t="s">
        <v>3728</v>
      </c>
      <c r="M762" s="17">
        <v>348092.54277085164</v>
      </c>
      <c r="N762" s="14" t="s">
        <v>114</v>
      </c>
      <c r="O762" s="17">
        <v>348092.54277085164</v>
      </c>
      <c r="P762" s="17">
        <v>348092.54277085158</v>
      </c>
      <c r="Q762" s="17">
        <v>0</v>
      </c>
      <c r="R762" s="17">
        <v>0</v>
      </c>
      <c r="S762" s="18">
        <v>0</v>
      </c>
      <c r="T762" s="14" t="s">
        <v>161</v>
      </c>
      <c r="U762" s="14" t="s">
        <v>193</v>
      </c>
      <c r="V762" s="14" t="s">
        <v>3742</v>
      </c>
      <c r="W762" s="18">
        <v>4.0849009014299877</v>
      </c>
      <c r="X762" s="18">
        <v>1</v>
      </c>
      <c r="Y762" s="14" t="s">
        <v>193</v>
      </c>
      <c r="Z762" s="14" t="s">
        <v>193</v>
      </c>
      <c r="AA762" s="18" t="s">
        <v>193</v>
      </c>
      <c r="AB762" s="18" t="s">
        <v>193</v>
      </c>
      <c r="AC762" s="14" t="s">
        <v>193</v>
      </c>
      <c r="AD762" s="748">
        <v>53.103711718589842</v>
      </c>
      <c r="AE762" s="749">
        <v>52.75</v>
      </c>
      <c r="AF762" s="748">
        <v>418838.53299262741</v>
      </c>
      <c r="AG762" s="749">
        <v>43.84</v>
      </c>
      <c r="AH762" s="750">
        <v>149.52000000000001</v>
      </c>
      <c r="AI762" s="748">
        <v>0</v>
      </c>
      <c r="AJ762" s="748">
        <v>0</v>
      </c>
      <c r="AK762" s="748">
        <v>0</v>
      </c>
      <c r="AL762" s="751" t="s">
        <v>193</v>
      </c>
      <c r="AM762" s="748">
        <v>348092.54277085164</v>
      </c>
      <c r="AN762" s="748">
        <v>0</v>
      </c>
      <c r="AO762" s="752" t="s">
        <v>193</v>
      </c>
      <c r="AP762" s="753">
        <v>0</v>
      </c>
      <c r="AQ762" s="752" t="s">
        <v>3739</v>
      </c>
      <c r="AR762" s="752" t="s">
        <v>193</v>
      </c>
      <c r="AS762" s="752" t="s">
        <v>193</v>
      </c>
    </row>
    <row r="763" spans="1:45" x14ac:dyDescent="0.15">
      <c r="A763" s="14" t="s">
        <v>166</v>
      </c>
      <c r="B763" s="14" t="s">
        <v>14</v>
      </c>
      <c r="C763" s="14" t="s">
        <v>24</v>
      </c>
      <c r="D763" s="14" t="s">
        <v>952</v>
      </c>
      <c r="E763" s="14" t="s">
        <v>2130</v>
      </c>
      <c r="F763" s="14" t="s">
        <v>3302</v>
      </c>
      <c r="G763" s="14" t="s">
        <v>193</v>
      </c>
      <c r="H763" s="14" t="s">
        <v>3728</v>
      </c>
      <c r="I763" s="17">
        <v>1160817.2775427846</v>
      </c>
      <c r="J763" s="14" t="s">
        <v>114</v>
      </c>
      <c r="K763" s="17">
        <v>1160817.2775427846</v>
      </c>
      <c r="L763" s="14" t="s">
        <v>3728</v>
      </c>
      <c r="M763" s="17">
        <v>1160817.2775427846</v>
      </c>
      <c r="N763" s="14" t="s">
        <v>114</v>
      </c>
      <c r="O763" s="17">
        <v>1160817.2775427846</v>
      </c>
      <c r="P763" s="17">
        <v>1154036.2194993834</v>
      </c>
      <c r="Q763" s="17">
        <v>6781.0580434008216</v>
      </c>
      <c r="R763" s="17">
        <v>0</v>
      </c>
      <c r="S763" s="18">
        <v>0</v>
      </c>
      <c r="T763" s="14" t="s">
        <v>161</v>
      </c>
      <c r="U763" s="14" t="s">
        <v>193</v>
      </c>
      <c r="V763" s="14" t="s">
        <v>3742</v>
      </c>
      <c r="W763" s="18">
        <v>4.0849009014299877</v>
      </c>
      <c r="X763" s="18">
        <v>1</v>
      </c>
      <c r="Y763" s="14" t="s">
        <v>193</v>
      </c>
      <c r="Z763" s="14" t="s">
        <v>193</v>
      </c>
      <c r="AA763" s="18" t="s">
        <v>193</v>
      </c>
      <c r="AB763" s="18" t="s">
        <v>193</v>
      </c>
      <c r="AC763" s="14" t="s">
        <v>193</v>
      </c>
      <c r="AD763" s="748">
        <v>209.96390633350137</v>
      </c>
      <c r="AE763" s="749">
        <v>49.36</v>
      </c>
      <c r="AF763" s="748">
        <v>1549598.1293264737</v>
      </c>
      <c r="AG763" s="749">
        <v>36.76</v>
      </c>
      <c r="AH763" s="750">
        <v>149.52000000000001</v>
      </c>
      <c r="AI763" s="748">
        <v>6781.0580434008225</v>
      </c>
      <c r="AJ763" s="748">
        <v>0</v>
      </c>
      <c r="AK763" s="748">
        <v>6781.0580434008225</v>
      </c>
      <c r="AL763" s="751" t="s">
        <v>193</v>
      </c>
      <c r="AM763" s="748">
        <v>1160817.2775427843</v>
      </c>
      <c r="AN763" s="748">
        <v>0</v>
      </c>
      <c r="AO763" s="752" t="s">
        <v>193</v>
      </c>
      <c r="AP763" s="753">
        <v>0</v>
      </c>
      <c r="AQ763" s="752" t="s">
        <v>3739</v>
      </c>
      <c r="AR763" s="752" t="s">
        <v>193</v>
      </c>
      <c r="AS763" s="752" t="s">
        <v>193</v>
      </c>
    </row>
    <row r="764" spans="1:45" x14ac:dyDescent="0.15">
      <c r="A764" s="14" t="s">
        <v>166</v>
      </c>
      <c r="B764" s="14" t="s">
        <v>14</v>
      </c>
      <c r="C764" s="14" t="s">
        <v>24</v>
      </c>
      <c r="D764" s="14" t="s">
        <v>953</v>
      </c>
      <c r="E764" s="14" t="s">
        <v>2131</v>
      </c>
      <c r="F764" s="14" t="s">
        <v>3303</v>
      </c>
      <c r="G764" s="14" t="s">
        <v>193</v>
      </c>
      <c r="H764" s="14" t="s">
        <v>3728</v>
      </c>
      <c r="I764" s="17">
        <v>1493596.2212673284</v>
      </c>
      <c r="J764" s="14" t="s">
        <v>114</v>
      </c>
      <c r="K764" s="17">
        <v>1493596.2212673284</v>
      </c>
      <c r="L764" s="14" t="s">
        <v>3728</v>
      </c>
      <c r="M764" s="17">
        <v>1493596.2212673284</v>
      </c>
      <c r="N764" s="14" t="s">
        <v>114</v>
      </c>
      <c r="O764" s="17">
        <v>1493596.2212673284</v>
      </c>
      <c r="P764" s="17">
        <v>1493596.2212673281</v>
      </c>
      <c r="Q764" s="17">
        <v>0</v>
      </c>
      <c r="R764" s="17">
        <v>0</v>
      </c>
      <c r="S764" s="18">
        <v>0</v>
      </c>
      <c r="T764" s="14" t="s">
        <v>161</v>
      </c>
      <c r="U764" s="14" t="s">
        <v>193</v>
      </c>
      <c r="V764" s="14" t="s">
        <v>3742</v>
      </c>
      <c r="W764" s="18">
        <v>4.0849009014299877</v>
      </c>
      <c r="X764" s="18">
        <v>1</v>
      </c>
      <c r="Y764" s="14" t="s">
        <v>193</v>
      </c>
      <c r="Z764" s="14" t="s">
        <v>193</v>
      </c>
      <c r="AA764" s="18" t="s">
        <v>193</v>
      </c>
      <c r="AB764" s="18" t="s">
        <v>193</v>
      </c>
      <c r="AC764" s="14" t="s">
        <v>193</v>
      </c>
      <c r="AD764" s="748">
        <v>147.46492254162257</v>
      </c>
      <c r="AE764" s="749">
        <v>110.25</v>
      </c>
      <c r="AF764" s="748">
        <v>2431024.361419017</v>
      </c>
      <c r="AG764" s="749">
        <v>67.739999999999995</v>
      </c>
      <c r="AH764" s="750">
        <v>149.52000000000001</v>
      </c>
      <c r="AI764" s="748">
        <v>0</v>
      </c>
      <c r="AJ764" s="748">
        <v>0</v>
      </c>
      <c r="AK764" s="748">
        <v>0</v>
      </c>
      <c r="AL764" s="751" t="s">
        <v>193</v>
      </c>
      <c r="AM764" s="748">
        <v>1493596.2212673284</v>
      </c>
      <c r="AN764" s="748">
        <v>0</v>
      </c>
      <c r="AO764" s="752" t="s">
        <v>193</v>
      </c>
      <c r="AP764" s="753">
        <v>0</v>
      </c>
      <c r="AQ764" s="752" t="s">
        <v>3739</v>
      </c>
      <c r="AR764" s="752" t="s">
        <v>193</v>
      </c>
      <c r="AS764" s="752" t="s">
        <v>193</v>
      </c>
    </row>
    <row r="765" spans="1:45" x14ac:dyDescent="0.15">
      <c r="A765" s="14" t="s">
        <v>166</v>
      </c>
      <c r="B765" s="14" t="s">
        <v>14</v>
      </c>
      <c r="C765" s="14" t="s">
        <v>24</v>
      </c>
      <c r="D765" s="14" t="s">
        <v>954</v>
      </c>
      <c r="E765" s="14" t="s">
        <v>2132</v>
      </c>
      <c r="F765" s="14" t="s">
        <v>3304</v>
      </c>
      <c r="G765" s="14" t="s">
        <v>193</v>
      </c>
      <c r="H765" s="14" t="s">
        <v>3728</v>
      </c>
      <c r="I765" s="17">
        <v>1606897.3202138953</v>
      </c>
      <c r="J765" s="14" t="s">
        <v>114</v>
      </c>
      <c r="K765" s="17">
        <v>1606897.3202138953</v>
      </c>
      <c r="L765" s="14" t="s">
        <v>3728</v>
      </c>
      <c r="M765" s="17">
        <v>1606897.3202138953</v>
      </c>
      <c r="N765" s="14" t="s">
        <v>114</v>
      </c>
      <c r="O765" s="17">
        <v>1606897.3202138953</v>
      </c>
      <c r="P765" s="17">
        <v>1606897.3202138951</v>
      </c>
      <c r="Q765" s="17">
        <v>0</v>
      </c>
      <c r="R765" s="17">
        <v>0</v>
      </c>
      <c r="S765" s="18">
        <v>0</v>
      </c>
      <c r="T765" s="14" t="s">
        <v>161</v>
      </c>
      <c r="U765" s="14" t="s">
        <v>193</v>
      </c>
      <c r="V765" s="14" t="s">
        <v>3742</v>
      </c>
      <c r="W765" s="18">
        <v>4.0849009014299877</v>
      </c>
      <c r="X765" s="18">
        <v>1</v>
      </c>
      <c r="Y765" s="14" t="s">
        <v>193</v>
      </c>
      <c r="Z765" s="14" t="s">
        <v>193</v>
      </c>
      <c r="AA765" s="18" t="s">
        <v>193</v>
      </c>
      <c r="AB765" s="18" t="s">
        <v>193</v>
      </c>
      <c r="AC765" s="14" t="s">
        <v>193</v>
      </c>
      <c r="AD765" s="748">
        <v>68.217845053880794</v>
      </c>
      <c r="AE765" s="749">
        <v>196.51</v>
      </c>
      <c r="AF765" s="748">
        <v>2004419.6965306087</v>
      </c>
      <c r="AG765" s="749">
        <v>157.54</v>
      </c>
      <c r="AH765" s="750">
        <v>149.52000000000001</v>
      </c>
      <c r="AI765" s="748">
        <v>0</v>
      </c>
      <c r="AJ765" s="748">
        <v>0</v>
      </c>
      <c r="AK765" s="748">
        <v>0</v>
      </c>
      <c r="AL765" s="751" t="s">
        <v>193</v>
      </c>
      <c r="AM765" s="748">
        <v>1606897.3202138953</v>
      </c>
      <c r="AN765" s="748">
        <v>0</v>
      </c>
      <c r="AO765" s="752" t="s">
        <v>193</v>
      </c>
      <c r="AP765" s="753">
        <v>0</v>
      </c>
      <c r="AQ765" s="752" t="s">
        <v>3739</v>
      </c>
      <c r="AR765" s="752" t="s">
        <v>193</v>
      </c>
      <c r="AS765" s="752" t="s">
        <v>193</v>
      </c>
    </row>
    <row r="766" spans="1:45" x14ac:dyDescent="0.15">
      <c r="A766" s="14" t="s">
        <v>166</v>
      </c>
      <c r="B766" s="14" t="s">
        <v>14</v>
      </c>
      <c r="C766" s="14" t="s">
        <v>24</v>
      </c>
      <c r="D766" s="14" t="s">
        <v>955</v>
      </c>
      <c r="E766" s="14" t="s">
        <v>2133</v>
      </c>
      <c r="F766" s="14" t="s">
        <v>3305</v>
      </c>
      <c r="G766" s="14" t="s">
        <v>193</v>
      </c>
      <c r="H766" s="14" t="s">
        <v>3728</v>
      </c>
      <c r="I766" s="17">
        <v>644927.95327560487</v>
      </c>
      <c r="J766" s="14" t="s">
        <v>114</v>
      </c>
      <c r="K766" s="17">
        <v>644927.95327560487</v>
      </c>
      <c r="L766" s="14" t="s">
        <v>3728</v>
      </c>
      <c r="M766" s="17">
        <v>644927.95327560487</v>
      </c>
      <c r="N766" s="14" t="s">
        <v>114</v>
      </c>
      <c r="O766" s="17">
        <v>644927.95327560487</v>
      </c>
      <c r="P766" s="17">
        <v>641462.11910578643</v>
      </c>
      <c r="Q766" s="17">
        <v>3465.8341698182726</v>
      </c>
      <c r="R766" s="17">
        <v>0</v>
      </c>
      <c r="S766" s="18">
        <v>0</v>
      </c>
      <c r="T766" s="14" t="s">
        <v>161</v>
      </c>
      <c r="U766" s="14" t="s">
        <v>193</v>
      </c>
      <c r="V766" s="14" t="s">
        <v>3742</v>
      </c>
      <c r="W766" s="18">
        <v>4.0849009014299877</v>
      </c>
      <c r="X766" s="18">
        <v>1</v>
      </c>
      <c r="Y766" s="14" t="s">
        <v>193</v>
      </c>
      <c r="Z766" s="14" t="s">
        <v>193</v>
      </c>
      <c r="AA766" s="18" t="s">
        <v>193</v>
      </c>
      <c r="AB766" s="18" t="s">
        <v>193</v>
      </c>
      <c r="AC766" s="14" t="s">
        <v>193</v>
      </c>
      <c r="AD766" s="748">
        <v>21.241484687435936</v>
      </c>
      <c r="AE766" s="749">
        <v>198</v>
      </c>
      <c r="AF766" s="748">
        <v>628853.29634235159</v>
      </c>
      <c r="AG766" s="749">
        <v>201.97</v>
      </c>
      <c r="AH766" s="750">
        <v>149.52000000000001</v>
      </c>
      <c r="AI766" s="748">
        <v>3465.834169818273</v>
      </c>
      <c r="AJ766" s="748">
        <v>0</v>
      </c>
      <c r="AK766" s="748">
        <v>3465.834169818273</v>
      </c>
      <c r="AL766" s="751" t="s">
        <v>193</v>
      </c>
      <c r="AM766" s="748">
        <v>644927.95327560487</v>
      </c>
      <c r="AN766" s="748">
        <v>0</v>
      </c>
      <c r="AO766" s="752" t="s">
        <v>193</v>
      </c>
      <c r="AP766" s="753">
        <v>0</v>
      </c>
      <c r="AQ766" s="752" t="s">
        <v>3739</v>
      </c>
      <c r="AR766" s="752" t="s">
        <v>193</v>
      </c>
      <c r="AS766" s="752" t="s">
        <v>193</v>
      </c>
    </row>
    <row r="767" spans="1:45" x14ac:dyDescent="0.15">
      <c r="A767" s="14" t="s">
        <v>166</v>
      </c>
      <c r="B767" s="14" t="s">
        <v>14</v>
      </c>
      <c r="C767" s="14" t="s">
        <v>24</v>
      </c>
      <c r="D767" s="14" t="s">
        <v>956</v>
      </c>
      <c r="E767" s="14" t="s">
        <v>2134</v>
      </c>
      <c r="F767" s="14" t="s">
        <v>3306</v>
      </c>
      <c r="G767" s="14" t="s">
        <v>193</v>
      </c>
      <c r="H767" s="14" t="s">
        <v>3728</v>
      </c>
      <c r="I767" s="17">
        <v>9224391.1507630553</v>
      </c>
      <c r="J767" s="14" t="s">
        <v>114</v>
      </c>
      <c r="K767" s="17">
        <v>9224391.1507630553</v>
      </c>
      <c r="L767" s="14" t="s">
        <v>3728</v>
      </c>
      <c r="M767" s="17">
        <v>9224391.1507630553</v>
      </c>
      <c r="N767" s="14" t="s">
        <v>114</v>
      </c>
      <c r="O767" s="17">
        <v>9224391.1507630553</v>
      </c>
      <c r="P767" s="17">
        <v>9224391.1507630534</v>
      </c>
      <c r="Q767" s="17">
        <v>0</v>
      </c>
      <c r="R767" s="17">
        <v>0</v>
      </c>
      <c r="S767" s="18">
        <v>0</v>
      </c>
      <c r="T767" s="14" t="s">
        <v>161</v>
      </c>
      <c r="U767" s="14" t="s">
        <v>193</v>
      </c>
      <c r="V767" s="14" t="s">
        <v>3742</v>
      </c>
      <c r="W767" s="18">
        <v>4.0849009014299877</v>
      </c>
      <c r="X767" s="18">
        <v>1</v>
      </c>
      <c r="Y767" s="14" t="s">
        <v>193</v>
      </c>
      <c r="Z767" s="14" t="s">
        <v>193</v>
      </c>
      <c r="AA767" s="18" t="s">
        <v>193</v>
      </c>
      <c r="AB767" s="18" t="s">
        <v>193</v>
      </c>
      <c r="AC767" s="14" t="s">
        <v>193</v>
      </c>
      <c r="AD767" s="748">
        <v>629.07473882021816</v>
      </c>
      <c r="AE767" s="749">
        <v>104.95</v>
      </c>
      <c r="AF767" s="748">
        <v>9871518.8231740799</v>
      </c>
      <c r="AG767" s="749">
        <v>98.07</v>
      </c>
      <c r="AH767" s="750">
        <v>149.52000000000001</v>
      </c>
      <c r="AI767" s="748">
        <v>0</v>
      </c>
      <c r="AJ767" s="748">
        <v>0</v>
      </c>
      <c r="AK767" s="748">
        <v>0</v>
      </c>
      <c r="AL767" s="751" t="s">
        <v>193</v>
      </c>
      <c r="AM767" s="748">
        <v>9224391.1507630553</v>
      </c>
      <c r="AN767" s="748">
        <v>0</v>
      </c>
      <c r="AO767" s="752" t="s">
        <v>193</v>
      </c>
      <c r="AP767" s="753">
        <v>0</v>
      </c>
      <c r="AQ767" s="752" t="s">
        <v>3739</v>
      </c>
      <c r="AR767" s="752" t="s">
        <v>193</v>
      </c>
      <c r="AS767" s="752" t="s">
        <v>193</v>
      </c>
    </row>
    <row r="768" spans="1:45" x14ac:dyDescent="0.15">
      <c r="A768" s="14" t="s">
        <v>166</v>
      </c>
      <c r="B768" s="14" t="s">
        <v>14</v>
      </c>
      <c r="C768" s="14" t="s">
        <v>24</v>
      </c>
      <c r="D768" s="14" t="s">
        <v>957</v>
      </c>
      <c r="E768" s="14" t="s">
        <v>2135</v>
      </c>
      <c r="F768" s="14" t="s">
        <v>3307</v>
      </c>
      <c r="G768" s="14" t="s">
        <v>193</v>
      </c>
      <c r="H768" s="14" t="s">
        <v>3728</v>
      </c>
      <c r="I768" s="17">
        <v>2181334.9163661357</v>
      </c>
      <c r="J768" s="14" t="s">
        <v>114</v>
      </c>
      <c r="K768" s="17">
        <v>2181334.9163661357</v>
      </c>
      <c r="L768" s="14" t="s">
        <v>3728</v>
      </c>
      <c r="M768" s="17">
        <v>2181334.9163661357</v>
      </c>
      <c r="N768" s="14" t="s">
        <v>114</v>
      </c>
      <c r="O768" s="17">
        <v>2181334.9163661357</v>
      </c>
      <c r="P768" s="17">
        <v>2181334.9163661352</v>
      </c>
      <c r="Q768" s="17">
        <v>0</v>
      </c>
      <c r="R768" s="17">
        <v>0</v>
      </c>
      <c r="S768" s="18">
        <v>0</v>
      </c>
      <c r="T768" s="14" t="s">
        <v>3739</v>
      </c>
      <c r="U768" s="14" t="s">
        <v>3739</v>
      </c>
      <c r="V768" s="14" t="s">
        <v>3739</v>
      </c>
      <c r="W768" s="18">
        <v>4.0849009014299877</v>
      </c>
      <c r="X768" s="18">
        <v>1</v>
      </c>
      <c r="Y768" s="14" t="s">
        <v>193</v>
      </c>
      <c r="Z768" s="14" t="s">
        <v>193</v>
      </c>
      <c r="AA768" s="18" t="s">
        <v>193</v>
      </c>
      <c r="AB768" s="18" t="s">
        <v>193</v>
      </c>
      <c r="AC768" s="14" t="s">
        <v>193</v>
      </c>
      <c r="AD768" s="748">
        <v>91.910270282174722</v>
      </c>
      <c r="AE768" s="749">
        <v>134.31</v>
      </c>
      <c r="AF768" s="748">
        <v>1845849.9300394396</v>
      </c>
      <c r="AG768" s="749">
        <v>158.72999999999999</v>
      </c>
      <c r="AH768" s="750">
        <v>149.52000000000001</v>
      </c>
      <c r="AI768" s="748">
        <v>0</v>
      </c>
      <c r="AJ768" s="748">
        <v>0</v>
      </c>
      <c r="AK768" s="748">
        <v>0</v>
      </c>
      <c r="AL768" s="751" t="s">
        <v>193</v>
      </c>
      <c r="AM768" s="748">
        <v>2181334.9163661357</v>
      </c>
      <c r="AN768" s="748">
        <v>0</v>
      </c>
      <c r="AO768" s="752" t="s">
        <v>193</v>
      </c>
      <c r="AP768" s="753">
        <v>0</v>
      </c>
      <c r="AQ768" s="752" t="s">
        <v>3739</v>
      </c>
      <c r="AR768" s="752" t="s">
        <v>193</v>
      </c>
      <c r="AS768" s="752" t="s">
        <v>193</v>
      </c>
    </row>
    <row r="769" spans="1:45" x14ac:dyDescent="0.15">
      <c r="A769" s="14" t="s">
        <v>166</v>
      </c>
      <c r="B769" s="14" t="s">
        <v>14</v>
      </c>
      <c r="C769" s="14" t="s">
        <v>24</v>
      </c>
      <c r="D769" s="14" t="s">
        <v>958</v>
      </c>
      <c r="E769" s="14" t="s">
        <v>2136</v>
      </c>
      <c r="F769" s="14" t="s">
        <v>3308</v>
      </c>
      <c r="G769" s="14" t="s">
        <v>193</v>
      </c>
      <c r="H769" s="14" t="s">
        <v>3728</v>
      </c>
      <c r="I769" s="17">
        <v>802706.5561601849</v>
      </c>
      <c r="J769" s="14" t="s">
        <v>114</v>
      </c>
      <c r="K769" s="17">
        <v>802706.5561601849</v>
      </c>
      <c r="L769" s="14" t="s">
        <v>3728</v>
      </c>
      <c r="M769" s="17">
        <v>802706.5561601849</v>
      </c>
      <c r="N769" s="14" t="s">
        <v>114</v>
      </c>
      <c r="O769" s="17">
        <v>802706.5561601849</v>
      </c>
      <c r="P769" s="17">
        <v>802706.55616018479</v>
      </c>
      <c r="Q769" s="17">
        <v>0</v>
      </c>
      <c r="R769" s="17">
        <v>0</v>
      </c>
      <c r="S769" s="18">
        <v>0</v>
      </c>
      <c r="T769" s="14" t="s">
        <v>161</v>
      </c>
      <c r="U769" s="14" t="s">
        <v>193</v>
      </c>
      <c r="V769" s="14" t="s">
        <v>3742</v>
      </c>
      <c r="W769" s="18">
        <v>4.0849009014299877</v>
      </c>
      <c r="X769" s="18">
        <v>1</v>
      </c>
      <c r="Y769" s="14" t="s">
        <v>193</v>
      </c>
      <c r="Z769" s="14" t="s">
        <v>193</v>
      </c>
      <c r="AA769" s="18" t="s">
        <v>193</v>
      </c>
      <c r="AB769" s="18" t="s">
        <v>193</v>
      </c>
      <c r="AC769" s="14" t="s">
        <v>193</v>
      </c>
      <c r="AD769" s="748">
        <v>64.541434242593809</v>
      </c>
      <c r="AE769" s="749">
        <v>57.28</v>
      </c>
      <c r="AF769" s="748">
        <v>552765.4812117758</v>
      </c>
      <c r="AG769" s="749">
        <v>83.18</v>
      </c>
      <c r="AH769" s="750">
        <v>149.52000000000001</v>
      </c>
      <c r="AI769" s="748">
        <v>0</v>
      </c>
      <c r="AJ769" s="748">
        <v>0</v>
      </c>
      <c r="AK769" s="748">
        <v>0</v>
      </c>
      <c r="AL769" s="751" t="s">
        <v>193</v>
      </c>
      <c r="AM769" s="748">
        <v>802706.5561601849</v>
      </c>
      <c r="AN769" s="748">
        <v>0</v>
      </c>
      <c r="AO769" s="752" t="s">
        <v>193</v>
      </c>
      <c r="AP769" s="753">
        <v>0</v>
      </c>
      <c r="AQ769" s="752" t="s">
        <v>3739</v>
      </c>
      <c r="AR769" s="752" t="s">
        <v>193</v>
      </c>
      <c r="AS769" s="752" t="s">
        <v>193</v>
      </c>
    </row>
    <row r="770" spans="1:45" x14ac:dyDescent="0.15">
      <c r="A770" s="14" t="s">
        <v>166</v>
      </c>
      <c r="B770" s="14" t="s">
        <v>14</v>
      </c>
      <c r="C770" s="14" t="s">
        <v>24</v>
      </c>
      <c r="D770" s="14" t="s">
        <v>959</v>
      </c>
      <c r="E770" s="14" t="s">
        <v>2137</v>
      </c>
      <c r="F770" s="14" t="s">
        <v>3309</v>
      </c>
      <c r="G770" s="14" t="s">
        <v>193</v>
      </c>
      <c r="H770" s="14" t="s">
        <v>3728</v>
      </c>
      <c r="I770" s="17">
        <v>1051753.4871502798</v>
      </c>
      <c r="J770" s="14" t="s">
        <v>114</v>
      </c>
      <c r="K770" s="17">
        <v>1051753.4871502798</v>
      </c>
      <c r="L770" s="14" t="s">
        <v>3728</v>
      </c>
      <c r="M770" s="17">
        <v>1051753.4871502798</v>
      </c>
      <c r="N770" s="14" t="s">
        <v>114</v>
      </c>
      <c r="O770" s="17">
        <v>1051753.4871502798</v>
      </c>
      <c r="P770" s="17">
        <v>1051753.4871502796</v>
      </c>
      <c r="Q770" s="17">
        <v>0</v>
      </c>
      <c r="R770" s="17">
        <v>0</v>
      </c>
      <c r="S770" s="18">
        <v>0</v>
      </c>
      <c r="T770" s="14" t="s">
        <v>161</v>
      </c>
      <c r="U770" s="14" t="s">
        <v>193</v>
      </c>
      <c r="V770" s="14" t="s">
        <v>3742</v>
      </c>
      <c r="W770" s="18">
        <v>4.0849009014299877</v>
      </c>
      <c r="X770" s="18">
        <v>1</v>
      </c>
      <c r="Y770" s="14" t="s">
        <v>193</v>
      </c>
      <c r="Z770" s="14" t="s">
        <v>193</v>
      </c>
      <c r="AA770" s="18" t="s">
        <v>193</v>
      </c>
      <c r="AB770" s="18" t="s">
        <v>193</v>
      </c>
      <c r="AC770" s="14" t="s">
        <v>193</v>
      </c>
      <c r="AD770" s="748">
        <v>81.698018028599762</v>
      </c>
      <c r="AE770" s="749">
        <v>140.86000000000001</v>
      </c>
      <c r="AF770" s="748">
        <v>1720673.5748333165</v>
      </c>
      <c r="AG770" s="749">
        <v>86.1</v>
      </c>
      <c r="AH770" s="750">
        <v>149.52000000000001</v>
      </c>
      <c r="AI770" s="748">
        <v>0</v>
      </c>
      <c r="AJ770" s="748">
        <v>0</v>
      </c>
      <c r="AK770" s="748">
        <v>0</v>
      </c>
      <c r="AL770" s="751" t="s">
        <v>193</v>
      </c>
      <c r="AM770" s="748">
        <v>1051753.4871502798</v>
      </c>
      <c r="AN770" s="748">
        <v>0</v>
      </c>
      <c r="AO770" s="752" t="s">
        <v>193</v>
      </c>
      <c r="AP770" s="753">
        <v>0</v>
      </c>
      <c r="AQ770" s="752" t="s">
        <v>3739</v>
      </c>
      <c r="AR770" s="752" t="s">
        <v>193</v>
      </c>
      <c r="AS770" s="752" t="s">
        <v>193</v>
      </c>
    </row>
    <row r="771" spans="1:45" x14ac:dyDescent="0.15">
      <c r="A771" s="14" t="s">
        <v>166</v>
      </c>
      <c r="B771" s="14" t="s">
        <v>14</v>
      </c>
      <c r="C771" s="14" t="s">
        <v>24</v>
      </c>
      <c r="D771" s="14" t="s">
        <v>960</v>
      </c>
      <c r="E771" s="14" t="s">
        <v>2138</v>
      </c>
      <c r="F771" s="14" t="s">
        <v>3310</v>
      </c>
      <c r="G771" s="14" t="s">
        <v>193</v>
      </c>
      <c r="H771" s="14" t="s">
        <v>3728</v>
      </c>
      <c r="I771" s="17">
        <v>693167.85518888</v>
      </c>
      <c r="J771" s="14" t="s">
        <v>114</v>
      </c>
      <c r="K771" s="17">
        <v>693167.85518888</v>
      </c>
      <c r="L771" s="14" t="s">
        <v>3728</v>
      </c>
      <c r="M771" s="17">
        <v>693167.85518888</v>
      </c>
      <c r="N771" s="14" t="s">
        <v>114</v>
      </c>
      <c r="O771" s="17">
        <v>693167.85518888</v>
      </c>
      <c r="P771" s="17">
        <v>693167.85518887988</v>
      </c>
      <c r="Q771" s="17">
        <v>0</v>
      </c>
      <c r="R771" s="17">
        <v>0</v>
      </c>
      <c r="S771" s="18">
        <v>0</v>
      </c>
      <c r="T771" s="14" t="s">
        <v>161</v>
      </c>
      <c r="U771" s="14" t="s">
        <v>193</v>
      </c>
      <c r="V771" s="14" t="s">
        <v>3742</v>
      </c>
      <c r="W771" s="18">
        <v>4.0849009014299877</v>
      </c>
      <c r="X771" s="18">
        <v>1</v>
      </c>
      <c r="Y771" s="14" t="s">
        <v>193</v>
      </c>
      <c r="Z771" s="14" t="s">
        <v>193</v>
      </c>
      <c r="AA771" s="18" t="s">
        <v>193</v>
      </c>
      <c r="AB771" s="18" t="s">
        <v>193</v>
      </c>
      <c r="AC771" s="14" t="s">
        <v>193</v>
      </c>
      <c r="AD771" s="748">
        <v>63.724454062307814</v>
      </c>
      <c r="AE771" s="749">
        <v>115.8</v>
      </c>
      <c r="AF771" s="748">
        <v>1103351.7086416478</v>
      </c>
      <c r="AG771" s="749">
        <v>72.75</v>
      </c>
      <c r="AH771" s="750">
        <v>149.52000000000001</v>
      </c>
      <c r="AI771" s="748">
        <v>0</v>
      </c>
      <c r="AJ771" s="748">
        <v>0</v>
      </c>
      <c r="AK771" s="748">
        <v>0</v>
      </c>
      <c r="AL771" s="751" t="s">
        <v>193</v>
      </c>
      <c r="AM771" s="748">
        <v>693167.85518888</v>
      </c>
      <c r="AN771" s="748">
        <v>0</v>
      </c>
      <c r="AO771" s="752" t="s">
        <v>193</v>
      </c>
      <c r="AP771" s="753">
        <v>0</v>
      </c>
      <c r="AQ771" s="752" t="s">
        <v>3739</v>
      </c>
      <c r="AR771" s="752" t="s">
        <v>193</v>
      </c>
      <c r="AS771" s="752" t="s">
        <v>193</v>
      </c>
    </row>
    <row r="772" spans="1:45" x14ac:dyDescent="0.15">
      <c r="A772" s="14" t="s">
        <v>166</v>
      </c>
      <c r="B772" s="14" t="s">
        <v>14</v>
      </c>
      <c r="C772" s="14" t="s">
        <v>24</v>
      </c>
      <c r="D772" s="14" t="s">
        <v>961</v>
      </c>
      <c r="E772" s="14" t="s">
        <v>2139</v>
      </c>
      <c r="F772" s="14" t="s">
        <v>3311</v>
      </c>
      <c r="G772" s="14" t="s">
        <v>193</v>
      </c>
      <c r="H772" s="14" t="s">
        <v>3728</v>
      </c>
      <c r="I772" s="17">
        <v>2529062.1872983817</v>
      </c>
      <c r="J772" s="14" t="s">
        <v>114</v>
      </c>
      <c r="K772" s="17">
        <v>2529062.1872983817</v>
      </c>
      <c r="L772" s="14" t="s">
        <v>3728</v>
      </c>
      <c r="M772" s="17">
        <v>2529062.1872983817</v>
      </c>
      <c r="N772" s="14" t="s">
        <v>114</v>
      </c>
      <c r="O772" s="17">
        <v>2529062.1872983817</v>
      </c>
      <c r="P772" s="17">
        <v>2529062.1872983812</v>
      </c>
      <c r="Q772" s="17">
        <v>0</v>
      </c>
      <c r="R772" s="17">
        <v>0</v>
      </c>
      <c r="S772" s="18">
        <v>0</v>
      </c>
      <c r="T772" s="14" t="s">
        <v>161</v>
      </c>
      <c r="U772" s="14" t="s">
        <v>193</v>
      </c>
      <c r="V772" s="14" t="s">
        <v>3742</v>
      </c>
      <c r="W772" s="18">
        <v>4.0849009014299877</v>
      </c>
      <c r="X772" s="18">
        <v>1</v>
      </c>
      <c r="Y772" s="14" t="s">
        <v>193</v>
      </c>
      <c r="Z772" s="14" t="s">
        <v>193</v>
      </c>
      <c r="AA772" s="18" t="s">
        <v>193</v>
      </c>
      <c r="AB772" s="18" t="s">
        <v>193</v>
      </c>
      <c r="AC772" s="14" t="s">
        <v>193</v>
      </c>
      <c r="AD772" s="748">
        <v>307.59303787767811</v>
      </c>
      <c r="AE772" s="749">
        <v>53.54</v>
      </c>
      <c r="AF772" s="748">
        <v>2462617.6385748205</v>
      </c>
      <c r="AG772" s="749">
        <v>54.99</v>
      </c>
      <c r="AH772" s="750">
        <v>149.52000000000001</v>
      </c>
      <c r="AI772" s="748">
        <v>0</v>
      </c>
      <c r="AJ772" s="748">
        <v>0</v>
      </c>
      <c r="AK772" s="748">
        <v>0</v>
      </c>
      <c r="AL772" s="751" t="s">
        <v>193</v>
      </c>
      <c r="AM772" s="748">
        <v>2529062.1872983817</v>
      </c>
      <c r="AN772" s="748">
        <v>0</v>
      </c>
      <c r="AO772" s="752" t="s">
        <v>193</v>
      </c>
      <c r="AP772" s="753">
        <v>0</v>
      </c>
      <c r="AQ772" s="752" t="s">
        <v>3739</v>
      </c>
      <c r="AR772" s="752" t="s">
        <v>193</v>
      </c>
      <c r="AS772" s="752" t="s">
        <v>193</v>
      </c>
    </row>
    <row r="773" spans="1:45" x14ac:dyDescent="0.15">
      <c r="A773" s="14" t="s">
        <v>166</v>
      </c>
      <c r="B773" s="14" t="s">
        <v>14</v>
      </c>
      <c r="C773" s="14" t="s">
        <v>24</v>
      </c>
      <c r="D773" s="14" t="s">
        <v>962</v>
      </c>
      <c r="E773" s="14" t="s">
        <v>2140</v>
      </c>
      <c r="F773" s="14" t="s">
        <v>3312</v>
      </c>
      <c r="G773" s="14" t="s">
        <v>193</v>
      </c>
      <c r="H773" s="14" t="s">
        <v>3728</v>
      </c>
      <c r="I773" s="17">
        <v>816537.41787729156</v>
      </c>
      <c r="J773" s="14" t="s">
        <v>114</v>
      </c>
      <c r="K773" s="17">
        <v>816537.41787729156</v>
      </c>
      <c r="L773" s="14" t="s">
        <v>3728</v>
      </c>
      <c r="M773" s="17">
        <v>816537.41787729156</v>
      </c>
      <c r="N773" s="14" t="s">
        <v>114</v>
      </c>
      <c r="O773" s="17">
        <v>816537.41787729156</v>
      </c>
      <c r="P773" s="17">
        <v>816537.41787729145</v>
      </c>
      <c r="Q773" s="17">
        <v>0</v>
      </c>
      <c r="R773" s="17">
        <v>0</v>
      </c>
      <c r="S773" s="18">
        <v>0</v>
      </c>
      <c r="T773" s="14" t="s">
        <v>161</v>
      </c>
      <c r="U773" s="14" t="s">
        <v>193</v>
      </c>
      <c r="V773" s="14" t="s">
        <v>3742</v>
      </c>
      <c r="W773" s="18">
        <v>4.0849009014299877</v>
      </c>
      <c r="X773" s="18">
        <v>1</v>
      </c>
      <c r="Y773" s="14" t="s">
        <v>193</v>
      </c>
      <c r="Z773" s="14" t="s">
        <v>193</v>
      </c>
      <c r="AA773" s="18" t="s">
        <v>193</v>
      </c>
      <c r="AB773" s="18" t="s">
        <v>193</v>
      </c>
      <c r="AC773" s="14" t="s">
        <v>193</v>
      </c>
      <c r="AD773" s="748">
        <v>12.213853695275663</v>
      </c>
      <c r="AE773" s="749">
        <v>517.26</v>
      </c>
      <c r="AF773" s="748">
        <v>944628.18648054893</v>
      </c>
      <c r="AG773" s="749">
        <v>447.12</v>
      </c>
      <c r="AH773" s="750">
        <v>149.52000000000001</v>
      </c>
      <c r="AI773" s="748">
        <v>0</v>
      </c>
      <c r="AJ773" s="748">
        <v>0</v>
      </c>
      <c r="AK773" s="748">
        <v>0</v>
      </c>
      <c r="AL773" s="751" t="s">
        <v>193</v>
      </c>
      <c r="AM773" s="748">
        <v>816537.41787729156</v>
      </c>
      <c r="AN773" s="748">
        <v>0</v>
      </c>
      <c r="AO773" s="752" t="s">
        <v>193</v>
      </c>
      <c r="AP773" s="753">
        <v>0</v>
      </c>
      <c r="AQ773" s="752" t="s">
        <v>3739</v>
      </c>
      <c r="AR773" s="752" t="s">
        <v>193</v>
      </c>
      <c r="AS773" s="752" t="s">
        <v>193</v>
      </c>
    </row>
    <row r="774" spans="1:45" x14ac:dyDescent="0.15">
      <c r="A774" s="14" t="s">
        <v>166</v>
      </c>
      <c r="B774" s="14" t="s">
        <v>14</v>
      </c>
      <c r="C774" s="14" t="s">
        <v>24</v>
      </c>
      <c r="D774" s="14" t="s">
        <v>963</v>
      </c>
      <c r="E774" s="14" t="s">
        <v>2141</v>
      </c>
      <c r="F774" s="14" t="s">
        <v>3313</v>
      </c>
      <c r="G774" s="14" t="s">
        <v>193</v>
      </c>
      <c r="H774" s="14" t="s">
        <v>3728</v>
      </c>
      <c r="I774" s="17">
        <v>3279085.2046466977</v>
      </c>
      <c r="J774" s="14" t="s">
        <v>114</v>
      </c>
      <c r="K774" s="17">
        <v>3279085.2046466977</v>
      </c>
      <c r="L774" s="14" t="s">
        <v>3728</v>
      </c>
      <c r="M774" s="17">
        <v>3279085.2046466977</v>
      </c>
      <c r="N774" s="14" t="s">
        <v>114</v>
      </c>
      <c r="O774" s="17">
        <v>3279085.2046466977</v>
      </c>
      <c r="P774" s="17">
        <v>3279085.2046466973</v>
      </c>
      <c r="Q774" s="17">
        <v>0</v>
      </c>
      <c r="R774" s="17">
        <v>0</v>
      </c>
      <c r="S774" s="18">
        <v>0</v>
      </c>
      <c r="T774" s="14" t="s">
        <v>161</v>
      </c>
      <c r="U774" s="14" t="s">
        <v>193</v>
      </c>
      <c r="V774" s="14" t="s">
        <v>3742</v>
      </c>
      <c r="W774" s="18">
        <v>4.0849009014299877</v>
      </c>
      <c r="X774" s="18">
        <v>1</v>
      </c>
      <c r="Y774" s="14" t="s">
        <v>193</v>
      </c>
      <c r="Z774" s="14" t="s">
        <v>193</v>
      </c>
      <c r="AA774" s="18" t="s">
        <v>193</v>
      </c>
      <c r="AB774" s="18" t="s">
        <v>193</v>
      </c>
      <c r="AC774" s="14" t="s">
        <v>193</v>
      </c>
      <c r="AD774" s="748">
        <v>120.09608650204164</v>
      </c>
      <c r="AE774" s="749">
        <v>137.01</v>
      </c>
      <c r="AF774" s="748">
        <v>2460256.6475518122</v>
      </c>
      <c r="AG774" s="749">
        <v>182.61</v>
      </c>
      <c r="AH774" s="750">
        <v>149.52000000000001</v>
      </c>
      <c r="AI774" s="748">
        <v>0</v>
      </c>
      <c r="AJ774" s="748">
        <v>0</v>
      </c>
      <c r="AK774" s="748">
        <v>0</v>
      </c>
      <c r="AL774" s="751" t="s">
        <v>193</v>
      </c>
      <c r="AM774" s="748">
        <v>3279085.2046466977</v>
      </c>
      <c r="AN774" s="748">
        <v>0</v>
      </c>
      <c r="AO774" s="752" t="s">
        <v>193</v>
      </c>
      <c r="AP774" s="753">
        <v>0</v>
      </c>
      <c r="AQ774" s="752" t="s">
        <v>3739</v>
      </c>
      <c r="AR774" s="752" t="s">
        <v>193</v>
      </c>
      <c r="AS774" s="752" t="s">
        <v>193</v>
      </c>
    </row>
    <row r="775" spans="1:45" x14ac:dyDescent="0.15">
      <c r="A775" s="14" t="s">
        <v>166</v>
      </c>
      <c r="B775" s="14" t="s">
        <v>14</v>
      </c>
      <c r="C775" s="14" t="s">
        <v>24</v>
      </c>
      <c r="D775" s="14" t="s">
        <v>964</v>
      </c>
      <c r="E775" s="14" t="s">
        <v>2142</v>
      </c>
      <c r="F775" s="14" t="s">
        <v>3314</v>
      </c>
      <c r="G775" s="14" t="s">
        <v>193</v>
      </c>
      <c r="H775" s="14" t="s">
        <v>3728</v>
      </c>
      <c r="I775" s="17">
        <v>1290728.114591683</v>
      </c>
      <c r="J775" s="14" t="s">
        <v>114</v>
      </c>
      <c r="K775" s="17">
        <v>1290728.114591683</v>
      </c>
      <c r="L775" s="14" t="s">
        <v>3728</v>
      </c>
      <c r="M775" s="17">
        <v>1290728.114591683</v>
      </c>
      <c r="N775" s="14" t="s">
        <v>114</v>
      </c>
      <c r="O775" s="17">
        <v>1290728.114591683</v>
      </c>
      <c r="P775" s="17">
        <v>1290728.1145916828</v>
      </c>
      <c r="Q775" s="17">
        <v>0</v>
      </c>
      <c r="R775" s="17">
        <v>0</v>
      </c>
      <c r="S775" s="18">
        <v>0</v>
      </c>
      <c r="T775" s="14" t="s">
        <v>161</v>
      </c>
      <c r="U775" s="14" t="s">
        <v>193</v>
      </c>
      <c r="V775" s="14" t="s">
        <v>3742</v>
      </c>
      <c r="W775" s="18">
        <v>4.0849009014299877</v>
      </c>
      <c r="X775" s="18">
        <v>1</v>
      </c>
      <c r="Y775" s="14" t="s">
        <v>193</v>
      </c>
      <c r="Z775" s="14" t="s">
        <v>193</v>
      </c>
      <c r="AA775" s="18" t="s">
        <v>193</v>
      </c>
      <c r="AB775" s="18" t="s">
        <v>193</v>
      </c>
      <c r="AC775" s="14" t="s">
        <v>193</v>
      </c>
      <c r="AD775" s="748">
        <v>49.427300907302858</v>
      </c>
      <c r="AE775" s="749">
        <v>187.52</v>
      </c>
      <c r="AF775" s="748">
        <v>1385881.3468504939</v>
      </c>
      <c r="AG775" s="749">
        <v>174.65</v>
      </c>
      <c r="AH775" s="750">
        <v>149.52000000000001</v>
      </c>
      <c r="AI775" s="748">
        <v>0</v>
      </c>
      <c r="AJ775" s="748">
        <v>0</v>
      </c>
      <c r="AK775" s="748">
        <v>0</v>
      </c>
      <c r="AL775" s="751" t="s">
        <v>193</v>
      </c>
      <c r="AM775" s="748">
        <v>1290728.114591683</v>
      </c>
      <c r="AN775" s="748">
        <v>0</v>
      </c>
      <c r="AO775" s="752" t="s">
        <v>193</v>
      </c>
      <c r="AP775" s="753">
        <v>0</v>
      </c>
      <c r="AQ775" s="752" t="s">
        <v>3739</v>
      </c>
      <c r="AR775" s="752" t="s">
        <v>193</v>
      </c>
      <c r="AS775" s="752" t="s">
        <v>193</v>
      </c>
    </row>
    <row r="776" spans="1:45" x14ac:dyDescent="0.15">
      <c r="A776" s="14" t="s">
        <v>166</v>
      </c>
      <c r="B776" s="14" t="s">
        <v>14</v>
      </c>
      <c r="C776" s="14" t="s">
        <v>24</v>
      </c>
      <c r="D776" s="14" t="s">
        <v>965</v>
      </c>
      <c r="E776" s="14" t="s">
        <v>2143</v>
      </c>
      <c r="F776" s="14" t="s">
        <v>3315</v>
      </c>
      <c r="G776" s="14" t="s">
        <v>193</v>
      </c>
      <c r="H776" s="14" t="s">
        <v>3728</v>
      </c>
      <c r="I776" s="17">
        <v>1303243.5156715021</v>
      </c>
      <c r="J776" s="14" t="s">
        <v>114</v>
      </c>
      <c r="K776" s="17">
        <v>1303243.5156715021</v>
      </c>
      <c r="L776" s="14" t="s">
        <v>3728</v>
      </c>
      <c r="M776" s="17">
        <v>1303243.5156715021</v>
      </c>
      <c r="N776" s="14" t="s">
        <v>114</v>
      </c>
      <c r="O776" s="17">
        <v>1303243.5156715021</v>
      </c>
      <c r="P776" s="17">
        <v>1303243.5156715019</v>
      </c>
      <c r="Q776" s="17">
        <v>0</v>
      </c>
      <c r="R776" s="17">
        <v>0</v>
      </c>
      <c r="S776" s="18">
        <v>0</v>
      </c>
      <c r="T776" s="14" t="s">
        <v>161</v>
      </c>
      <c r="U776" s="14" t="s">
        <v>193</v>
      </c>
      <c r="V776" s="14" t="s">
        <v>3742</v>
      </c>
      <c r="W776" s="18">
        <v>4.0849009014299877</v>
      </c>
      <c r="X776" s="18">
        <v>1</v>
      </c>
      <c r="Y776" s="14" t="s">
        <v>193</v>
      </c>
      <c r="Z776" s="14" t="s">
        <v>193</v>
      </c>
      <c r="AA776" s="18" t="s">
        <v>193</v>
      </c>
      <c r="AB776" s="18" t="s">
        <v>193</v>
      </c>
      <c r="AC776" s="14" t="s">
        <v>193</v>
      </c>
      <c r="AD776" s="748">
        <v>253.67234597880224</v>
      </c>
      <c r="AE776" s="749">
        <v>54.9</v>
      </c>
      <c r="AF776" s="748">
        <v>2082409.6049169262</v>
      </c>
      <c r="AG776" s="749">
        <v>34.36</v>
      </c>
      <c r="AH776" s="750">
        <v>149.52000000000001</v>
      </c>
      <c r="AI776" s="748">
        <v>0</v>
      </c>
      <c r="AJ776" s="748">
        <v>0</v>
      </c>
      <c r="AK776" s="748">
        <v>0</v>
      </c>
      <c r="AL776" s="751" t="s">
        <v>193</v>
      </c>
      <c r="AM776" s="748">
        <v>1303243.5156715021</v>
      </c>
      <c r="AN776" s="748">
        <v>0</v>
      </c>
      <c r="AO776" s="752" t="s">
        <v>193</v>
      </c>
      <c r="AP776" s="753">
        <v>0</v>
      </c>
      <c r="AQ776" s="752" t="s">
        <v>3739</v>
      </c>
      <c r="AR776" s="752" t="s">
        <v>193</v>
      </c>
      <c r="AS776" s="752" t="s">
        <v>193</v>
      </c>
    </row>
    <row r="777" spans="1:45" x14ac:dyDescent="0.15">
      <c r="A777" s="14" t="s">
        <v>166</v>
      </c>
      <c r="B777" s="14" t="s">
        <v>14</v>
      </c>
      <c r="C777" s="14" t="s">
        <v>24</v>
      </c>
      <c r="D777" s="14" t="s">
        <v>966</v>
      </c>
      <c r="E777" s="14" t="s">
        <v>2144</v>
      </c>
      <c r="F777" s="14" t="s">
        <v>3316</v>
      </c>
      <c r="G777" s="14" t="s">
        <v>193</v>
      </c>
      <c r="H777" s="14" t="s">
        <v>3728</v>
      </c>
      <c r="I777" s="17">
        <v>900966.72319561453</v>
      </c>
      <c r="J777" s="14" t="s">
        <v>114</v>
      </c>
      <c r="K777" s="17">
        <v>900966.72319561453</v>
      </c>
      <c r="L777" s="14" t="s">
        <v>3728</v>
      </c>
      <c r="M777" s="17">
        <v>900966.72319561453</v>
      </c>
      <c r="N777" s="14" t="s">
        <v>114</v>
      </c>
      <c r="O777" s="17">
        <v>900966.72319561453</v>
      </c>
      <c r="P777" s="17">
        <v>900966.72319561441</v>
      </c>
      <c r="Q777" s="17">
        <v>0</v>
      </c>
      <c r="R777" s="17">
        <v>0</v>
      </c>
      <c r="S777" s="18">
        <v>0</v>
      </c>
      <c r="T777" s="14" t="s">
        <v>161</v>
      </c>
      <c r="U777" s="14" t="s">
        <v>193</v>
      </c>
      <c r="V777" s="14" t="s">
        <v>3742</v>
      </c>
      <c r="W777" s="18">
        <v>4.0849009014299877</v>
      </c>
      <c r="X777" s="18">
        <v>1</v>
      </c>
      <c r="Y777" s="14" t="s">
        <v>193</v>
      </c>
      <c r="Z777" s="14" t="s">
        <v>193</v>
      </c>
      <c r="AA777" s="18" t="s">
        <v>193</v>
      </c>
      <c r="AB777" s="18" t="s">
        <v>193</v>
      </c>
      <c r="AC777" s="14" t="s">
        <v>193</v>
      </c>
      <c r="AD777" s="748">
        <v>170.74885767977349</v>
      </c>
      <c r="AE777" s="749">
        <v>42.57</v>
      </c>
      <c r="AF777" s="748">
        <v>1086832.6961883369</v>
      </c>
      <c r="AG777" s="749">
        <v>35.29</v>
      </c>
      <c r="AH777" s="750">
        <v>149.52000000000001</v>
      </c>
      <c r="AI777" s="748">
        <v>0</v>
      </c>
      <c r="AJ777" s="748">
        <v>0</v>
      </c>
      <c r="AK777" s="748">
        <v>0</v>
      </c>
      <c r="AL777" s="751" t="s">
        <v>193</v>
      </c>
      <c r="AM777" s="748">
        <v>900966.72319561453</v>
      </c>
      <c r="AN777" s="748">
        <v>0</v>
      </c>
      <c r="AO777" s="752" t="s">
        <v>193</v>
      </c>
      <c r="AP777" s="753">
        <v>0</v>
      </c>
      <c r="AQ777" s="752" t="s">
        <v>3739</v>
      </c>
      <c r="AR777" s="752" t="s">
        <v>193</v>
      </c>
      <c r="AS777" s="752" t="s">
        <v>193</v>
      </c>
    </row>
    <row r="778" spans="1:45" x14ac:dyDescent="0.15">
      <c r="A778" s="14" t="s">
        <v>166</v>
      </c>
      <c r="B778" s="14" t="s">
        <v>14</v>
      </c>
      <c r="C778" s="14" t="s">
        <v>24</v>
      </c>
      <c r="D778" s="14" t="s">
        <v>967</v>
      </c>
      <c r="E778" s="14" t="s">
        <v>2145</v>
      </c>
      <c r="F778" s="14" t="s">
        <v>3317</v>
      </c>
      <c r="G778" s="14" t="s">
        <v>193</v>
      </c>
      <c r="H778" s="14" t="s">
        <v>3728</v>
      </c>
      <c r="I778" s="17">
        <v>4755203.4829741046</v>
      </c>
      <c r="J778" s="14" t="s">
        <v>114</v>
      </c>
      <c r="K778" s="17">
        <v>4755203.4829741046</v>
      </c>
      <c r="L778" s="14" t="s">
        <v>3728</v>
      </c>
      <c r="M778" s="17">
        <v>4755203.4829741046</v>
      </c>
      <c r="N778" s="14" t="s">
        <v>114</v>
      </c>
      <c r="O778" s="17">
        <v>4755203.4829741046</v>
      </c>
      <c r="P778" s="17">
        <v>4755203.4829741037</v>
      </c>
      <c r="Q778" s="17">
        <v>0</v>
      </c>
      <c r="R778" s="17">
        <v>0</v>
      </c>
      <c r="S778" s="18">
        <v>0</v>
      </c>
      <c r="T778" s="14" t="s">
        <v>161</v>
      </c>
      <c r="U778" s="14" t="s">
        <v>193</v>
      </c>
      <c r="V778" s="14" t="s">
        <v>3742</v>
      </c>
      <c r="W778" s="18">
        <v>4.0849009014299877</v>
      </c>
      <c r="X778" s="18">
        <v>1</v>
      </c>
      <c r="Y778" s="14" t="s">
        <v>193</v>
      </c>
      <c r="Z778" s="14" t="s">
        <v>193</v>
      </c>
      <c r="AA778" s="18" t="s">
        <v>193</v>
      </c>
      <c r="AB778" s="18" t="s">
        <v>193</v>
      </c>
      <c r="AC778" s="14" t="s">
        <v>193</v>
      </c>
      <c r="AD778" s="748">
        <v>266.33553877323521</v>
      </c>
      <c r="AE778" s="749">
        <v>105.77</v>
      </c>
      <c r="AF778" s="748">
        <v>4212024.7331408681</v>
      </c>
      <c r="AG778" s="749">
        <v>119.41</v>
      </c>
      <c r="AH778" s="750">
        <v>149.52000000000001</v>
      </c>
      <c r="AI778" s="748">
        <v>0</v>
      </c>
      <c r="AJ778" s="748">
        <v>0</v>
      </c>
      <c r="AK778" s="748">
        <v>0</v>
      </c>
      <c r="AL778" s="751" t="s">
        <v>193</v>
      </c>
      <c r="AM778" s="748">
        <v>4755203.4829741046</v>
      </c>
      <c r="AN778" s="748">
        <v>0</v>
      </c>
      <c r="AO778" s="752" t="s">
        <v>193</v>
      </c>
      <c r="AP778" s="753">
        <v>0</v>
      </c>
      <c r="AQ778" s="752" t="s">
        <v>3739</v>
      </c>
      <c r="AR778" s="752" t="s">
        <v>193</v>
      </c>
      <c r="AS778" s="752" t="s">
        <v>193</v>
      </c>
    </row>
    <row r="779" spans="1:45" x14ac:dyDescent="0.15">
      <c r="A779" s="14" t="s">
        <v>166</v>
      </c>
      <c r="B779" s="14" t="s">
        <v>14</v>
      </c>
      <c r="C779" s="14" t="s">
        <v>24</v>
      </c>
      <c r="D779" s="14" t="s">
        <v>968</v>
      </c>
      <c r="E779" s="14" t="s">
        <v>2146</v>
      </c>
      <c r="F779" s="14" t="s">
        <v>3318</v>
      </c>
      <c r="G779" s="14" t="s">
        <v>193</v>
      </c>
      <c r="H779" s="14" t="s">
        <v>3728</v>
      </c>
      <c r="I779" s="17">
        <v>1659413.5414848414</v>
      </c>
      <c r="J779" s="14" t="s">
        <v>114</v>
      </c>
      <c r="K779" s="17">
        <v>1659413.5414848414</v>
      </c>
      <c r="L779" s="14" t="s">
        <v>3728</v>
      </c>
      <c r="M779" s="17">
        <v>1659413.5414848414</v>
      </c>
      <c r="N779" s="14" t="s">
        <v>114</v>
      </c>
      <c r="O779" s="17">
        <v>1659413.5414848414</v>
      </c>
      <c r="P779" s="17">
        <v>1659413.5414848411</v>
      </c>
      <c r="Q779" s="17">
        <v>0</v>
      </c>
      <c r="R779" s="17">
        <v>0</v>
      </c>
      <c r="S779" s="18">
        <v>0</v>
      </c>
      <c r="T779" s="14" t="s">
        <v>161</v>
      </c>
      <c r="U779" s="14" t="s">
        <v>193</v>
      </c>
      <c r="V779" s="14" t="s">
        <v>3742</v>
      </c>
      <c r="W779" s="18">
        <v>4.0849009014299877</v>
      </c>
      <c r="X779" s="18">
        <v>1</v>
      </c>
      <c r="Y779" s="14" t="s">
        <v>193</v>
      </c>
      <c r="Z779" s="14" t="s">
        <v>193</v>
      </c>
      <c r="AA779" s="18" t="s">
        <v>193</v>
      </c>
      <c r="AB779" s="18" t="s">
        <v>193</v>
      </c>
      <c r="AC779" s="14" t="s">
        <v>193</v>
      </c>
      <c r="AD779" s="748">
        <v>149.91586308248057</v>
      </c>
      <c r="AE779" s="749">
        <v>79.150000000000006</v>
      </c>
      <c r="AF779" s="748">
        <v>1774183.7750406077</v>
      </c>
      <c r="AG779" s="749">
        <v>74.03</v>
      </c>
      <c r="AH779" s="750">
        <v>149.52000000000001</v>
      </c>
      <c r="AI779" s="748">
        <v>0</v>
      </c>
      <c r="AJ779" s="748">
        <v>0</v>
      </c>
      <c r="AK779" s="748">
        <v>0</v>
      </c>
      <c r="AL779" s="751" t="s">
        <v>193</v>
      </c>
      <c r="AM779" s="748">
        <v>1659413.5414848414</v>
      </c>
      <c r="AN779" s="748">
        <v>0</v>
      </c>
      <c r="AO779" s="752" t="s">
        <v>193</v>
      </c>
      <c r="AP779" s="753">
        <v>0</v>
      </c>
      <c r="AQ779" s="752" t="s">
        <v>3739</v>
      </c>
      <c r="AR779" s="752" t="s">
        <v>193</v>
      </c>
      <c r="AS779" s="752" t="s">
        <v>193</v>
      </c>
    </row>
    <row r="780" spans="1:45" x14ac:dyDescent="0.15">
      <c r="A780" s="14" t="s">
        <v>166</v>
      </c>
      <c r="B780" s="14" t="s">
        <v>14</v>
      </c>
      <c r="C780" s="14" t="s">
        <v>24</v>
      </c>
      <c r="D780" s="14" t="s">
        <v>969</v>
      </c>
      <c r="E780" s="14" t="s">
        <v>2147</v>
      </c>
      <c r="F780" s="14" t="s">
        <v>3319</v>
      </c>
      <c r="G780" s="14" t="s">
        <v>193</v>
      </c>
      <c r="H780" s="14" t="s">
        <v>3728</v>
      </c>
      <c r="I780" s="17">
        <v>792575.02154842217</v>
      </c>
      <c r="J780" s="14" t="s">
        <v>114</v>
      </c>
      <c r="K780" s="17">
        <v>792575.02154842217</v>
      </c>
      <c r="L780" s="14" t="s">
        <v>3728</v>
      </c>
      <c r="M780" s="17">
        <v>792575.02154842217</v>
      </c>
      <c r="N780" s="14" t="s">
        <v>114</v>
      </c>
      <c r="O780" s="17">
        <v>792575.02154842217</v>
      </c>
      <c r="P780" s="17">
        <v>792575.02154842205</v>
      </c>
      <c r="Q780" s="17">
        <v>0</v>
      </c>
      <c r="R780" s="17">
        <v>0</v>
      </c>
      <c r="S780" s="18">
        <v>0</v>
      </c>
      <c r="T780" s="14" t="s">
        <v>161</v>
      </c>
      <c r="U780" s="14" t="s">
        <v>193</v>
      </c>
      <c r="V780" s="14" t="s">
        <v>3742</v>
      </c>
      <c r="W780" s="18">
        <v>4.0849009014299877</v>
      </c>
      <c r="X780" s="18">
        <v>1</v>
      </c>
      <c r="Y780" s="14" t="s">
        <v>193</v>
      </c>
      <c r="Z780" s="14" t="s">
        <v>193</v>
      </c>
      <c r="AA780" s="18" t="s">
        <v>193</v>
      </c>
      <c r="AB780" s="18" t="s">
        <v>193</v>
      </c>
      <c r="AC780" s="14" t="s">
        <v>193</v>
      </c>
      <c r="AD780" s="748">
        <v>109.47534415832368</v>
      </c>
      <c r="AE780" s="749">
        <v>46.42</v>
      </c>
      <c r="AF780" s="748">
        <v>759837.52280111879</v>
      </c>
      <c r="AG780" s="749">
        <v>48.42</v>
      </c>
      <c r="AH780" s="750">
        <v>149.52000000000001</v>
      </c>
      <c r="AI780" s="748">
        <v>0</v>
      </c>
      <c r="AJ780" s="748">
        <v>0</v>
      </c>
      <c r="AK780" s="748">
        <v>0</v>
      </c>
      <c r="AL780" s="751" t="s">
        <v>193</v>
      </c>
      <c r="AM780" s="748">
        <v>792575.02154842217</v>
      </c>
      <c r="AN780" s="748">
        <v>0</v>
      </c>
      <c r="AO780" s="752" t="s">
        <v>193</v>
      </c>
      <c r="AP780" s="753">
        <v>0</v>
      </c>
      <c r="AQ780" s="752" t="s">
        <v>3739</v>
      </c>
      <c r="AR780" s="752" t="s">
        <v>193</v>
      </c>
      <c r="AS780" s="752" t="s">
        <v>193</v>
      </c>
    </row>
    <row r="781" spans="1:45" x14ac:dyDescent="0.15">
      <c r="A781" s="14" t="s">
        <v>166</v>
      </c>
      <c r="B781" s="14" t="s">
        <v>14</v>
      </c>
      <c r="C781" s="14" t="s">
        <v>24</v>
      </c>
      <c r="D781" s="14" t="s">
        <v>970</v>
      </c>
      <c r="E781" s="14" t="s">
        <v>2148</v>
      </c>
      <c r="F781" s="14" t="s">
        <v>3320</v>
      </c>
      <c r="G781" s="14" t="s">
        <v>193</v>
      </c>
      <c r="H781" s="14" t="s">
        <v>3728</v>
      </c>
      <c r="I781" s="17">
        <v>3773114.9578710459</v>
      </c>
      <c r="J781" s="14" t="s">
        <v>114</v>
      </c>
      <c r="K781" s="17">
        <v>3773114.9578710459</v>
      </c>
      <c r="L781" s="14" t="s">
        <v>3728</v>
      </c>
      <c r="M781" s="17">
        <v>3773114.9578710459</v>
      </c>
      <c r="N781" s="14" t="s">
        <v>114</v>
      </c>
      <c r="O781" s="17">
        <v>3773114.9578710459</v>
      </c>
      <c r="P781" s="17">
        <v>3773114.9578710455</v>
      </c>
      <c r="Q781" s="17">
        <v>0</v>
      </c>
      <c r="R781" s="17">
        <v>0</v>
      </c>
      <c r="S781" s="18">
        <v>0</v>
      </c>
      <c r="T781" s="14" t="s">
        <v>161</v>
      </c>
      <c r="U781" s="14" t="s">
        <v>193</v>
      </c>
      <c r="V781" s="14" t="s">
        <v>3742</v>
      </c>
      <c r="W781" s="18">
        <v>4.0849009014299877</v>
      </c>
      <c r="X781" s="18">
        <v>1</v>
      </c>
      <c r="Y781" s="14" t="s">
        <v>193</v>
      </c>
      <c r="Z781" s="14" t="s">
        <v>193</v>
      </c>
      <c r="AA781" s="18" t="s">
        <v>193</v>
      </c>
      <c r="AB781" s="18" t="s">
        <v>193</v>
      </c>
      <c r="AC781" s="14" t="s">
        <v>193</v>
      </c>
      <c r="AD781" s="748">
        <v>199.34316398978342</v>
      </c>
      <c r="AE781" s="749">
        <v>129.5</v>
      </c>
      <c r="AF781" s="748">
        <v>3860007.0090938322</v>
      </c>
      <c r="AG781" s="749">
        <v>126.59</v>
      </c>
      <c r="AH781" s="750">
        <v>149.52000000000001</v>
      </c>
      <c r="AI781" s="748">
        <v>0</v>
      </c>
      <c r="AJ781" s="748">
        <v>0</v>
      </c>
      <c r="AK781" s="748">
        <v>0</v>
      </c>
      <c r="AL781" s="751" t="s">
        <v>193</v>
      </c>
      <c r="AM781" s="748">
        <v>3773114.9578710459</v>
      </c>
      <c r="AN781" s="748">
        <v>0</v>
      </c>
      <c r="AO781" s="752" t="s">
        <v>193</v>
      </c>
      <c r="AP781" s="753">
        <v>0</v>
      </c>
      <c r="AQ781" s="752" t="s">
        <v>3739</v>
      </c>
      <c r="AR781" s="752" t="s">
        <v>193</v>
      </c>
      <c r="AS781" s="752" t="s">
        <v>193</v>
      </c>
    </row>
    <row r="782" spans="1:45" x14ac:dyDescent="0.15">
      <c r="A782" s="14" t="s">
        <v>166</v>
      </c>
      <c r="B782" s="14" t="s">
        <v>14</v>
      </c>
      <c r="C782" s="14" t="s">
        <v>24</v>
      </c>
      <c r="D782" s="14" t="s">
        <v>971</v>
      </c>
      <c r="E782" s="14" t="s">
        <v>2149</v>
      </c>
      <c r="F782" s="14" t="s">
        <v>3321</v>
      </c>
      <c r="G782" s="14" t="s">
        <v>193</v>
      </c>
      <c r="H782" s="14" t="s">
        <v>3728</v>
      </c>
      <c r="I782" s="17">
        <v>1502299.7562219691</v>
      </c>
      <c r="J782" s="14" t="s">
        <v>114</v>
      </c>
      <c r="K782" s="17">
        <v>1502299.7562219691</v>
      </c>
      <c r="L782" s="14" t="s">
        <v>3728</v>
      </c>
      <c r="M782" s="17">
        <v>1502299.7562219691</v>
      </c>
      <c r="N782" s="14" t="s">
        <v>114</v>
      </c>
      <c r="O782" s="17">
        <v>1502299.7562219691</v>
      </c>
      <c r="P782" s="17">
        <v>1502299.7562219689</v>
      </c>
      <c r="Q782" s="17">
        <v>0</v>
      </c>
      <c r="R782" s="17">
        <v>0</v>
      </c>
      <c r="S782" s="18">
        <v>0</v>
      </c>
      <c r="T782" s="14" t="s">
        <v>161</v>
      </c>
      <c r="U782" s="14" t="s">
        <v>193</v>
      </c>
      <c r="V782" s="14" t="s">
        <v>3742</v>
      </c>
      <c r="W782" s="18">
        <v>4.0849009014299877</v>
      </c>
      <c r="X782" s="18">
        <v>1</v>
      </c>
      <c r="Y782" s="14" t="s">
        <v>193</v>
      </c>
      <c r="Z782" s="14" t="s">
        <v>193</v>
      </c>
      <c r="AA782" s="18" t="s">
        <v>193</v>
      </c>
      <c r="AB782" s="18" t="s">
        <v>193</v>
      </c>
      <c r="AC782" s="14" t="s">
        <v>193</v>
      </c>
      <c r="AD782" s="748">
        <v>189.53940182635145</v>
      </c>
      <c r="AE782" s="749">
        <v>37.619999999999997</v>
      </c>
      <c r="AF782" s="748">
        <v>1066148.22858782</v>
      </c>
      <c r="AG782" s="749">
        <v>53.01</v>
      </c>
      <c r="AH782" s="750">
        <v>149.52000000000001</v>
      </c>
      <c r="AI782" s="748">
        <v>0</v>
      </c>
      <c r="AJ782" s="748">
        <v>0</v>
      </c>
      <c r="AK782" s="748">
        <v>0</v>
      </c>
      <c r="AL782" s="751" t="s">
        <v>193</v>
      </c>
      <c r="AM782" s="748">
        <v>1502299.7562219691</v>
      </c>
      <c r="AN782" s="748">
        <v>0</v>
      </c>
      <c r="AO782" s="752" t="s">
        <v>193</v>
      </c>
      <c r="AP782" s="753">
        <v>0</v>
      </c>
      <c r="AQ782" s="752" t="s">
        <v>3739</v>
      </c>
      <c r="AR782" s="752" t="s">
        <v>193</v>
      </c>
      <c r="AS782" s="752" t="s">
        <v>193</v>
      </c>
    </row>
    <row r="783" spans="1:45" x14ac:dyDescent="0.15">
      <c r="A783" s="14" t="s">
        <v>166</v>
      </c>
      <c r="B783" s="14" t="s">
        <v>14</v>
      </c>
      <c r="C783" s="14" t="s">
        <v>24</v>
      </c>
      <c r="D783" s="14" t="s">
        <v>972</v>
      </c>
      <c r="E783" s="14" t="s">
        <v>2150</v>
      </c>
      <c r="F783" s="14" t="s">
        <v>3322</v>
      </c>
      <c r="G783" s="14" t="s">
        <v>193</v>
      </c>
      <c r="H783" s="14" t="s">
        <v>3728</v>
      </c>
      <c r="I783" s="17">
        <v>589865.77666883334</v>
      </c>
      <c r="J783" s="14" t="s">
        <v>114</v>
      </c>
      <c r="K783" s="17">
        <v>589865.77666883334</v>
      </c>
      <c r="L783" s="14" t="s">
        <v>3728</v>
      </c>
      <c r="M783" s="17">
        <v>589865.77666883334</v>
      </c>
      <c r="N783" s="14" t="s">
        <v>114</v>
      </c>
      <c r="O783" s="17">
        <v>589865.77666883334</v>
      </c>
      <c r="P783" s="17">
        <v>584847.02657232736</v>
      </c>
      <c r="Q783" s="17">
        <v>5018.7500965058962</v>
      </c>
      <c r="R783" s="17">
        <v>0</v>
      </c>
      <c r="S783" s="18">
        <v>0</v>
      </c>
      <c r="T783" s="14" t="s">
        <v>161</v>
      </c>
      <c r="U783" s="14" t="s">
        <v>193</v>
      </c>
      <c r="V783" s="14" t="s">
        <v>3742</v>
      </c>
      <c r="W783" s="18">
        <v>4.0849009014299877</v>
      </c>
      <c r="X783" s="18">
        <v>1</v>
      </c>
      <c r="Y783" s="14" t="s">
        <v>193</v>
      </c>
      <c r="Z783" s="14" t="s">
        <v>193</v>
      </c>
      <c r="AA783" s="18" t="s">
        <v>193</v>
      </c>
      <c r="AB783" s="18" t="s">
        <v>193</v>
      </c>
      <c r="AC783" s="14" t="s">
        <v>193</v>
      </c>
      <c r="AD783" s="748">
        <v>44.93390991572987</v>
      </c>
      <c r="AE783" s="749">
        <v>101.09</v>
      </c>
      <c r="AF783" s="748">
        <v>679175.02715103154</v>
      </c>
      <c r="AG783" s="749">
        <v>87.05</v>
      </c>
      <c r="AH783" s="750">
        <v>149.52000000000001</v>
      </c>
      <c r="AI783" s="748">
        <v>5018.7500965058971</v>
      </c>
      <c r="AJ783" s="748">
        <v>0</v>
      </c>
      <c r="AK783" s="748">
        <v>5018.7500965058971</v>
      </c>
      <c r="AL783" s="751" t="s">
        <v>193</v>
      </c>
      <c r="AM783" s="748">
        <v>589865.77666883334</v>
      </c>
      <c r="AN783" s="748">
        <v>0</v>
      </c>
      <c r="AO783" s="752" t="s">
        <v>193</v>
      </c>
      <c r="AP783" s="753">
        <v>0</v>
      </c>
      <c r="AQ783" s="752" t="s">
        <v>3739</v>
      </c>
      <c r="AR783" s="752" t="s">
        <v>193</v>
      </c>
      <c r="AS783" s="752" t="s">
        <v>193</v>
      </c>
    </row>
    <row r="784" spans="1:45" x14ac:dyDescent="0.15">
      <c r="A784" s="14" t="s">
        <v>166</v>
      </c>
      <c r="B784" s="14" t="s">
        <v>14</v>
      </c>
      <c r="C784" s="14" t="s">
        <v>24</v>
      </c>
      <c r="D784" s="14" t="s">
        <v>973</v>
      </c>
      <c r="E784" s="14" t="s">
        <v>2151</v>
      </c>
      <c r="F784" s="14" t="s">
        <v>3323</v>
      </c>
      <c r="G784" s="14" t="s">
        <v>193</v>
      </c>
      <c r="H784" s="14" t="s">
        <v>3728</v>
      </c>
      <c r="I784" s="17">
        <v>1612070.5612624933</v>
      </c>
      <c r="J784" s="14" t="s">
        <v>114</v>
      </c>
      <c r="K784" s="17">
        <v>1612070.5612624933</v>
      </c>
      <c r="L784" s="14" t="s">
        <v>3728</v>
      </c>
      <c r="M784" s="17">
        <v>1612070.5612624933</v>
      </c>
      <c r="N784" s="14" t="s">
        <v>114</v>
      </c>
      <c r="O784" s="17">
        <v>1612070.5612624933</v>
      </c>
      <c r="P784" s="17">
        <v>1612070.561262493</v>
      </c>
      <c r="Q784" s="17">
        <v>0</v>
      </c>
      <c r="R784" s="17">
        <v>0</v>
      </c>
      <c r="S784" s="18">
        <v>0</v>
      </c>
      <c r="T784" s="14" t="s">
        <v>161</v>
      </c>
      <c r="U784" s="14" t="s">
        <v>193</v>
      </c>
      <c r="V784" s="14" t="s">
        <v>3742</v>
      </c>
      <c r="W784" s="18">
        <v>4.0849009014299877</v>
      </c>
      <c r="X784" s="18">
        <v>1</v>
      </c>
      <c r="Y784" s="14" t="s">
        <v>193</v>
      </c>
      <c r="Z784" s="14" t="s">
        <v>193</v>
      </c>
      <c r="AA784" s="18" t="s">
        <v>193</v>
      </c>
      <c r="AB784" s="18" t="s">
        <v>193</v>
      </c>
      <c r="AC784" s="14" t="s">
        <v>193</v>
      </c>
      <c r="AD784" s="748">
        <v>160.53660542619852</v>
      </c>
      <c r="AE784" s="749">
        <v>54.12</v>
      </c>
      <c r="AF784" s="748">
        <v>1299065.8058215918</v>
      </c>
      <c r="AG784" s="749">
        <v>67.16</v>
      </c>
      <c r="AH784" s="750">
        <v>149.52000000000001</v>
      </c>
      <c r="AI784" s="748">
        <v>0</v>
      </c>
      <c r="AJ784" s="748">
        <v>0</v>
      </c>
      <c r="AK784" s="748">
        <v>0</v>
      </c>
      <c r="AL784" s="751" t="s">
        <v>193</v>
      </c>
      <c r="AM784" s="748">
        <v>1612070.5612624933</v>
      </c>
      <c r="AN784" s="748">
        <v>0</v>
      </c>
      <c r="AO784" s="752" t="s">
        <v>193</v>
      </c>
      <c r="AP784" s="753">
        <v>0</v>
      </c>
      <c r="AQ784" s="752" t="s">
        <v>3739</v>
      </c>
      <c r="AR784" s="752" t="s">
        <v>193</v>
      </c>
      <c r="AS784" s="752" t="s">
        <v>193</v>
      </c>
    </row>
    <row r="785" spans="1:45" x14ac:dyDescent="0.15">
      <c r="A785" s="14" t="s">
        <v>166</v>
      </c>
      <c r="B785" s="14" t="s">
        <v>14</v>
      </c>
      <c r="C785" s="14" t="s">
        <v>24</v>
      </c>
      <c r="D785" s="14" t="s">
        <v>974</v>
      </c>
      <c r="E785" s="14" t="s">
        <v>2152</v>
      </c>
      <c r="F785" s="14" t="s">
        <v>3324</v>
      </c>
      <c r="G785" s="14" t="s">
        <v>193</v>
      </c>
      <c r="H785" s="14" t="s">
        <v>3728</v>
      </c>
      <c r="I785" s="17">
        <v>3269349.1292912024</v>
      </c>
      <c r="J785" s="14" t="s">
        <v>114</v>
      </c>
      <c r="K785" s="17">
        <v>3269349.1292912024</v>
      </c>
      <c r="L785" s="14" t="s">
        <v>3728</v>
      </c>
      <c r="M785" s="17">
        <v>3269349.1292912024</v>
      </c>
      <c r="N785" s="14" t="s">
        <v>114</v>
      </c>
      <c r="O785" s="17">
        <v>3269349.1292912024</v>
      </c>
      <c r="P785" s="17">
        <v>3261238.3543063677</v>
      </c>
      <c r="Q785" s="17">
        <v>8110.7749848343119</v>
      </c>
      <c r="R785" s="17">
        <v>0</v>
      </c>
      <c r="S785" s="18">
        <v>0</v>
      </c>
      <c r="T785" s="14" t="s">
        <v>161</v>
      </c>
      <c r="U785" s="14" t="s">
        <v>193</v>
      </c>
      <c r="V785" s="14" t="s">
        <v>3742</v>
      </c>
      <c r="W785" s="18">
        <v>4.0849009014299877</v>
      </c>
      <c r="X785" s="18">
        <v>1</v>
      </c>
      <c r="Y785" s="14" t="s">
        <v>193</v>
      </c>
      <c r="Z785" s="14" t="s">
        <v>193</v>
      </c>
      <c r="AA785" s="18" t="s">
        <v>193</v>
      </c>
      <c r="AB785" s="18" t="s">
        <v>193</v>
      </c>
      <c r="AC785" s="14" t="s">
        <v>193</v>
      </c>
      <c r="AD785" s="748">
        <v>87.416879290601742</v>
      </c>
      <c r="AE785" s="749">
        <v>237</v>
      </c>
      <c r="AF785" s="748">
        <v>3097725.4900833876</v>
      </c>
      <c r="AG785" s="749">
        <v>249.51</v>
      </c>
      <c r="AH785" s="750">
        <v>149.52000000000001</v>
      </c>
      <c r="AI785" s="748">
        <v>8110.7749848343128</v>
      </c>
      <c r="AJ785" s="748">
        <v>0</v>
      </c>
      <c r="AK785" s="748">
        <v>8110.7749848343128</v>
      </c>
      <c r="AL785" s="751" t="s">
        <v>193</v>
      </c>
      <c r="AM785" s="748">
        <v>3269349.1292912024</v>
      </c>
      <c r="AN785" s="748">
        <v>0</v>
      </c>
      <c r="AO785" s="752" t="s">
        <v>193</v>
      </c>
      <c r="AP785" s="753">
        <v>0</v>
      </c>
      <c r="AQ785" s="752" t="s">
        <v>3739</v>
      </c>
      <c r="AR785" s="752" t="s">
        <v>193</v>
      </c>
      <c r="AS785" s="752" t="s">
        <v>193</v>
      </c>
    </row>
    <row r="786" spans="1:45" x14ac:dyDescent="0.15">
      <c r="A786" s="14" t="s">
        <v>166</v>
      </c>
      <c r="B786" s="14" t="s">
        <v>14</v>
      </c>
      <c r="C786" s="14" t="s">
        <v>24</v>
      </c>
      <c r="D786" s="14" t="s">
        <v>975</v>
      </c>
      <c r="E786" s="14" t="s">
        <v>2153</v>
      </c>
      <c r="F786" s="14" t="s">
        <v>3325</v>
      </c>
      <c r="G786" s="14" t="s">
        <v>193</v>
      </c>
      <c r="H786" s="14" t="s">
        <v>3728</v>
      </c>
      <c r="I786" s="17">
        <v>1279254.7308828095</v>
      </c>
      <c r="J786" s="14" t="s">
        <v>114</v>
      </c>
      <c r="K786" s="17">
        <v>1279254.7308828095</v>
      </c>
      <c r="L786" s="14" t="s">
        <v>3728</v>
      </c>
      <c r="M786" s="17">
        <v>1279254.7308828095</v>
      </c>
      <c r="N786" s="14" t="s">
        <v>114</v>
      </c>
      <c r="O786" s="17">
        <v>1279254.7308828095</v>
      </c>
      <c r="P786" s="17">
        <v>1279254.7308828093</v>
      </c>
      <c r="Q786" s="17">
        <v>0</v>
      </c>
      <c r="R786" s="17">
        <v>0</v>
      </c>
      <c r="S786" s="18">
        <v>0</v>
      </c>
      <c r="T786" s="14" t="s">
        <v>161</v>
      </c>
      <c r="U786" s="14" t="s">
        <v>193</v>
      </c>
      <c r="V786" s="14" t="s">
        <v>3742</v>
      </c>
      <c r="W786" s="18">
        <v>4.0849009014299877</v>
      </c>
      <c r="X786" s="18">
        <v>1</v>
      </c>
      <c r="Y786" s="14" t="s">
        <v>193</v>
      </c>
      <c r="Z786" s="14" t="s">
        <v>193</v>
      </c>
      <c r="AA786" s="18" t="s">
        <v>193</v>
      </c>
      <c r="AB786" s="18" t="s">
        <v>193</v>
      </c>
      <c r="AC786" s="14" t="s">
        <v>193</v>
      </c>
      <c r="AD786" s="748">
        <v>147.05643245147957</v>
      </c>
      <c r="AE786" s="749">
        <v>72.739999999999995</v>
      </c>
      <c r="AF786" s="748">
        <v>1599524.0332378051</v>
      </c>
      <c r="AG786" s="749">
        <v>58.18</v>
      </c>
      <c r="AH786" s="750">
        <v>149.52000000000001</v>
      </c>
      <c r="AI786" s="748">
        <v>0</v>
      </c>
      <c r="AJ786" s="748">
        <v>0</v>
      </c>
      <c r="AK786" s="748">
        <v>0</v>
      </c>
      <c r="AL786" s="751" t="s">
        <v>193</v>
      </c>
      <c r="AM786" s="748">
        <v>1279254.7308828095</v>
      </c>
      <c r="AN786" s="748">
        <v>0</v>
      </c>
      <c r="AO786" s="752" t="s">
        <v>193</v>
      </c>
      <c r="AP786" s="753">
        <v>0</v>
      </c>
      <c r="AQ786" s="752" t="s">
        <v>3739</v>
      </c>
      <c r="AR786" s="752" t="s">
        <v>193</v>
      </c>
      <c r="AS786" s="752" t="s">
        <v>193</v>
      </c>
    </row>
    <row r="787" spans="1:45" x14ac:dyDescent="0.15">
      <c r="A787" s="14" t="s">
        <v>166</v>
      </c>
      <c r="B787" s="14" t="s">
        <v>14</v>
      </c>
      <c r="C787" s="14" t="s">
        <v>24</v>
      </c>
      <c r="D787" s="14" t="s">
        <v>976</v>
      </c>
      <c r="E787" s="14" t="s">
        <v>2154</v>
      </c>
      <c r="F787" s="14" t="s">
        <v>3326</v>
      </c>
      <c r="G787" s="14" t="s">
        <v>193</v>
      </c>
      <c r="H787" s="14" t="s">
        <v>3728</v>
      </c>
      <c r="I787" s="17">
        <v>2299761.6264167898</v>
      </c>
      <c r="J787" s="14" t="s">
        <v>114</v>
      </c>
      <c r="K787" s="17">
        <v>2299761.6264167898</v>
      </c>
      <c r="L787" s="14" t="s">
        <v>3728</v>
      </c>
      <c r="M787" s="17">
        <v>2299761.6264167898</v>
      </c>
      <c r="N787" s="14" t="s">
        <v>114</v>
      </c>
      <c r="O787" s="17">
        <v>2299761.6264167898</v>
      </c>
      <c r="P787" s="17">
        <v>2299761.6264167894</v>
      </c>
      <c r="Q787" s="17">
        <v>0</v>
      </c>
      <c r="R787" s="17">
        <v>0</v>
      </c>
      <c r="S787" s="18">
        <v>0</v>
      </c>
      <c r="T787" s="14" t="s">
        <v>161</v>
      </c>
      <c r="U787" s="14" t="s">
        <v>193</v>
      </c>
      <c r="V787" s="14" t="s">
        <v>3742</v>
      </c>
      <c r="W787" s="18">
        <v>4.0849009014299877</v>
      </c>
      <c r="X787" s="18">
        <v>1</v>
      </c>
      <c r="Y787" s="14" t="s">
        <v>193</v>
      </c>
      <c r="Z787" s="14" t="s">
        <v>193</v>
      </c>
      <c r="AA787" s="18" t="s">
        <v>193</v>
      </c>
      <c r="AB787" s="18" t="s">
        <v>193</v>
      </c>
      <c r="AC787" s="14" t="s">
        <v>193</v>
      </c>
      <c r="AD787" s="748">
        <v>216.90823786593236</v>
      </c>
      <c r="AE787" s="749">
        <v>81.98</v>
      </c>
      <c r="AF787" s="748">
        <v>2658909.5041382629</v>
      </c>
      <c r="AG787" s="749">
        <v>70.91</v>
      </c>
      <c r="AH787" s="750">
        <v>149.52000000000001</v>
      </c>
      <c r="AI787" s="748">
        <v>0</v>
      </c>
      <c r="AJ787" s="748">
        <v>0</v>
      </c>
      <c r="AK787" s="748">
        <v>0</v>
      </c>
      <c r="AL787" s="751" t="s">
        <v>193</v>
      </c>
      <c r="AM787" s="748">
        <v>2299761.6264167898</v>
      </c>
      <c r="AN787" s="748">
        <v>0</v>
      </c>
      <c r="AO787" s="752" t="s">
        <v>193</v>
      </c>
      <c r="AP787" s="753">
        <v>0</v>
      </c>
      <c r="AQ787" s="752" t="s">
        <v>3739</v>
      </c>
      <c r="AR787" s="752" t="s">
        <v>193</v>
      </c>
      <c r="AS787" s="752" t="s">
        <v>193</v>
      </c>
    </row>
    <row r="788" spans="1:45" x14ac:dyDescent="0.15">
      <c r="A788" s="14" t="s">
        <v>166</v>
      </c>
      <c r="B788" s="14" t="s">
        <v>14</v>
      </c>
      <c r="C788" s="14" t="s">
        <v>24</v>
      </c>
      <c r="D788" s="14" t="s">
        <v>977</v>
      </c>
      <c r="E788" s="14" t="s">
        <v>2155</v>
      </c>
      <c r="F788" s="14" t="s">
        <v>3327</v>
      </c>
      <c r="G788" s="14" t="s">
        <v>193</v>
      </c>
      <c r="H788" s="14" t="s">
        <v>3728</v>
      </c>
      <c r="I788" s="17">
        <v>1858998.7358530345</v>
      </c>
      <c r="J788" s="14" t="s">
        <v>114</v>
      </c>
      <c r="K788" s="17">
        <v>1858998.7358530345</v>
      </c>
      <c r="L788" s="14" t="s">
        <v>3728</v>
      </c>
      <c r="M788" s="17">
        <v>1858998.7358530345</v>
      </c>
      <c r="N788" s="14" t="s">
        <v>114</v>
      </c>
      <c r="O788" s="17">
        <v>1858998.7358530345</v>
      </c>
      <c r="P788" s="17">
        <v>1858998.7358530343</v>
      </c>
      <c r="Q788" s="17">
        <v>0</v>
      </c>
      <c r="R788" s="17">
        <v>0</v>
      </c>
      <c r="S788" s="18">
        <v>0</v>
      </c>
      <c r="T788" s="14" t="s">
        <v>161</v>
      </c>
      <c r="U788" s="14" t="s">
        <v>193</v>
      </c>
      <c r="V788" s="14" t="s">
        <v>3742</v>
      </c>
      <c r="W788" s="18">
        <v>4.0849009014299877</v>
      </c>
      <c r="X788" s="18">
        <v>1</v>
      </c>
      <c r="Y788" s="14" t="s">
        <v>193</v>
      </c>
      <c r="Z788" s="14" t="s">
        <v>193</v>
      </c>
      <c r="AA788" s="18" t="s">
        <v>193</v>
      </c>
      <c r="AB788" s="18" t="s">
        <v>193</v>
      </c>
      <c r="AC788" s="14" t="s">
        <v>193</v>
      </c>
      <c r="AD788" s="748">
        <v>86.191409020172742</v>
      </c>
      <c r="AE788" s="749">
        <v>129.72</v>
      </c>
      <c r="AF788" s="748">
        <v>1671745.6939102225</v>
      </c>
      <c r="AG788" s="749">
        <v>144.25</v>
      </c>
      <c r="AH788" s="750">
        <v>149.52000000000001</v>
      </c>
      <c r="AI788" s="748">
        <v>0</v>
      </c>
      <c r="AJ788" s="748">
        <v>0</v>
      </c>
      <c r="AK788" s="748">
        <v>0</v>
      </c>
      <c r="AL788" s="751" t="s">
        <v>193</v>
      </c>
      <c r="AM788" s="748">
        <v>1858998.7358530345</v>
      </c>
      <c r="AN788" s="748">
        <v>0</v>
      </c>
      <c r="AO788" s="752" t="s">
        <v>193</v>
      </c>
      <c r="AP788" s="753">
        <v>0</v>
      </c>
      <c r="AQ788" s="752" t="s">
        <v>3739</v>
      </c>
      <c r="AR788" s="752" t="s">
        <v>193</v>
      </c>
      <c r="AS788" s="752" t="s">
        <v>193</v>
      </c>
    </row>
    <row r="789" spans="1:45" x14ac:dyDescent="0.15">
      <c r="A789" s="14" t="s">
        <v>166</v>
      </c>
      <c r="B789" s="14" t="s">
        <v>14</v>
      </c>
      <c r="C789" s="14" t="s">
        <v>24</v>
      </c>
      <c r="D789" s="14" t="s">
        <v>978</v>
      </c>
      <c r="E789" s="14" t="s">
        <v>2156</v>
      </c>
      <c r="F789" s="14" t="s">
        <v>3328</v>
      </c>
      <c r="G789" s="14" t="s">
        <v>193</v>
      </c>
      <c r="H789" s="14" t="s">
        <v>3728</v>
      </c>
      <c r="I789" s="17">
        <v>926458.17962990724</v>
      </c>
      <c r="J789" s="14" t="s">
        <v>114</v>
      </c>
      <c r="K789" s="17">
        <v>926458.17962990724</v>
      </c>
      <c r="L789" s="14" t="s">
        <v>3728</v>
      </c>
      <c r="M789" s="17">
        <v>926458.17962990724</v>
      </c>
      <c r="N789" s="14" t="s">
        <v>114</v>
      </c>
      <c r="O789" s="17">
        <v>926458.17962990724</v>
      </c>
      <c r="P789" s="17">
        <v>926458.17962990713</v>
      </c>
      <c r="Q789" s="17">
        <v>0</v>
      </c>
      <c r="R789" s="17">
        <v>0</v>
      </c>
      <c r="S789" s="18">
        <v>0</v>
      </c>
      <c r="T789" s="14" t="s">
        <v>161</v>
      </c>
      <c r="U789" s="14" t="s">
        <v>193</v>
      </c>
      <c r="V789" s="14" t="s">
        <v>3742</v>
      </c>
      <c r="W789" s="18">
        <v>4.0849009014299877</v>
      </c>
      <c r="X789" s="18">
        <v>1</v>
      </c>
      <c r="Y789" s="14" t="s">
        <v>193</v>
      </c>
      <c r="Z789" s="14" t="s">
        <v>193</v>
      </c>
      <c r="AA789" s="18" t="s">
        <v>193</v>
      </c>
      <c r="AB789" s="18" t="s">
        <v>193</v>
      </c>
      <c r="AC789" s="14" t="s">
        <v>193</v>
      </c>
      <c r="AD789" s="748">
        <v>16.70724468684865</v>
      </c>
      <c r="AE789" s="749">
        <v>389.5</v>
      </c>
      <c r="AF789" s="748">
        <v>972997.16965683596</v>
      </c>
      <c r="AG789" s="749">
        <v>370.87</v>
      </c>
      <c r="AH789" s="750">
        <v>149.52000000000001</v>
      </c>
      <c r="AI789" s="748">
        <v>0</v>
      </c>
      <c r="AJ789" s="748">
        <v>0</v>
      </c>
      <c r="AK789" s="748">
        <v>0</v>
      </c>
      <c r="AL789" s="751" t="s">
        <v>193</v>
      </c>
      <c r="AM789" s="748">
        <v>926458.17962990724</v>
      </c>
      <c r="AN789" s="748">
        <v>0</v>
      </c>
      <c r="AO789" s="752" t="s">
        <v>193</v>
      </c>
      <c r="AP789" s="753">
        <v>0</v>
      </c>
      <c r="AQ789" s="752" t="s">
        <v>3739</v>
      </c>
      <c r="AR789" s="752" t="s">
        <v>193</v>
      </c>
      <c r="AS789" s="752" t="s">
        <v>193</v>
      </c>
    </row>
    <row r="790" spans="1:45" x14ac:dyDescent="0.15">
      <c r="A790" s="14" t="s">
        <v>166</v>
      </c>
      <c r="B790" s="14" t="s">
        <v>14</v>
      </c>
      <c r="C790" s="14" t="s">
        <v>24</v>
      </c>
      <c r="D790" s="14" t="s">
        <v>979</v>
      </c>
      <c r="E790" s="14" t="s">
        <v>2157</v>
      </c>
      <c r="F790" s="14" t="s">
        <v>3329</v>
      </c>
      <c r="G790" s="14" t="s">
        <v>193</v>
      </c>
      <c r="H790" s="14" t="s">
        <v>3728</v>
      </c>
      <c r="I790" s="17">
        <v>3258007.361089373</v>
      </c>
      <c r="J790" s="14" t="s">
        <v>114</v>
      </c>
      <c r="K790" s="17">
        <v>3258007.361089373</v>
      </c>
      <c r="L790" s="14" t="s">
        <v>3728</v>
      </c>
      <c r="M790" s="17">
        <v>3258007.361089373</v>
      </c>
      <c r="N790" s="14" t="s">
        <v>114</v>
      </c>
      <c r="O790" s="17">
        <v>3258007.361089373</v>
      </c>
      <c r="P790" s="17">
        <v>3258007.3610893725</v>
      </c>
      <c r="Q790" s="17">
        <v>0</v>
      </c>
      <c r="R790" s="17">
        <v>0</v>
      </c>
      <c r="S790" s="18">
        <v>0</v>
      </c>
      <c r="T790" s="14" t="s">
        <v>161</v>
      </c>
      <c r="U790" s="14" t="s">
        <v>193</v>
      </c>
      <c r="V790" s="14" t="s">
        <v>3742</v>
      </c>
      <c r="W790" s="18">
        <v>4.0849009014299877</v>
      </c>
      <c r="X790" s="18">
        <v>1</v>
      </c>
      <c r="Y790" s="14" t="s">
        <v>193</v>
      </c>
      <c r="Z790" s="14" t="s">
        <v>193</v>
      </c>
      <c r="AA790" s="18" t="s">
        <v>193</v>
      </c>
      <c r="AB790" s="18" t="s">
        <v>193</v>
      </c>
      <c r="AC790" s="14" t="s">
        <v>193</v>
      </c>
      <c r="AD790" s="748">
        <v>200.56863426021241</v>
      </c>
      <c r="AE790" s="749">
        <v>115.89</v>
      </c>
      <c r="AF790" s="748">
        <v>3475705.6187896421</v>
      </c>
      <c r="AG790" s="749">
        <v>108.64</v>
      </c>
      <c r="AH790" s="750">
        <v>149.52000000000001</v>
      </c>
      <c r="AI790" s="748">
        <v>0</v>
      </c>
      <c r="AJ790" s="748">
        <v>0</v>
      </c>
      <c r="AK790" s="748">
        <v>0</v>
      </c>
      <c r="AL790" s="751" t="s">
        <v>193</v>
      </c>
      <c r="AM790" s="748">
        <v>3258007.361089373</v>
      </c>
      <c r="AN790" s="748">
        <v>0</v>
      </c>
      <c r="AO790" s="752" t="s">
        <v>193</v>
      </c>
      <c r="AP790" s="753">
        <v>0</v>
      </c>
      <c r="AQ790" s="752" t="s">
        <v>3739</v>
      </c>
      <c r="AR790" s="752" t="s">
        <v>193</v>
      </c>
      <c r="AS790" s="752" t="s">
        <v>193</v>
      </c>
    </row>
    <row r="791" spans="1:45" x14ac:dyDescent="0.15">
      <c r="A791" s="14" t="s">
        <v>166</v>
      </c>
      <c r="B791" s="14" t="s">
        <v>14</v>
      </c>
      <c r="C791" s="14" t="s">
        <v>24</v>
      </c>
      <c r="D791" s="14" t="s">
        <v>980</v>
      </c>
      <c r="E791" s="14" t="s">
        <v>2158</v>
      </c>
      <c r="F791" s="14" t="s">
        <v>3330</v>
      </c>
      <c r="G791" s="14" t="s">
        <v>193</v>
      </c>
      <c r="H791" s="14" t="s">
        <v>3728</v>
      </c>
      <c r="I791" s="17">
        <v>785901.7231908011</v>
      </c>
      <c r="J791" s="14" t="s">
        <v>114</v>
      </c>
      <c r="K791" s="17">
        <v>785901.7231908011</v>
      </c>
      <c r="L791" s="14" t="s">
        <v>3728</v>
      </c>
      <c r="M791" s="17">
        <v>785901.7231908011</v>
      </c>
      <c r="N791" s="14" t="s">
        <v>114</v>
      </c>
      <c r="O791" s="17">
        <v>785901.7231908011</v>
      </c>
      <c r="P791" s="17">
        <v>785901.72319080099</v>
      </c>
      <c r="Q791" s="17">
        <v>0</v>
      </c>
      <c r="R791" s="17">
        <v>0</v>
      </c>
      <c r="S791" s="18">
        <v>0</v>
      </c>
      <c r="T791" s="14" t="s">
        <v>161</v>
      </c>
      <c r="U791" s="14" t="s">
        <v>193</v>
      </c>
      <c r="V791" s="14" t="s">
        <v>3742</v>
      </c>
      <c r="W791" s="18">
        <v>4.0849009014299877</v>
      </c>
      <c r="X791" s="18">
        <v>1</v>
      </c>
      <c r="Y791" s="14" t="s">
        <v>193</v>
      </c>
      <c r="Z791" s="14" t="s">
        <v>193</v>
      </c>
      <c r="AA791" s="18" t="s">
        <v>193</v>
      </c>
      <c r="AB791" s="18" t="s">
        <v>193</v>
      </c>
      <c r="AC791" s="14" t="s">
        <v>193</v>
      </c>
      <c r="AD791" s="748">
        <v>59.231063070734827</v>
      </c>
      <c r="AE791" s="749">
        <v>122.14</v>
      </c>
      <c r="AF791" s="748">
        <v>1081764.5187909238</v>
      </c>
      <c r="AG791" s="749">
        <v>88.74</v>
      </c>
      <c r="AH791" s="750">
        <v>149.52000000000001</v>
      </c>
      <c r="AI791" s="748">
        <v>0</v>
      </c>
      <c r="AJ791" s="748">
        <v>0</v>
      </c>
      <c r="AK791" s="748">
        <v>0</v>
      </c>
      <c r="AL791" s="751" t="s">
        <v>193</v>
      </c>
      <c r="AM791" s="748">
        <v>785901.7231908011</v>
      </c>
      <c r="AN791" s="748">
        <v>0</v>
      </c>
      <c r="AO791" s="752" t="s">
        <v>193</v>
      </c>
      <c r="AP791" s="753">
        <v>0</v>
      </c>
      <c r="AQ791" s="752" t="s">
        <v>3739</v>
      </c>
      <c r="AR791" s="752" t="s">
        <v>193</v>
      </c>
      <c r="AS791" s="752" t="s">
        <v>193</v>
      </c>
    </row>
    <row r="792" spans="1:45" x14ac:dyDescent="0.15">
      <c r="A792" s="14" t="s">
        <v>166</v>
      </c>
      <c r="B792" s="14" t="s">
        <v>14</v>
      </c>
      <c r="C792" s="14" t="s">
        <v>24</v>
      </c>
      <c r="D792" s="14" t="s">
        <v>981</v>
      </c>
      <c r="E792" s="14" t="s">
        <v>2159</v>
      </c>
      <c r="F792" s="14" t="s">
        <v>3331</v>
      </c>
      <c r="G792" s="14" t="s">
        <v>193</v>
      </c>
      <c r="H792" s="14" t="s">
        <v>3728</v>
      </c>
      <c r="I792" s="17">
        <v>1928174.4084702828</v>
      </c>
      <c r="J792" s="14" t="s">
        <v>114</v>
      </c>
      <c r="K792" s="17">
        <v>1928174.4084702828</v>
      </c>
      <c r="L792" s="14" t="s">
        <v>3728</v>
      </c>
      <c r="M792" s="17">
        <v>1928174.4084702828</v>
      </c>
      <c r="N792" s="14" t="s">
        <v>114</v>
      </c>
      <c r="O792" s="17">
        <v>1928174.4084702828</v>
      </c>
      <c r="P792" s="17">
        <v>1928174.4084702826</v>
      </c>
      <c r="Q792" s="17">
        <v>0</v>
      </c>
      <c r="R792" s="17">
        <v>0</v>
      </c>
      <c r="S792" s="18">
        <v>0</v>
      </c>
      <c r="T792" s="14" t="s">
        <v>161</v>
      </c>
      <c r="U792" s="14" t="s">
        <v>193</v>
      </c>
      <c r="V792" s="14" t="s">
        <v>3742</v>
      </c>
      <c r="W792" s="18">
        <v>4.0849009014299877</v>
      </c>
      <c r="X792" s="18">
        <v>1</v>
      </c>
      <c r="Y792" s="14" t="s">
        <v>193</v>
      </c>
      <c r="Z792" s="14" t="s">
        <v>193</v>
      </c>
      <c r="AA792" s="18" t="s">
        <v>193</v>
      </c>
      <c r="AB792" s="18" t="s">
        <v>193</v>
      </c>
      <c r="AC792" s="14" t="s">
        <v>193</v>
      </c>
      <c r="AD792" s="748">
        <v>152.77529371348155</v>
      </c>
      <c r="AE792" s="749">
        <v>59.3</v>
      </c>
      <c r="AF792" s="748">
        <v>1354656.405208972</v>
      </c>
      <c r="AG792" s="749">
        <v>84.41</v>
      </c>
      <c r="AH792" s="750">
        <v>149.52000000000001</v>
      </c>
      <c r="AI792" s="748">
        <v>0</v>
      </c>
      <c r="AJ792" s="748">
        <v>0</v>
      </c>
      <c r="AK792" s="748">
        <v>0</v>
      </c>
      <c r="AL792" s="751" t="s">
        <v>193</v>
      </c>
      <c r="AM792" s="748">
        <v>1928174.4084702828</v>
      </c>
      <c r="AN792" s="748">
        <v>0</v>
      </c>
      <c r="AO792" s="752" t="s">
        <v>193</v>
      </c>
      <c r="AP792" s="753">
        <v>0</v>
      </c>
      <c r="AQ792" s="752" t="s">
        <v>3739</v>
      </c>
      <c r="AR792" s="752" t="s">
        <v>193</v>
      </c>
      <c r="AS792" s="752" t="s">
        <v>193</v>
      </c>
    </row>
    <row r="793" spans="1:45" x14ac:dyDescent="0.15">
      <c r="A793" s="14" t="s">
        <v>166</v>
      </c>
      <c r="B793" s="14" t="s">
        <v>14</v>
      </c>
      <c r="C793" s="14" t="s">
        <v>24</v>
      </c>
      <c r="D793" s="14" t="s">
        <v>982</v>
      </c>
      <c r="E793" s="14" t="s">
        <v>2160</v>
      </c>
      <c r="F793" s="14" t="s">
        <v>3332</v>
      </c>
      <c r="G793" s="14" t="s">
        <v>193</v>
      </c>
      <c r="H793" s="14" t="s">
        <v>3728</v>
      </c>
      <c r="I793" s="17">
        <v>453983.71318024257</v>
      </c>
      <c r="J793" s="14" t="s">
        <v>114</v>
      </c>
      <c r="K793" s="17">
        <v>453983.71318024257</v>
      </c>
      <c r="L793" s="14" t="s">
        <v>3728</v>
      </c>
      <c r="M793" s="17">
        <v>453983.71318024257</v>
      </c>
      <c r="N793" s="14" t="s">
        <v>114</v>
      </c>
      <c r="O793" s="17">
        <v>453983.71318024257</v>
      </c>
      <c r="P793" s="17">
        <v>453983.71318024251</v>
      </c>
      <c r="Q793" s="17">
        <v>0</v>
      </c>
      <c r="R793" s="17">
        <v>0</v>
      </c>
      <c r="S793" s="18">
        <v>0</v>
      </c>
      <c r="T793" s="14" t="s">
        <v>161</v>
      </c>
      <c r="U793" s="14" t="s">
        <v>193</v>
      </c>
      <c r="V793" s="14" t="s">
        <v>3742</v>
      </c>
      <c r="W793" s="18">
        <v>4.0849009014299877</v>
      </c>
      <c r="X793" s="18">
        <v>1</v>
      </c>
      <c r="Y793" s="14" t="s">
        <v>193</v>
      </c>
      <c r="Z793" s="14" t="s">
        <v>193</v>
      </c>
      <c r="AA793" s="18" t="s">
        <v>193</v>
      </c>
      <c r="AB793" s="18" t="s">
        <v>193</v>
      </c>
      <c r="AC793" s="14" t="s">
        <v>193</v>
      </c>
      <c r="AD793" s="748">
        <v>17.973563966291948</v>
      </c>
      <c r="AE793" s="749">
        <v>181.93</v>
      </c>
      <c r="AF793" s="748">
        <v>488919.9915357586</v>
      </c>
      <c r="AG793" s="749">
        <v>168.93</v>
      </c>
      <c r="AH793" s="750">
        <v>149.52000000000001</v>
      </c>
      <c r="AI793" s="748">
        <v>0</v>
      </c>
      <c r="AJ793" s="748">
        <v>0</v>
      </c>
      <c r="AK793" s="748">
        <v>0</v>
      </c>
      <c r="AL793" s="751" t="s">
        <v>193</v>
      </c>
      <c r="AM793" s="748">
        <v>453983.71318024257</v>
      </c>
      <c r="AN793" s="748">
        <v>0</v>
      </c>
      <c r="AO793" s="752" t="s">
        <v>193</v>
      </c>
      <c r="AP793" s="753">
        <v>0</v>
      </c>
      <c r="AQ793" s="752" t="s">
        <v>3739</v>
      </c>
      <c r="AR793" s="752" t="s">
        <v>193</v>
      </c>
      <c r="AS793" s="752" t="s">
        <v>193</v>
      </c>
    </row>
    <row r="794" spans="1:45" x14ac:dyDescent="0.15">
      <c r="A794" s="14" t="s">
        <v>166</v>
      </c>
      <c r="B794" s="14" t="s">
        <v>14</v>
      </c>
      <c r="C794" s="14" t="s">
        <v>24</v>
      </c>
      <c r="D794" s="14" t="s">
        <v>983</v>
      </c>
      <c r="E794" s="14" t="s">
        <v>2161</v>
      </c>
      <c r="F794" s="14" t="s">
        <v>3333</v>
      </c>
      <c r="G794" s="14" t="s">
        <v>193</v>
      </c>
      <c r="H794" s="14" t="s">
        <v>3728</v>
      </c>
      <c r="I794" s="17">
        <v>1511910.3025727635</v>
      </c>
      <c r="J794" s="14" t="s">
        <v>114</v>
      </c>
      <c r="K794" s="17">
        <v>1511910.3025727635</v>
      </c>
      <c r="L794" s="14" t="s">
        <v>3728</v>
      </c>
      <c r="M794" s="17">
        <v>1511910.3025727635</v>
      </c>
      <c r="N794" s="14" t="s">
        <v>114</v>
      </c>
      <c r="O794" s="17">
        <v>1511910.3025727635</v>
      </c>
      <c r="P794" s="17">
        <v>1511910.3025727633</v>
      </c>
      <c r="Q794" s="17">
        <v>0</v>
      </c>
      <c r="R794" s="17">
        <v>0</v>
      </c>
      <c r="S794" s="18">
        <v>0</v>
      </c>
      <c r="T794" s="14" t="s">
        <v>161</v>
      </c>
      <c r="U794" s="14" t="s">
        <v>193</v>
      </c>
      <c r="V794" s="14" t="s">
        <v>3742</v>
      </c>
      <c r="W794" s="18">
        <v>4.0849009014299877</v>
      </c>
      <c r="X794" s="18">
        <v>1</v>
      </c>
      <c r="Y794" s="14" t="s">
        <v>193</v>
      </c>
      <c r="Z794" s="14" t="s">
        <v>193</v>
      </c>
      <c r="AA794" s="18" t="s">
        <v>193</v>
      </c>
      <c r="AB794" s="18" t="s">
        <v>193</v>
      </c>
      <c r="AC794" s="14" t="s">
        <v>193</v>
      </c>
      <c r="AD794" s="748">
        <v>42.074479284728874</v>
      </c>
      <c r="AE794" s="749">
        <v>245.06</v>
      </c>
      <c r="AF794" s="748">
        <v>1541666.5997931941</v>
      </c>
      <c r="AG794" s="749">
        <v>240.33</v>
      </c>
      <c r="AH794" s="750">
        <v>149.52000000000001</v>
      </c>
      <c r="AI794" s="748">
        <v>0</v>
      </c>
      <c r="AJ794" s="748">
        <v>0</v>
      </c>
      <c r="AK794" s="748">
        <v>0</v>
      </c>
      <c r="AL794" s="751" t="s">
        <v>193</v>
      </c>
      <c r="AM794" s="748">
        <v>1511910.3025727635</v>
      </c>
      <c r="AN794" s="748">
        <v>0</v>
      </c>
      <c r="AO794" s="752" t="s">
        <v>193</v>
      </c>
      <c r="AP794" s="753">
        <v>0</v>
      </c>
      <c r="AQ794" s="752" t="s">
        <v>3739</v>
      </c>
      <c r="AR794" s="752" t="s">
        <v>193</v>
      </c>
      <c r="AS794" s="752" t="s">
        <v>193</v>
      </c>
    </row>
    <row r="795" spans="1:45" x14ac:dyDescent="0.15">
      <c r="A795" s="14" t="s">
        <v>166</v>
      </c>
      <c r="B795" s="14" t="s">
        <v>14</v>
      </c>
      <c r="C795" s="14" t="s">
        <v>24</v>
      </c>
      <c r="D795" s="14" t="s">
        <v>984</v>
      </c>
      <c r="E795" s="14" t="s">
        <v>2162</v>
      </c>
      <c r="F795" s="14" t="s">
        <v>3334</v>
      </c>
      <c r="G795" s="14" t="s">
        <v>193</v>
      </c>
      <c r="H795" s="14" t="s">
        <v>3728</v>
      </c>
      <c r="I795" s="17">
        <v>773038.81959129719</v>
      </c>
      <c r="J795" s="14" t="s">
        <v>114</v>
      </c>
      <c r="K795" s="17">
        <v>773038.81959129719</v>
      </c>
      <c r="L795" s="14" t="s">
        <v>3728</v>
      </c>
      <c r="M795" s="17">
        <v>773038.81959129719</v>
      </c>
      <c r="N795" s="14" t="s">
        <v>114</v>
      </c>
      <c r="O795" s="17">
        <v>773038.81959129719</v>
      </c>
      <c r="P795" s="17">
        <v>773038.81959129707</v>
      </c>
      <c r="Q795" s="17">
        <v>0</v>
      </c>
      <c r="R795" s="17">
        <v>0</v>
      </c>
      <c r="S795" s="18">
        <v>0</v>
      </c>
      <c r="T795" s="14" t="s">
        <v>3739</v>
      </c>
      <c r="U795" s="14" t="s">
        <v>3739</v>
      </c>
      <c r="V795" s="14" t="s">
        <v>3739</v>
      </c>
      <c r="W795" s="18">
        <v>4.0849009014299877</v>
      </c>
      <c r="X795" s="18">
        <v>1</v>
      </c>
      <c r="Y795" s="14" t="s">
        <v>193</v>
      </c>
      <c r="Z795" s="14" t="s">
        <v>193</v>
      </c>
      <c r="AA795" s="18" t="s">
        <v>193</v>
      </c>
      <c r="AB795" s="18" t="s">
        <v>193</v>
      </c>
      <c r="AC795" s="14" t="s">
        <v>193</v>
      </c>
      <c r="AD795" s="748">
        <v>100.0800720850347</v>
      </c>
      <c r="AE795" s="749">
        <v>39.64</v>
      </c>
      <c r="AF795" s="748">
        <v>593171.89121340576</v>
      </c>
      <c r="AG795" s="749">
        <v>51.66</v>
      </c>
      <c r="AH795" s="750">
        <v>149.52000000000001</v>
      </c>
      <c r="AI795" s="748">
        <v>0</v>
      </c>
      <c r="AJ795" s="748">
        <v>0</v>
      </c>
      <c r="AK795" s="748">
        <v>0</v>
      </c>
      <c r="AL795" s="751" t="s">
        <v>193</v>
      </c>
      <c r="AM795" s="748">
        <v>773038.81959129719</v>
      </c>
      <c r="AN795" s="748">
        <v>0</v>
      </c>
      <c r="AO795" s="752" t="s">
        <v>193</v>
      </c>
      <c r="AP795" s="753">
        <v>0</v>
      </c>
      <c r="AQ795" s="752" t="s">
        <v>3739</v>
      </c>
      <c r="AR795" s="752" t="s">
        <v>193</v>
      </c>
      <c r="AS795" s="752" t="s">
        <v>193</v>
      </c>
    </row>
    <row r="796" spans="1:45" x14ac:dyDescent="0.15">
      <c r="A796" s="14" t="s">
        <v>166</v>
      </c>
      <c r="B796" s="14" t="s">
        <v>14</v>
      </c>
      <c r="C796" s="14" t="s">
        <v>24</v>
      </c>
      <c r="D796" s="14" t="s">
        <v>985</v>
      </c>
      <c r="E796" s="14" t="s">
        <v>2163</v>
      </c>
      <c r="F796" s="14" t="s">
        <v>3335</v>
      </c>
      <c r="G796" s="14" t="s">
        <v>193</v>
      </c>
      <c r="H796" s="14" t="s">
        <v>3728</v>
      </c>
      <c r="I796" s="17">
        <v>576887.39292084612</v>
      </c>
      <c r="J796" s="14" t="s">
        <v>114</v>
      </c>
      <c r="K796" s="17">
        <v>576887.39292084612</v>
      </c>
      <c r="L796" s="14" t="s">
        <v>3728</v>
      </c>
      <c r="M796" s="17">
        <v>576887.39292084612</v>
      </c>
      <c r="N796" s="14" t="s">
        <v>114</v>
      </c>
      <c r="O796" s="17">
        <v>576887.39292084612</v>
      </c>
      <c r="P796" s="17">
        <v>576887.392920846</v>
      </c>
      <c r="Q796" s="17">
        <v>0</v>
      </c>
      <c r="R796" s="17">
        <v>0</v>
      </c>
      <c r="S796" s="18">
        <v>0</v>
      </c>
      <c r="T796" s="14" t="s">
        <v>3739</v>
      </c>
      <c r="U796" s="14" t="s">
        <v>3739</v>
      </c>
      <c r="V796" s="14" t="s">
        <v>3739</v>
      </c>
      <c r="W796" s="18">
        <v>4.0849009014299877</v>
      </c>
      <c r="X796" s="18">
        <v>1</v>
      </c>
      <c r="Y796" s="14" t="s">
        <v>193</v>
      </c>
      <c r="Z796" s="14" t="s">
        <v>193</v>
      </c>
      <c r="AA796" s="18" t="s">
        <v>193</v>
      </c>
      <c r="AB796" s="18" t="s">
        <v>193</v>
      </c>
      <c r="AC796" s="14" t="s">
        <v>193</v>
      </c>
      <c r="AD796" s="748">
        <v>9.3952720732889716</v>
      </c>
      <c r="AE796" s="749">
        <v>410.53</v>
      </c>
      <c r="AF796" s="748">
        <v>576704.75700154318</v>
      </c>
      <c r="AG796" s="749">
        <v>410.66</v>
      </c>
      <c r="AH796" s="750">
        <v>149.52000000000001</v>
      </c>
      <c r="AI796" s="748">
        <v>0</v>
      </c>
      <c r="AJ796" s="748">
        <v>0</v>
      </c>
      <c r="AK796" s="748">
        <v>0</v>
      </c>
      <c r="AL796" s="751" t="s">
        <v>193</v>
      </c>
      <c r="AM796" s="748">
        <v>576887.39292084612</v>
      </c>
      <c r="AN796" s="748">
        <v>0</v>
      </c>
      <c r="AO796" s="752" t="s">
        <v>193</v>
      </c>
      <c r="AP796" s="753">
        <v>0</v>
      </c>
      <c r="AQ796" s="752" t="s">
        <v>3739</v>
      </c>
      <c r="AR796" s="752" t="s">
        <v>193</v>
      </c>
      <c r="AS796" s="752" t="s">
        <v>193</v>
      </c>
    </row>
    <row r="797" spans="1:45" x14ac:dyDescent="0.15">
      <c r="A797" s="14" t="s">
        <v>166</v>
      </c>
      <c r="B797" s="14" t="s">
        <v>14</v>
      </c>
      <c r="C797" s="14" t="s">
        <v>24</v>
      </c>
      <c r="D797" s="14" t="s">
        <v>986</v>
      </c>
      <c r="E797" s="14" t="s">
        <v>2164</v>
      </c>
      <c r="F797" s="14" t="s">
        <v>3336</v>
      </c>
      <c r="G797" s="14" t="s">
        <v>193</v>
      </c>
      <c r="H797" s="14" t="s">
        <v>3728</v>
      </c>
      <c r="I797" s="17">
        <v>542339.54779204703</v>
      </c>
      <c r="J797" s="14" t="s">
        <v>114</v>
      </c>
      <c r="K797" s="17">
        <v>542339.54779204703</v>
      </c>
      <c r="L797" s="14" t="s">
        <v>3728</v>
      </c>
      <c r="M797" s="17">
        <v>542339.54779204703</v>
      </c>
      <c r="N797" s="14" t="s">
        <v>114</v>
      </c>
      <c r="O797" s="17">
        <v>542339.54779204703</v>
      </c>
      <c r="P797" s="17">
        <v>542339.54779204691</v>
      </c>
      <c r="Q797" s="17">
        <v>0</v>
      </c>
      <c r="R797" s="17">
        <v>0</v>
      </c>
      <c r="S797" s="18">
        <v>0</v>
      </c>
      <c r="T797" s="14" t="s">
        <v>161</v>
      </c>
      <c r="U797" s="14" t="s">
        <v>193</v>
      </c>
      <c r="V797" s="14" t="s">
        <v>3742</v>
      </c>
      <c r="W797" s="18">
        <v>4.0849009014299877</v>
      </c>
      <c r="X797" s="18">
        <v>1</v>
      </c>
      <c r="Y797" s="14" t="s">
        <v>193</v>
      </c>
      <c r="Z797" s="14" t="s">
        <v>193</v>
      </c>
      <c r="AA797" s="18" t="s">
        <v>193</v>
      </c>
      <c r="AB797" s="18" t="s">
        <v>193</v>
      </c>
      <c r="AC797" s="14" t="s">
        <v>193</v>
      </c>
      <c r="AD797" s="748">
        <v>92.318760372317726</v>
      </c>
      <c r="AE797" s="749">
        <v>38.78</v>
      </c>
      <c r="AF797" s="748">
        <v>535299.7521255496</v>
      </c>
      <c r="AG797" s="749">
        <v>39.29</v>
      </c>
      <c r="AH797" s="750">
        <v>149.52000000000001</v>
      </c>
      <c r="AI797" s="748">
        <v>0</v>
      </c>
      <c r="AJ797" s="748">
        <v>0</v>
      </c>
      <c r="AK797" s="748">
        <v>0</v>
      </c>
      <c r="AL797" s="751" t="s">
        <v>193</v>
      </c>
      <c r="AM797" s="748">
        <v>542339.54779204703</v>
      </c>
      <c r="AN797" s="748">
        <v>0</v>
      </c>
      <c r="AO797" s="752" t="s">
        <v>193</v>
      </c>
      <c r="AP797" s="753">
        <v>0</v>
      </c>
      <c r="AQ797" s="752" t="s">
        <v>3739</v>
      </c>
      <c r="AR797" s="752" t="s">
        <v>193</v>
      </c>
      <c r="AS797" s="752" t="s">
        <v>193</v>
      </c>
    </row>
    <row r="798" spans="1:45" x14ac:dyDescent="0.15">
      <c r="A798" s="14" t="s">
        <v>166</v>
      </c>
      <c r="B798" s="14" t="s">
        <v>14</v>
      </c>
      <c r="C798" s="14" t="s">
        <v>24</v>
      </c>
      <c r="D798" s="14" t="s">
        <v>987</v>
      </c>
      <c r="E798" s="14" t="s">
        <v>2165</v>
      </c>
      <c r="F798" s="14" t="s">
        <v>3337</v>
      </c>
      <c r="G798" s="14" t="s">
        <v>193</v>
      </c>
      <c r="H798" s="14" t="s">
        <v>3728</v>
      </c>
      <c r="I798" s="17">
        <v>733722.66964025889</v>
      </c>
      <c r="J798" s="14" t="s">
        <v>114</v>
      </c>
      <c r="K798" s="17">
        <v>733722.66964025889</v>
      </c>
      <c r="L798" s="14" t="s">
        <v>3728</v>
      </c>
      <c r="M798" s="17">
        <v>733722.66964025889</v>
      </c>
      <c r="N798" s="14" t="s">
        <v>114</v>
      </c>
      <c r="O798" s="17">
        <v>733722.66964025889</v>
      </c>
      <c r="P798" s="17">
        <v>733722.66964025877</v>
      </c>
      <c r="Q798" s="17">
        <v>0</v>
      </c>
      <c r="R798" s="17">
        <v>0</v>
      </c>
      <c r="S798" s="18">
        <v>0</v>
      </c>
      <c r="T798" s="14" t="s">
        <v>161</v>
      </c>
      <c r="U798" s="14" t="s">
        <v>193</v>
      </c>
      <c r="V798" s="14" t="s">
        <v>3742</v>
      </c>
      <c r="W798" s="18">
        <v>4.0849009014299877</v>
      </c>
      <c r="X798" s="18">
        <v>1</v>
      </c>
      <c r="Y798" s="14" t="s">
        <v>193</v>
      </c>
      <c r="Z798" s="14" t="s">
        <v>193</v>
      </c>
      <c r="AA798" s="18" t="s">
        <v>193</v>
      </c>
      <c r="AB798" s="18" t="s">
        <v>193</v>
      </c>
      <c r="AC798" s="14" t="s">
        <v>193</v>
      </c>
      <c r="AD798" s="748">
        <v>72.302745955310783</v>
      </c>
      <c r="AE798" s="749">
        <v>56.39</v>
      </c>
      <c r="AF798" s="748">
        <v>609615.7414901302</v>
      </c>
      <c r="AG798" s="749">
        <v>67.87</v>
      </c>
      <c r="AH798" s="750">
        <v>149.52000000000001</v>
      </c>
      <c r="AI798" s="748">
        <v>0</v>
      </c>
      <c r="AJ798" s="748">
        <v>0</v>
      </c>
      <c r="AK798" s="748">
        <v>0</v>
      </c>
      <c r="AL798" s="751" t="s">
        <v>193</v>
      </c>
      <c r="AM798" s="748">
        <v>733722.66964025889</v>
      </c>
      <c r="AN798" s="748">
        <v>0</v>
      </c>
      <c r="AO798" s="752" t="s">
        <v>193</v>
      </c>
      <c r="AP798" s="753">
        <v>0</v>
      </c>
      <c r="AQ798" s="752" t="s">
        <v>3739</v>
      </c>
      <c r="AR798" s="752" t="s">
        <v>193</v>
      </c>
      <c r="AS798" s="752" t="s">
        <v>193</v>
      </c>
    </row>
    <row r="799" spans="1:45" x14ac:dyDescent="0.15">
      <c r="A799" s="14" t="s">
        <v>166</v>
      </c>
      <c r="B799" s="14" t="s">
        <v>14</v>
      </c>
      <c r="C799" s="14" t="s">
        <v>24</v>
      </c>
      <c r="D799" s="14" t="s">
        <v>988</v>
      </c>
      <c r="E799" s="14" t="s">
        <v>2166</v>
      </c>
      <c r="F799" s="14" t="s">
        <v>3338</v>
      </c>
      <c r="G799" s="14" t="s">
        <v>193</v>
      </c>
      <c r="H799" s="14" t="s">
        <v>3728</v>
      </c>
      <c r="I799" s="17">
        <v>1275753.1538301038</v>
      </c>
      <c r="J799" s="14" t="s">
        <v>114</v>
      </c>
      <c r="K799" s="17">
        <v>1275753.1538301038</v>
      </c>
      <c r="L799" s="14" t="s">
        <v>3728</v>
      </c>
      <c r="M799" s="17">
        <v>1275753.1538301038</v>
      </c>
      <c r="N799" s="14" t="s">
        <v>114</v>
      </c>
      <c r="O799" s="17">
        <v>1275753.1538301038</v>
      </c>
      <c r="P799" s="17">
        <v>1261771.9269108151</v>
      </c>
      <c r="Q799" s="17">
        <v>13981.226919288361</v>
      </c>
      <c r="R799" s="17">
        <v>0</v>
      </c>
      <c r="S799" s="18">
        <v>0</v>
      </c>
      <c r="T799" s="14" t="s">
        <v>161</v>
      </c>
      <c r="U799" s="14" t="s">
        <v>193</v>
      </c>
      <c r="V799" s="14" t="s">
        <v>3742</v>
      </c>
      <c r="W799" s="18">
        <v>4.0849009014299877</v>
      </c>
      <c r="X799" s="18">
        <v>1</v>
      </c>
      <c r="Y799" s="14" t="s">
        <v>193</v>
      </c>
      <c r="Z799" s="14" t="s">
        <v>193</v>
      </c>
      <c r="AA799" s="18" t="s">
        <v>193</v>
      </c>
      <c r="AB799" s="18" t="s">
        <v>193</v>
      </c>
      <c r="AC799" s="14" t="s">
        <v>193</v>
      </c>
      <c r="AD799" s="748">
        <v>138.06965046833361</v>
      </c>
      <c r="AE799" s="749">
        <v>62.44</v>
      </c>
      <c r="AF799" s="748">
        <v>1289185.6151622939</v>
      </c>
      <c r="AG799" s="749">
        <v>61.12</v>
      </c>
      <c r="AH799" s="750">
        <v>149.52000000000001</v>
      </c>
      <c r="AI799" s="748">
        <v>13981.226919288363</v>
      </c>
      <c r="AJ799" s="748">
        <v>0</v>
      </c>
      <c r="AK799" s="748">
        <v>13981.226919288363</v>
      </c>
      <c r="AL799" s="751" t="s">
        <v>193</v>
      </c>
      <c r="AM799" s="748">
        <v>1275753.1538301036</v>
      </c>
      <c r="AN799" s="748">
        <v>0</v>
      </c>
      <c r="AO799" s="752" t="s">
        <v>193</v>
      </c>
      <c r="AP799" s="753">
        <v>0</v>
      </c>
      <c r="AQ799" s="752" t="s">
        <v>3739</v>
      </c>
      <c r="AR799" s="752" t="s">
        <v>193</v>
      </c>
      <c r="AS799" s="752" t="s">
        <v>193</v>
      </c>
    </row>
    <row r="800" spans="1:45" x14ac:dyDescent="0.15">
      <c r="A800" s="14" t="s">
        <v>166</v>
      </c>
      <c r="B800" s="14" t="s">
        <v>14</v>
      </c>
      <c r="C800" s="14" t="s">
        <v>24</v>
      </c>
      <c r="D800" s="14" t="s">
        <v>989</v>
      </c>
      <c r="E800" s="14" t="s">
        <v>2167</v>
      </c>
      <c r="F800" s="14" t="s">
        <v>3339</v>
      </c>
      <c r="G800" s="14" t="s">
        <v>193</v>
      </c>
      <c r="H800" s="14" t="s">
        <v>3728</v>
      </c>
      <c r="I800" s="17">
        <v>458662.23188066838</v>
      </c>
      <c r="J800" s="14" t="s">
        <v>114</v>
      </c>
      <c r="K800" s="17">
        <v>458662.23188066838</v>
      </c>
      <c r="L800" s="14" t="s">
        <v>3728</v>
      </c>
      <c r="M800" s="17">
        <v>458662.23188066838</v>
      </c>
      <c r="N800" s="14" t="s">
        <v>114</v>
      </c>
      <c r="O800" s="17">
        <v>458662.23188066838</v>
      </c>
      <c r="P800" s="17">
        <v>458662.23188066832</v>
      </c>
      <c r="Q800" s="17">
        <v>0</v>
      </c>
      <c r="R800" s="17">
        <v>0</v>
      </c>
      <c r="S800" s="18">
        <v>0</v>
      </c>
      <c r="T800" s="14" t="s">
        <v>161</v>
      </c>
      <c r="U800" s="14" t="s">
        <v>193</v>
      </c>
      <c r="V800" s="14" t="s">
        <v>3742</v>
      </c>
      <c r="W800" s="18">
        <v>4.0849009014299877</v>
      </c>
      <c r="X800" s="18">
        <v>1</v>
      </c>
      <c r="Y800" s="14" t="s">
        <v>193</v>
      </c>
      <c r="Z800" s="14" t="s">
        <v>193</v>
      </c>
      <c r="AA800" s="18" t="s">
        <v>193</v>
      </c>
      <c r="AB800" s="18" t="s">
        <v>193</v>
      </c>
      <c r="AC800" s="14" t="s">
        <v>193</v>
      </c>
      <c r="AD800" s="748">
        <v>70.260295504595788</v>
      </c>
      <c r="AE800" s="749">
        <v>54.15</v>
      </c>
      <c r="AF800" s="748">
        <v>568863.01359007705</v>
      </c>
      <c r="AG800" s="749">
        <v>43.66</v>
      </c>
      <c r="AH800" s="750">
        <v>149.52000000000001</v>
      </c>
      <c r="AI800" s="748">
        <v>0</v>
      </c>
      <c r="AJ800" s="748">
        <v>0</v>
      </c>
      <c r="AK800" s="748">
        <v>0</v>
      </c>
      <c r="AL800" s="751" t="s">
        <v>193</v>
      </c>
      <c r="AM800" s="748">
        <v>458662.23188066838</v>
      </c>
      <c r="AN800" s="748">
        <v>0</v>
      </c>
      <c r="AO800" s="752" t="s">
        <v>193</v>
      </c>
      <c r="AP800" s="753">
        <v>0</v>
      </c>
      <c r="AQ800" s="752" t="s">
        <v>3739</v>
      </c>
      <c r="AR800" s="752" t="s">
        <v>193</v>
      </c>
      <c r="AS800" s="752" t="s">
        <v>193</v>
      </c>
    </row>
    <row r="801" spans="1:45" x14ac:dyDescent="0.15">
      <c r="A801" s="14" t="s">
        <v>166</v>
      </c>
      <c r="B801" s="14" t="s">
        <v>14</v>
      </c>
      <c r="C801" s="14" t="s">
        <v>24</v>
      </c>
      <c r="D801" s="14" t="s">
        <v>990</v>
      </c>
      <c r="E801" s="14" t="s">
        <v>2168</v>
      </c>
      <c r="F801" s="14" t="s">
        <v>3340</v>
      </c>
      <c r="G801" s="14" t="s">
        <v>193</v>
      </c>
      <c r="H801" s="14" t="s">
        <v>3728</v>
      </c>
      <c r="I801" s="17">
        <v>2282925.6256535281</v>
      </c>
      <c r="J801" s="14" t="s">
        <v>114</v>
      </c>
      <c r="K801" s="17">
        <v>2282925.6256535281</v>
      </c>
      <c r="L801" s="14" t="s">
        <v>3728</v>
      </c>
      <c r="M801" s="17">
        <v>2282925.6256535281</v>
      </c>
      <c r="N801" s="14" t="s">
        <v>114</v>
      </c>
      <c r="O801" s="17">
        <v>2282925.6256535281</v>
      </c>
      <c r="P801" s="17">
        <v>2282925.6256535277</v>
      </c>
      <c r="Q801" s="17">
        <v>0</v>
      </c>
      <c r="R801" s="17">
        <v>0</v>
      </c>
      <c r="S801" s="18">
        <v>0</v>
      </c>
      <c r="T801" s="14" t="s">
        <v>161</v>
      </c>
      <c r="U801" s="14" t="s">
        <v>193</v>
      </c>
      <c r="V801" s="14" t="s">
        <v>3742</v>
      </c>
      <c r="W801" s="18">
        <v>4.0849009014299877</v>
      </c>
      <c r="X801" s="18">
        <v>1</v>
      </c>
      <c r="Y801" s="14" t="s">
        <v>193</v>
      </c>
      <c r="Z801" s="14" t="s">
        <v>193</v>
      </c>
      <c r="AA801" s="18" t="s">
        <v>193</v>
      </c>
      <c r="AB801" s="18" t="s">
        <v>193</v>
      </c>
      <c r="AC801" s="14" t="s">
        <v>193</v>
      </c>
      <c r="AD801" s="748">
        <v>341.49771535954699</v>
      </c>
      <c r="AE801" s="749">
        <v>38.729999999999997</v>
      </c>
      <c r="AF801" s="748">
        <v>1977582.4286453309</v>
      </c>
      <c r="AG801" s="749">
        <v>44.71</v>
      </c>
      <c r="AH801" s="750">
        <v>149.52000000000001</v>
      </c>
      <c r="AI801" s="748">
        <v>0</v>
      </c>
      <c r="AJ801" s="748">
        <v>0</v>
      </c>
      <c r="AK801" s="748">
        <v>0</v>
      </c>
      <c r="AL801" s="751" t="s">
        <v>193</v>
      </c>
      <c r="AM801" s="748">
        <v>2282925.6256535281</v>
      </c>
      <c r="AN801" s="748">
        <v>0</v>
      </c>
      <c r="AO801" s="752" t="s">
        <v>193</v>
      </c>
      <c r="AP801" s="753">
        <v>0</v>
      </c>
      <c r="AQ801" s="752" t="s">
        <v>3739</v>
      </c>
      <c r="AR801" s="752" t="s">
        <v>193</v>
      </c>
      <c r="AS801" s="752" t="s">
        <v>193</v>
      </c>
    </row>
    <row r="802" spans="1:45" x14ac:dyDescent="0.15">
      <c r="A802" s="14" t="s">
        <v>166</v>
      </c>
      <c r="B802" s="14" t="s">
        <v>14</v>
      </c>
      <c r="C802" s="14" t="s">
        <v>24</v>
      </c>
      <c r="D802" s="14" t="s">
        <v>991</v>
      </c>
      <c r="E802" s="14" t="s">
        <v>2169</v>
      </c>
      <c r="F802" s="14" t="s">
        <v>3341</v>
      </c>
      <c r="G802" s="14" t="s">
        <v>193</v>
      </c>
      <c r="H802" s="14" t="s">
        <v>3728</v>
      </c>
      <c r="I802" s="17">
        <v>1057513.0748742691</v>
      </c>
      <c r="J802" s="14" t="s">
        <v>114</v>
      </c>
      <c r="K802" s="17">
        <v>1057513.0748742691</v>
      </c>
      <c r="L802" s="14" t="s">
        <v>3728</v>
      </c>
      <c r="M802" s="17">
        <v>1057513.0748742691</v>
      </c>
      <c r="N802" s="14" t="s">
        <v>114</v>
      </c>
      <c r="O802" s="17">
        <v>1057513.0748742691</v>
      </c>
      <c r="P802" s="17">
        <v>1057513.0748742688</v>
      </c>
      <c r="Q802" s="17">
        <v>0</v>
      </c>
      <c r="R802" s="17">
        <v>0</v>
      </c>
      <c r="S802" s="18">
        <v>0</v>
      </c>
      <c r="T802" s="14" t="s">
        <v>161</v>
      </c>
      <c r="U802" s="14" t="s">
        <v>193</v>
      </c>
      <c r="V802" s="14" t="s">
        <v>3742</v>
      </c>
      <c r="W802" s="18">
        <v>4.0849009014299877</v>
      </c>
      <c r="X802" s="18">
        <v>1</v>
      </c>
      <c r="Y802" s="14" t="s">
        <v>193</v>
      </c>
      <c r="Z802" s="14" t="s">
        <v>193</v>
      </c>
      <c r="AA802" s="18" t="s">
        <v>193</v>
      </c>
      <c r="AB802" s="18" t="s">
        <v>193</v>
      </c>
      <c r="AC802" s="14" t="s">
        <v>193</v>
      </c>
      <c r="AD802" s="748">
        <v>42.074479284728874</v>
      </c>
      <c r="AE802" s="749">
        <v>112.53</v>
      </c>
      <c r="AF802" s="748">
        <v>707923.53847007046</v>
      </c>
      <c r="AG802" s="749">
        <v>168.1</v>
      </c>
      <c r="AH802" s="750">
        <v>149.52000000000001</v>
      </c>
      <c r="AI802" s="748">
        <v>0</v>
      </c>
      <c r="AJ802" s="748">
        <v>0</v>
      </c>
      <c r="AK802" s="748">
        <v>0</v>
      </c>
      <c r="AL802" s="751" t="s">
        <v>193</v>
      </c>
      <c r="AM802" s="748">
        <v>1057513.0748742691</v>
      </c>
      <c r="AN802" s="748">
        <v>0</v>
      </c>
      <c r="AO802" s="752" t="s">
        <v>193</v>
      </c>
      <c r="AP802" s="753">
        <v>0</v>
      </c>
      <c r="AQ802" s="752" t="s">
        <v>3739</v>
      </c>
      <c r="AR802" s="752" t="s">
        <v>193</v>
      </c>
      <c r="AS802" s="752" t="s">
        <v>193</v>
      </c>
    </row>
    <row r="803" spans="1:45" x14ac:dyDescent="0.15">
      <c r="A803" s="14" t="s">
        <v>166</v>
      </c>
      <c r="B803" s="14" t="s">
        <v>14</v>
      </c>
      <c r="C803" s="14" t="s">
        <v>24</v>
      </c>
      <c r="D803" s="14" t="s">
        <v>992</v>
      </c>
      <c r="E803" s="14" t="s">
        <v>2170</v>
      </c>
      <c r="F803" s="14" t="s">
        <v>3342</v>
      </c>
      <c r="G803" s="14" t="s">
        <v>193</v>
      </c>
      <c r="H803" s="14" t="s">
        <v>3728</v>
      </c>
      <c r="I803" s="17">
        <v>972602.60907876678</v>
      </c>
      <c r="J803" s="14" t="s">
        <v>114</v>
      </c>
      <c r="K803" s="17">
        <v>972602.60907876678</v>
      </c>
      <c r="L803" s="14" t="s">
        <v>3728</v>
      </c>
      <c r="M803" s="17">
        <v>972602.60907876678</v>
      </c>
      <c r="N803" s="14" t="s">
        <v>114</v>
      </c>
      <c r="O803" s="17">
        <v>972602.60907876678</v>
      </c>
      <c r="P803" s="17">
        <v>972602.60907876666</v>
      </c>
      <c r="Q803" s="17">
        <v>0</v>
      </c>
      <c r="R803" s="17">
        <v>0</v>
      </c>
      <c r="S803" s="18">
        <v>0</v>
      </c>
      <c r="T803" s="14" t="s">
        <v>161</v>
      </c>
      <c r="U803" s="14" t="s">
        <v>193</v>
      </c>
      <c r="V803" s="14" t="s">
        <v>3742</v>
      </c>
      <c r="W803" s="18">
        <v>4.0849009014299877</v>
      </c>
      <c r="X803" s="18">
        <v>1</v>
      </c>
      <c r="Y803" s="14" t="s">
        <v>193</v>
      </c>
      <c r="Z803" s="14" t="s">
        <v>193</v>
      </c>
      <c r="AA803" s="18" t="s">
        <v>193</v>
      </c>
      <c r="AB803" s="18" t="s">
        <v>193</v>
      </c>
      <c r="AC803" s="14" t="s">
        <v>193</v>
      </c>
      <c r="AD803" s="748">
        <v>54.329181989018842</v>
      </c>
      <c r="AE803" s="749">
        <v>118.11</v>
      </c>
      <c r="AF803" s="748">
        <v>959442.85573075607</v>
      </c>
      <c r="AG803" s="749">
        <v>119.73</v>
      </c>
      <c r="AH803" s="750">
        <v>149.52000000000001</v>
      </c>
      <c r="AI803" s="748">
        <v>0</v>
      </c>
      <c r="AJ803" s="748">
        <v>0</v>
      </c>
      <c r="AK803" s="748">
        <v>0</v>
      </c>
      <c r="AL803" s="751" t="s">
        <v>193</v>
      </c>
      <c r="AM803" s="748">
        <v>972602.60907876678</v>
      </c>
      <c r="AN803" s="748">
        <v>0</v>
      </c>
      <c r="AO803" s="752" t="s">
        <v>193</v>
      </c>
      <c r="AP803" s="753">
        <v>0</v>
      </c>
      <c r="AQ803" s="752" t="s">
        <v>3739</v>
      </c>
      <c r="AR803" s="752" t="s">
        <v>193</v>
      </c>
      <c r="AS803" s="752" t="s">
        <v>193</v>
      </c>
    </row>
    <row r="804" spans="1:45" x14ac:dyDescent="0.15">
      <c r="A804" s="14" t="s">
        <v>166</v>
      </c>
      <c r="B804" s="14" t="s">
        <v>14</v>
      </c>
      <c r="C804" s="14" t="s">
        <v>24</v>
      </c>
      <c r="D804" s="14" t="s">
        <v>993</v>
      </c>
      <c r="E804" s="14" t="s">
        <v>2171</v>
      </c>
      <c r="F804" s="14" t="s">
        <v>3343</v>
      </c>
      <c r="G804" s="14" t="s">
        <v>193</v>
      </c>
      <c r="H804" s="14" t="s">
        <v>3728</v>
      </c>
      <c r="I804" s="17">
        <v>27072785.215992305</v>
      </c>
      <c r="J804" s="14" t="s">
        <v>114</v>
      </c>
      <c r="K804" s="17">
        <v>27072785.215992305</v>
      </c>
      <c r="L804" s="14" t="s">
        <v>3728</v>
      </c>
      <c r="M804" s="17">
        <v>27072785.215992305</v>
      </c>
      <c r="N804" s="14" t="s">
        <v>114</v>
      </c>
      <c r="O804" s="17">
        <v>27072785.215992305</v>
      </c>
      <c r="P804" s="17">
        <v>27072785.215992302</v>
      </c>
      <c r="Q804" s="17">
        <v>0</v>
      </c>
      <c r="R804" s="17">
        <v>0</v>
      </c>
      <c r="S804" s="18">
        <v>0</v>
      </c>
      <c r="T804" s="14" t="s">
        <v>161</v>
      </c>
      <c r="U804" s="14" t="s">
        <v>193</v>
      </c>
      <c r="V804" s="14" t="s">
        <v>3742</v>
      </c>
      <c r="W804" s="18">
        <v>4.0849009014299877</v>
      </c>
      <c r="X804" s="18">
        <v>1</v>
      </c>
      <c r="Y804" s="14" t="s">
        <v>193</v>
      </c>
      <c r="Z804" s="14" t="s">
        <v>193</v>
      </c>
      <c r="AA804" s="18" t="s">
        <v>193</v>
      </c>
      <c r="AB804" s="18" t="s">
        <v>193</v>
      </c>
      <c r="AC804" s="14" t="s">
        <v>193</v>
      </c>
      <c r="AD804" s="748">
        <v>1537.9651893883904</v>
      </c>
      <c r="AE804" s="749">
        <v>117.44</v>
      </c>
      <c r="AF804" s="748">
        <v>27006097.819910154</v>
      </c>
      <c r="AG804" s="749">
        <v>117.73</v>
      </c>
      <c r="AH804" s="750">
        <v>149.52000000000001</v>
      </c>
      <c r="AI804" s="748">
        <v>0</v>
      </c>
      <c r="AJ804" s="748">
        <v>0</v>
      </c>
      <c r="AK804" s="748">
        <v>0</v>
      </c>
      <c r="AL804" s="751" t="s">
        <v>193</v>
      </c>
      <c r="AM804" s="748">
        <v>27072785.215992305</v>
      </c>
      <c r="AN804" s="748">
        <v>0</v>
      </c>
      <c r="AO804" s="752" t="s">
        <v>193</v>
      </c>
      <c r="AP804" s="753">
        <v>0</v>
      </c>
      <c r="AQ804" s="752" t="s">
        <v>3739</v>
      </c>
      <c r="AR804" s="752" t="s">
        <v>193</v>
      </c>
      <c r="AS804" s="752" t="s">
        <v>193</v>
      </c>
    </row>
    <row r="805" spans="1:45" x14ac:dyDescent="0.15">
      <c r="A805" s="14" t="s">
        <v>166</v>
      </c>
      <c r="B805" s="14" t="s">
        <v>14</v>
      </c>
      <c r="C805" s="14" t="s">
        <v>24</v>
      </c>
      <c r="D805" s="14" t="s">
        <v>994</v>
      </c>
      <c r="E805" s="14" t="s">
        <v>2172</v>
      </c>
      <c r="F805" s="14" t="s">
        <v>3344</v>
      </c>
      <c r="G805" s="14" t="s">
        <v>193</v>
      </c>
      <c r="H805" s="14" t="s">
        <v>3728</v>
      </c>
      <c r="I805" s="17">
        <v>65784184.787608109</v>
      </c>
      <c r="J805" s="14" t="s">
        <v>114</v>
      </c>
      <c r="K805" s="17">
        <v>65784184.787608109</v>
      </c>
      <c r="L805" s="14" t="s">
        <v>3728</v>
      </c>
      <c r="M805" s="17">
        <v>65784184.787608109</v>
      </c>
      <c r="N805" s="14" t="s">
        <v>114</v>
      </c>
      <c r="O805" s="17">
        <v>65784184.787608109</v>
      </c>
      <c r="P805" s="17">
        <v>65784184.787608102</v>
      </c>
      <c r="Q805" s="17">
        <v>0</v>
      </c>
      <c r="R805" s="17">
        <v>0</v>
      </c>
      <c r="S805" s="18">
        <v>0</v>
      </c>
      <c r="T805" s="14" t="s">
        <v>161</v>
      </c>
      <c r="U805" s="14" t="s">
        <v>193</v>
      </c>
      <c r="V805" s="14" t="s">
        <v>3742</v>
      </c>
      <c r="W805" s="18">
        <v>4.0849009014299877</v>
      </c>
      <c r="X805" s="18">
        <v>1</v>
      </c>
      <c r="Y805" s="14" t="s">
        <v>193</v>
      </c>
      <c r="Z805" s="14" t="s">
        <v>193</v>
      </c>
      <c r="AA805" s="18" t="s">
        <v>193</v>
      </c>
      <c r="AB805" s="18" t="s">
        <v>193</v>
      </c>
      <c r="AC805" s="14" t="s">
        <v>193</v>
      </c>
      <c r="AD805" s="748">
        <v>762.85524334205024</v>
      </c>
      <c r="AE805" s="749">
        <v>497.69</v>
      </c>
      <c r="AF805" s="748">
        <v>56767574.531287819</v>
      </c>
      <c r="AG805" s="749">
        <v>576.74</v>
      </c>
      <c r="AH805" s="750">
        <v>149.52000000000001</v>
      </c>
      <c r="AI805" s="748">
        <v>0</v>
      </c>
      <c r="AJ805" s="748">
        <v>0</v>
      </c>
      <c r="AK805" s="748">
        <v>0</v>
      </c>
      <c r="AL805" s="751" t="s">
        <v>193</v>
      </c>
      <c r="AM805" s="748">
        <v>65784184.787608109</v>
      </c>
      <c r="AN805" s="748">
        <v>0</v>
      </c>
      <c r="AO805" s="752" t="s">
        <v>193</v>
      </c>
      <c r="AP805" s="753">
        <v>0</v>
      </c>
      <c r="AQ805" s="752" t="s">
        <v>3739</v>
      </c>
      <c r="AR805" s="752" t="s">
        <v>193</v>
      </c>
      <c r="AS805" s="752" t="s">
        <v>193</v>
      </c>
    </row>
    <row r="806" spans="1:45" x14ac:dyDescent="0.15">
      <c r="A806" s="14" t="s">
        <v>166</v>
      </c>
      <c r="B806" s="14" t="s">
        <v>14</v>
      </c>
      <c r="C806" s="14" t="s">
        <v>24</v>
      </c>
      <c r="D806" s="14" t="s">
        <v>995</v>
      </c>
      <c r="E806" s="14" t="s">
        <v>2173</v>
      </c>
      <c r="F806" s="14" t="s">
        <v>3345</v>
      </c>
      <c r="G806" s="14" t="s">
        <v>193</v>
      </c>
      <c r="H806" s="14" t="s">
        <v>3728</v>
      </c>
      <c r="I806" s="17">
        <v>819532.42636921105</v>
      </c>
      <c r="J806" s="14" t="s">
        <v>114</v>
      </c>
      <c r="K806" s="17">
        <v>819532.42636921105</v>
      </c>
      <c r="L806" s="14" t="s">
        <v>3728</v>
      </c>
      <c r="M806" s="17">
        <v>819532.42636921105</v>
      </c>
      <c r="N806" s="14" t="s">
        <v>114</v>
      </c>
      <c r="O806" s="17">
        <v>819532.42636921105</v>
      </c>
      <c r="P806" s="17">
        <v>819532.42636921094</v>
      </c>
      <c r="Q806" s="17">
        <v>0</v>
      </c>
      <c r="R806" s="17">
        <v>0</v>
      </c>
      <c r="S806" s="18">
        <v>0</v>
      </c>
      <c r="T806" s="14" t="s">
        <v>3739</v>
      </c>
      <c r="U806" s="14" t="s">
        <v>3739</v>
      </c>
      <c r="V806" s="14" t="s">
        <v>3739</v>
      </c>
      <c r="W806" s="18">
        <v>4.0849009014299877</v>
      </c>
      <c r="X806" s="18">
        <v>1</v>
      </c>
      <c r="Y806" s="14" t="s">
        <v>193</v>
      </c>
      <c r="Z806" s="14" t="s">
        <v>193</v>
      </c>
      <c r="AA806" s="18" t="s">
        <v>193</v>
      </c>
      <c r="AB806" s="18" t="s">
        <v>193</v>
      </c>
      <c r="AC806" s="14" t="s">
        <v>193</v>
      </c>
      <c r="AD806" s="748">
        <v>12.213853695275663</v>
      </c>
      <c r="AE806" s="749">
        <v>435.98</v>
      </c>
      <c r="AF806" s="748">
        <v>796193.38591789978</v>
      </c>
      <c r="AG806" s="749">
        <v>448.76</v>
      </c>
      <c r="AH806" s="750">
        <v>149.52000000000001</v>
      </c>
      <c r="AI806" s="748">
        <v>0</v>
      </c>
      <c r="AJ806" s="748">
        <v>0</v>
      </c>
      <c r="AK806" s="748">
        <v>0</v>
      </c>
      <c r="AL806" s="751" t="s">
        <v>193</v>
      </c>
      <c r="AM806" s="748">
        <v>819532.42636921105</v>
      </c>
      <c r="AN806" s="748">
        <v>0</v>
      </c>
      <c r="AO806" s="752" t="s">
        <v>193</v>
      </c>
      <c r="AP806" s="753">
        <v>0</v>
      </c>
      <c r="AQ806" s="752" t="s">
        <v>3739</v>
      </c>
      <c r="AR806" s="752" t="s">
        <v>193</v>
      </c>
      <c r="AS806" s="752" t="s">
        <v>193</v>
      </c>
    </row>
    <row r="807" spans="1:45" x14ac:dyDescent="0.15">
      <c r="A807" s="14" t="s">
        <v>166</v>
      </c>
      <c r="B807" s="14" t="s">
        <v>14</v>
      </c>
      <c r="C807" s="14" t="s">
        <v>24</v>
      </c>
      <c r="D807" s="14" t="s">
        <v>996</v>
      </c>
      <c r="E807" s="14" t="s">
        <v>2174</v>
      </c>
      <c r="F807" s="14" t="s">
        <v>3346</v>
      </c>
      <c r="G807" s="14" t="s">
        <v>193</v>
      </c>
      <c r="H807" s="14" t="s">
        <v>3728</v>
      </c>
      <c r="I807" s="17">
        <v>2454809.5138977733</v>
      </c>
      <c r="J807" s="14" t="s">
        <v>114</v>
      </c>
      <c r="K807" s="17">
        <v>2454809.5138977733</v>
      </c>
      <c r="L807" s="14" t="s">
        <v>3728</v>
      </c>
      <c r="M807" s="17">
        <v>2454809.5138977733</v>
      </c>
      <c r="N807" s="14" t="s">
        <v>114</v>
      </c>
      <c r="O807" s="17">
        <v>2454809.5138977733</v>
      </c>
      <c r="P807" s="17">
        <v>2454809.5138977729</v>
      </c>
      <c r="Q807" s="17">
        <v>0</v>
      </c>
      <c r="R807" s="17">
        <v>0</v>
      </c>
      <c r="S807" s="18">
        <v>0</v>
      </c>
      <c r="T807" s="14" t="s">
        <v>161</v>
      </c>
      <c r="U807" s="14" t="s">
        <v>193</v>
      </c>
      <c r="V807" s="14" t="s">
        <v>3742</v>
      </c>
      <c r="W807" s="18">
        <v>4.0849009014299877</v>
      </c>
      <c r="X807" s="18">
        <v>1</v>
      </c>
      <c r="Y807" s="14" t="s">
        <v>193</v>
      </c>
      <c r="Z807" s="14" t="s">
        <v>193</v>
      </c>
      <c r="AA807" s="18" t="s">
        <v>193</v>
      </c>
      <c r="AB807" s="18" t="s">
        <v>193</v>
      </c>
      <c r="AC807" s="14" t="s">
        <v>193</v>
      </c>
      <c r="AD807" s="748">
        <v>8.945932974131674</v>
      </c>
      <c r="AE807" s="749">
        <v>1429.68</v>
      </c>
      <c r="AF807" s="748">
        <v>1912336.7574873306</v>
      </c>
      <c r="AG807" s="749">
        <v>1835.24</v>
      </c>
      <c r="AH807" s="750">
        <v>149.52000000000001</v>
      </c>
      <c r="AI807" s="748">
        <v>0</v>
      </c>
      <c r="AJ807" s="748">
        <v>0</v>
      </c>
      <c r="AK807" s="748">
        <v>0</v>
      </c>
      <c r="AL807" s="751" t="s">
        <v>193</v>
      </c>
      <c r="AM807" s="748">
        <v>2454809.5138977733</v>
      </c>
      <c r="AN807" s="748">
        <v>0</v>
      </c>
      <c r="AO807" s="752" t="s">
        <v>193</v>
      </c>
      <c r="AP807" s="753">
        <v>0</v>
      </c>
      <c r="AQ807" s="752" t="s">
        <v>3739</v>
      </c>
      <c r="AR807" s="752" t="s">
        <v>193</v>
      </c>
      <c r="AS807" s="752" t="s">
        <v>193</v>
      </c>
    </row>
    <row r="808" spans="1:45" x14ac:dyDescent="0.15">
      <c r="A808" s="14" t="s">
        <v>166</v>
      </c>
      <c r="B808" s="14" t="s">
        <v>14</v>
      </c>
      <c r="C808" s="14" t="s">
        <v>24</v>
      </c>
      <c r="D808" s="14" t="s">
        <v>997</v>
      </c>
      <c r="E808" s="14" t="s">
        <v>2175</v>
      </c>
      <c r="F808" s="14" t="s">
        <v>3347</v>
      </c>
      <c r="G808" s="14" t="s">
        <v>193</v>
      </c>
      <c r="H808" s="14" t="s">
        <v>3728</v>
      </c>
      <c r="I808" s="17">
        <v>2395918.2737330282</v>
      </c>
      <c r="J808" s="14" t="s">
        <v>114</v>
      </c>
      <c r="K808" s="17">
        <v>2395918.2737330282</v>
      </c>
      <c r="L808" s="14" t="s">
        <v>3728</v>
      </c>
      <c r="M808" s="17">
        <v>2395918.2737330282</v>
      </c>
      <c r="N808" s="14" t="s">
        <v>114</v>
      </c>
      <c r="O808" s="17">
        <v>2395918.2737330282</v>
      </c>
      <c r="P808" s="17">
        <v>2395918.2737330277</v>
      </c>
      <c r="Q808" s="17">
        <v>0</v>
      </c>
      <c r="R808" s="17">
        <v>0</v>
      </c>
      <c r="S808" s="18">
        <v>0</v>
      </c>
      <c r="T808" s="14" t="s">
        <v>161</v>
      </c>
      <c r="U808" s="14" t="s">
        <v>193</v>
      </c>
      <c r="V808" s="14" t="s">
        <v>3742</v>
      </c>
      <c r="W808" s="18">
        <v>4.0849009014299877</v>
      </c>
      <c r="X808" s="18">
        <v>1</v>
      </c>
      <c r="Y808" s="14" t="s">
        <v>193</v>
      </c>
      <c r="Z808" s="14" t="s">
        <v>193</v>
      </c>
      <c r="AA808" s="18" t="s">
        <v>193</v>
      </c>
      <c r="AB808" s="18" t="s">
        <v>193</v>
      </c>
      <c r="AC808" s="14" t="s">
        <v>193</v>
      </c>
      <c r="AD808" s="748">
        <v>210.37239642364437</v>
      </c>
      <c r="AE808" s="749">
        <v>69.209999999999994</v>
      </c>
      <c r="AF808" s="748">
        <v>2177063.6622855826</v>
      </c>
      <c r="AG808" s="749">
        <v>76.17</v>
      </c>
      <c r="AH808" s="750">
        <v>149.52000000000001</v>
      </c>
      <c r="AI808" s="748">
        <v>0</v>
      </c>
      <c r="AJ808" s="748">
        <v>0</v>
      </c>
      <c r="AK808" s="748">
        <v>0</v>
      </c>
      <c r="AL808" s="751" t="s">
        <v>193</v>
      </c>
      <c r="AM808" s="748">
        <v>2395918.2737330282</v>
      </c>
      <c r="AN808" s="748">
        <v>0</v>
      </c>
      <c r="AO808" s="752" t="s">
        <v>193</v>
      </c>
      <c r="AP808" s="753">
        <v>0</v>
      </c>
      <c r="AQ808" s="752" t="s">
        <v>3739</v>
      </c>
      <c r="AR808" s="752" t="s">
        <v>193</v>
      </c>
      <c r="AS808" s="752" t="s">
        <v>193</v>
      </c>
    </row>
    <row r="809" spans="1:45" x14ac:dyDescent="0.15">
      <c r="A809" s="14" t="s">
        <v>166</v>
      </c>
      <c r="B809" s="14" t="s">
        <v>14</v>
      </c>
      <c r="C809" s="14" t="s">
        <v>24</v>
      </c>
      <c r="D809" s="14" t="s">
        <v>998</v>
      </c>
      <c r="E809" s="14" t="s">
        <v>2176</v>
      </c>
      <c r="F809" s="14" t="s">
        <v>3348</v>
      </c>
      <c r="G809" s="14" t="s">
        <v>193</v>
      </c>
      <c r="H809" s="14" t="s">
        <v>3728</v>
      </c>
      <c r="I809" s="17">
        <v>2835213.336855873</v>
      </c>
      <c r="J809" s="14" t="s">
        <v>114</v>
      </c>
      <c r="K809" s="17">
        <v>2835213.336855873</v>
      </c>
      <c r="L809" s="14" t="s">
        <v>3728</v>
      </c>
      <c r="M809" s="17">
        <v>2835213.336855873</v>
      </c>
      <c r="N809" s="14" t="s">
        <v>114</v>
      </c>
      <c r="O809" s="17">
        <v>2835213.336855873</v>
      </c>
      <c r="P809" s="17">
        <v>2819738.2616769313</v>
      </c>
      <c r="Q809" s="17">
        <v>15475.075178941308</v>
      </c>
      <c r="R809" s="17">
        <v>0</v>
      </c>
      <c r="S809" s="18">
        <v>0</v>
      </c>
      <c r="T809" s="14" t="s">
        <v>161</v>
      </c>
      <c r="U809" s="14" t="s">
        <v>193</v>
      </c>
      <c r="V809" s="14" t="s">
        <v>3742</v>
      </c>
      <c r="W809" s="18">
        <v>4.0849009014299877</v>
      </c>
      <c r="X809" s="18">
        <v>1</v>
      </c>
      <c r="Y809" s="14" t="s">
        <v>193</v>
      </c>
      <c r="Z809" s="14" t="s">
        <v>193</v>
      </c>
      <c r="AA809" s="18" t="s">
        <v>193</v>
      </c>
      <c r="AB809" s="18" t="s">
        <v>193</v>
      </c>
      <c r="AC809" s="14" t="s">
        <v>193</v>
      </c>
      <c r="AD809" s="748">
        <v>78.021607217312763</v>
      </c>
      <c r="AE809" s="749">
        <v>264.61</v>
      </c>
      <c r="AF809" s="748">
        <v>3086884.8575241459</v>
      </c>
      <c r="AG809" s="749">
        <v>241.71</v>
      </c>
      <c r="AH809" s="750">
        <v>149.52000000000001</v>
      </c>
      <c r="AI809" s="748">
        <v>15475.07517894131</v>
      </c>
      <c r="AJ809" s="748">
        <v>0</v>
      </c>
      <c r="AK809" s="748">
        <v>15475.07517894131</v>
      </c>
      <c r="AL809" s="751" t="s">
        <v>193</v>
      </c>
      <c r="AM809" s="748">
        <v>2835213.336855873</v>
      </c>
      <c r="AN809" s="748">
        <v>0</v>
      </c>
      <c r="AO809" s="752" t="s">
        <v>193</v>
      </c>
      <c r="AP809" s="753">
        <v>0</v>
      </c>
      <c r="AQ809" s="752" t="s">
        <v>3739</v>
      </c>
      <c r="AR809" s="752" t="s">
        <v>193</v>
      </c>
      <c r="AS809" s="752" t="s">
        <v>193</v>
      </c>
    </row>
    <row r="810" spans="1:45" x14ac:dyDescent="0.15">
      <c r="A810" s="14" t="s">
        <v>166</v>
      </c>
      <c r="B810" s="14" t="s">
        <v>14</v>
      </c>
      <c r="C810" s="14" t="s">
        <v>24</v>
      </c>
      <c r="D810" s="14" t="s">
        <v>999</v>
      </c>
      <c r="E810" s="14" t="s">
        <v>2177</v>
      </c>
      <c r="F810" s="14" t="s">
        <v>3349</v>
      </c>
      <c r="G810" s="14" t="s">
        <v>193</v>
      </c>
      <c r="H810" s="14" t="s">
        <v>3728</v>
      </c>
      <c r="I810" s="17">
        <v>1664508.8017752313</v>
      </c>
      <c r="J810" s="14" t="s">
        <v>114</v>
      </c>
      <c r="K810" s="17">
        <v>1664508.8017752313</v>
      </c>
      <c r="L810" s="14" t="s">
        <v>3728</v>
      </c>
      <c r="M810" s="17">
        <v>1664508.8017752313</v>
      </c>
      <c r="N810" s="14" t="s">
        <v>114</v>
      </c>
      <c r="O810" s="17">
        <v>1664508.8017752313</v>
      </c>
      <c r="P810" s="17">
        <v>1656798.1836827006</v>
      </c>
      <c r="Q810" s="17">
        <v>7710.6180925302297</v>
      </c>
      <c r="R810" s="17">
        <v>0</v>
      </c>
      <c r="S810" s="18">
        <v>0</v>
      </c>
      <c r="T810" s="14" t="s">
        <v>161</v>
      </c>
      <c r="U810" s="14" t="s">
        <v>193</v>
      </c>
      <c r="V810" s="14" t="s">
        <v>3742</v>
      </c>
      <c r="W810" s="18">
        <v>4.0849009014299877</v>
      </c>
      <c r="X810" s="18">
        <v>1</v>
      </c>
      <c r="Y810" s="14" t="s">
        <v>193</v>
      </c>
      <c r="Z810" s="14" t="s">
        <v>193</v>
      </c>
      <c r="AA810" s="18" t="s">
        <v>193</v>
      </c>
      <c r="AB810" s="18" t="s">
        <v>193</v>
      </c>
      <c r="AC810" s="14" t="s">
        <v>193</v>
      </c>
      <c r="AD810" s="748">
        <v>69.034825234166803</v>
      </c>
      <c r="AE810" s="749">
        <v>217.33</v>
      </c>
      <c r="AF810" s="748">
        <v>2243299.1866300176</v>
      </c>
      <c r="AG810" s="749">
        <v>160.51</v>
      </c>
      <c r="AH810" s="750">
        <v>149.52000000000001</v>
      </c>
      <c r="AI810" s="748">
        <v>7710.6180925302306</v>
      </c>
      <c r="AJ810" s="748">
        <v>0</v>
      </c>
      <c r="AK810" s="748">
        <v>7710.6180925302306</v>
      </c>
      <c r="AL810" s="751" t="s">
        <v>193</v>
      </c>
      <c r="AM810" s="748">
        <v>1664508.801775231</v>
      </c>
      <c r="AN810" s="748">
        <v>0</v>
      </c>
      <c r="AO810" s="752" t="s">
        <v>193</v>
      </c>
      <c r="AP810" s="753">
        <v>0</v>
      </c>
      <c r="AQ810" s="752" t="s">
        <v>3739</v>
      </c>
      <c r="AR810" s="752" t="s">
        <v>193</v>
      </c>
      <c r="AS810" s="752" t="s">
        <v>193</v>
      </c>
    </row>
    <row r="811" spans="1:45" x14ac:dyDescent="0.15">
      <c r="A811" s="14" t="s">
        <v>166</v>
      </c>
      <c r="B811" s="14" t="s">
        <v>14</v>
      </c>
      <c r="C811" s="14" t="s">
        <v>24</v>
      </c>
      <c r="D811" s="14" t="s">
        <v>1000</v>
      </c>
      <c r="E811" s="14" t="s">
        <v>2178</v>
      </c>
      <c r="F811" s="14" t="s">
        <v>3350</v>
      </c>
      <c r="G811" s="14" t="s">
        <v>193</v>
      </c>
      <c r="H811" s="14" t="s">
        <v>3728</v>
      </c>
      <c r="I811" s="17">
        <v>905781.84098218405</v>
      </c>
      <c r="J811" s="14" t="s">
        <v>114</v>
      </c>
      <c r="K811" s="17">
        <v>905781.84098218405</v>
      </c>
      <c r="L811" s="14" t="s">
        <v>3728</v>
      </c>
      <c r="M811" s="17">
        <v>905781.84098218405</v>
      </c>
      <c r="N811" s="14" t="s">
        <v>114</v>
      </c>
      <c r="O811" s="17">
        <v>905781.84098218405</v>
      </c>
      <c r="P811" s="17">
        <v>905781.84098218393</v>
      </c>
      <c r="Q811" s="17">
        <v>0</v>
      </c>
      <c r="R811" s="17">
        <v>0</v>
      </c>
      <c r="S811" s="18">
        <v>0</v>
      </c>
      <c r="T811" s="14" t="s">
        <v>161</v>
      </c>
      <c r="U811" s="14" t="s">
        <v>193</v>
      </c>
      <c r="V811" s="14" t="s">
        <v>3742</v>
      </c>
      <c r="W811" s="18">
        <v>4.0849009014299877</v>
      </c>
      <c r="X811" s="18">
        <v>1</v>
      </c>
      <c r="Y811" s="14" t="s">
        <v>193</v>
      </c>
      <c r="Z811" s="14" t="s">
        <v>193</v>
      </c>
      <c r="AA811" s="18" t="s">
        <v>193</v>
      </c>
      <c r="AB811" s="18" t="s">
        <v>193</v>
      </c>
      <c r="AC811" s="14" t="s">
        <v>193</v>
      </c>
      <c r="AD811" s="748">
        <v>22.957143066036533</v>
      </c>
      <c r="AE811" s="749">
        <v>193.65</v>
      </c>
      <c r="AF811" s="748">
        <v>664724.81275925005</v>
      </c>
      <c r="AG811" s="749">
        <v>263.88</v>
      </c>
      <c r="AH811" s="750">
        <v>149.52000000000001</v>
      </c>
      <c r="AI811" s="748">
        <v>0</v>
      </c>
      <c r="AJ811" s="748">
        <v>0</v>
      </c>
      <c r="AK811" s="748">
        <v>0</v>
      </c>
      <c r="AL811" s="751" t="s">
        <v>193</v>
      </c>
      <c r="AM811" s="748">
        <v>905781.84098218405</v>
      </c>
      <c r="AN811" s="748">
        <v>0</v>
      </c>
      <c r="AO811" s="752" t="s">
        <v>193</v>
      </c>
      <c r="AP811" s="753">
        <v>0</v>
      </c>
      <c r="AQ811" s="752" t="s">
        <v>3739</v>
      </c>
      <c r="AR811" s="752" t="s">
        <v>193</v>
      </c>
      <c r="AS811" s="752" t="s">
        <v>193</v>
      </c>
    </row>
    <row r="812" spans="1:45" x14ac:dyDescent="0.15">
      <c r="A812" s="14" t="s">
        <v>166</v>
      </c>
      <c r="B812" s="14" t="s">
        <v>14</v>
      </c>
      <c r="C812" s="14" t="s">
        <v>24</v>
      </c>
      <c r="D812" s="14" t="s">
        <v>1001</v>
      </c>
      <c r="E812" s="14" t="s">
        <v>2179</v>
      </c>
      <c r="F812" s="14" t="s">
        <v>3351</v>
      </c>
      <c r="G812" s="14" t="s">
        <v>193</v>
      </c>
      <c r="H812" s="14" t="s">
        <v>3728</v>
      </c>
      <c r="I812" s="17">
        <v>2127721.1230719844</v>
      </c>
      <c r="J812" s="14" t="s">
        <v>114</v>
      </c>
      <c r="K812" s="17">
        <v>2127721.1230719844</v>
      </c>
      <c r="L812" s="14" t="s">
        <v>3728</v>
      </c>
      <c r="M812" s="17">
        <v>2127721.1230719844</v>
      </c>
      <c r="N812" s="14" t="s">
        <v>114</v>
      </c>
      <c r="O812" s="17">
        <v>2127721.1230719844</v>
      </c>
      <c r="P812" s="17">
        <v>2127721.1230719839</v>
      </c>
      <c r="Q812" s="17">
        <v>0</v>
      </c>
      <c r="R812" s="17">
        <v>0</v>
      </c>
      <c r="S812" s="18">
        <v>0</v>
      </c>
      <c r="T812" s="14" t="s">
        <v>3739</v>
      </c>
      <c r="U812" s="14" t="s">
        <v>3739</v>
      </c>
      <c r="V812" s="14" t="s">
        <v>3739</v>
      </c>
      <c r="W812" s="18">
        <v>4.0849009014299877</v>
      </c>
      <c r="X812" s="18">
        <v>1</v>
      </c>
      <c r="Y812" s="14" t="s">
        <v>193</v>
      </c>
      <c r="Z812" s="14" t="s">
        <v>193</v>
      </c>
      <c r="AA812" s="18" t="s">
        <v>193</v>
      </c>
      <c r="AB812" s="18" t="s">
        <v>193</v>
      </c>
      <c r="AC812" s="14" t="s">
        <v>193</v>
      </c>
      <c r="AD812" s="748">
        <v>193.21581263763844</v>
      </c>
      <c r="AE812" s="749">
        <v>74.400000000000006</v>
      </c>
      <c r="AF812" s="748">
        <v>2149508.6773119234</v>
      </c>
      <c r="AG812" s="749">
        <v>73.650000000000006</v>
      </c>
      <c r="AH812" s="750">
        <v>149.52000000000001</v>
      </c>
      <c r="AI812" s="748">
        <v>0</v>
      </c>
      <c r="AJ812" s="748">
        <v>0</v>
      </c>
      <c r="AK812" s="748">
        <v>0</v>
      </c>
      <c r="AL812" s="751" t="s">
        <v>193</v>
      </c>
      <c r="AM812" s="748">
        <v>2127721.1230719844</v>
      </c>
      <c r="AN812" s="748">
        <v>0</v>
      </c>
      <c r="AO812" s="752" t="s">
        <v>193</v>
      </c>
      <c r="AP812" s="753">
        <v>0</v>
      </c>
      <c r="AQ812" s="752" t="s">
        <v>3739</v>
      </c>
      <c r="AR812" s="752" t="s">
        <v>193</v>
      </c>
      <c r="AS812" s="752" t="s">
        <v>193</v>
      </c>
    </row>
    <row r="813" spans="1:45" x14ac:dyDescent="0.15">
      <c r="A813" s="14" t="s">
        <v>166</v>
      </c>
      <c r="B813" s="14" t="s">
        <v>14</v>
      </c>
      <c r="C813" s="14" t="s">
        <v>24</v>
      </c>
      <c r="D813" s="14" t="s">
        <v>1002</v>
      </c>
      <c r="E813" s="14" t="s">
        <v>2180</v>
      </c>
      <c r="F813" s="14" t="s">
        <v>3352</v>
      </c>
      <c r="G813" s="14" t="s">
        <v>193</v>
      </c>
      <c r="H813" s="14" t="s">
        <v>3728</v>
      </c>
      <c r="I813" s="17">
        <v>879672.09394745098</v>
      </c>
      <c r="J813" s="14" t="s">
        <v>114</v>
      </c>
      <c r="K813" s="17">
        <v>879672.09394745098</v>
      </c>
      <c r="L813" s="14" t="s">
        <v>3728</v>
      </c>
      <c r="M813" s="17">
        <v>879672.09394745098</v>
      </c>
      <c r="N813" s="14" t="s">
        <v>114</v>
      </c>
      <c r="O813" s="17">
        <v>879672.09394745098</v>
      </c>
      <c r="P813" s="17">
        <v>873597.92800504249</v>
      </c>
      <c r="Q813" s="17">
        <v>6074.1659424083628</v>
      </c>
      <c r="R813" s="17">
        <v>0</v>
      </c>
      <c r="S813" s="18">
        <v>0</v>
      </c>
      <c r="T813" s="14" t="s">
        <v>3739</v>
      </c>
      <c r="U813" s="14" t="s">
        <v>3739</v>
      </c>
      <c r="V813" s="14" t="s">
        <v>3739</v>
      </c>
      <c r="W813" s="18">
        <v>4.0849009014299877</v>
      </c>
      <c r="X813" s="18">
        <v>1</v>
      </c>
      <c r="Y813" s="14" t="s">
        <v>193</v>
      </c>
      <c r="Z813" s="14" t="s">
        <v>193</v>
      </c>
      <c r="AA813" s="18" t="s">
        <v>193</v>
      </c>
      <c r="AB813" s="18" t="s">
        <v>193</v>
      </c>
      <c r="AC813" s="14" t="s">
        <v>193</v>
      </c>
      <c r="AD813" s="748">
        <v>90.276309921602731</v>
      </c>
      <c r="AE813" s="749">
        <v>53.99</v>
      </c>
      <c r="AF813" s="748">
        <v>728763.15060682374</v>
      </c>
      <c r="AG813" s="749">
        <v>64.72</v>
      </c>
      <c r="AH813" s="750">
        <v>149.52000000000001</v>
      </c>
      <c r="AI813" s="748">
        <v>6074.1659424083637</v>
      </c>
      <c r="AJ813" s="748">
        <v>0</v>
      </c>
      <c r="AK813" s="748">
        <v>6074.1659424083637</v>
      </c>
      <c r="AL813" s="751" t="s">
        <v>193</v>
      </c>
      <c r="AM813" s="748">
        <v>879672.09394745098</v>
      </c>
      <c r="AN813" s="748">
        <v>0</v>
      </c>
      <c r="AO813" s="752" t="s">
        <v>193</v>
      </c>
      <c r="AP813" s="753">
        <v>0</v>
      </c>
      <c r="AQ813" s="752" t="s">
        <v>3739</v>
      </c>
      <c r="AR813" s="752" t="s">
        <v>193</v>
      </c>
      <c r="AS813" s="752" t="s">
        <v>193</v>
      </c>
    </row>
    <row r="814" spans="1:45" x14ac:dyDescent="0.15">
      <c r="A814" s="14" t="s">
        <v>166</v>
      </c>
      <c r="B814" s="14" t="s">
        <v>14</v>
      </c>
      <c r="C814" s="14" t="s">
        <v>24</v>
      </c>
      <c r="D814" s="14" t="s">
        <v>1003</v>
      </c>
      <c r="E814" s="14" t="s">
        <v>2181</v>
      </c>
      <c r="F814" s="14" t="s">
        <v>3353</v>
      </c>
      <c r="G814" s="14" t="s">
        <v>193</v>
      </c>
      <c r="H814" s="14" t="s">
        <v>3728</v>
      </c>
      <c r="I814" s="17">
        <v>1412767.5518485708</v>
      </c>
      <c r="J814" s="14" t="s">
        <v>114</v>
      </c>
      <c r="K814" s="17">
        <v>1412767.5518485708</v>
      </c>
      <c r="L814" s="14" t="s">
        <v>3728</v>
      </c>
      <c r="M814" s="17">
        <v>1412767.5518485708</v>
      </c>
      <c r="N814" s="14" t="s">
        <v>114</v>
      </c>
      <c r="O814" s="17">
        <v>1412767.5518485708</v>
      </c>
      <c r="P814" s="17">
        <v>1412767.5518485706</v>
      </c>
      <c r="Q814" s="17">
        <v>0</v>
      </c>
      <c r="R814" s="17">
        <v>0</v>
      </c>
      <c r="S814" s="18">
        <v>0</v>
      </c>
      <c r="T814" s="14" t="s">
        <v>3739</v>
      </c>
      <c r="U814" s="14" t="s">
        <v>3739</v>
      </c>
      <c r="V814" s="14" t="s">
        <v>3739</v>
      </c>
      <c r="W814" s="18">
        <v>4.0849009014299877</v>
      </c>
      <c r="X814" s="18">
        <v>1</v>
      </c>
      <c r="Y814" s="14" t="s">
        <v>193</v>
      </c>
      <c r="Z814" s="14" t="s">
        <v>193</v>
      </c>
      <c r="AA814" s="18" t="s">
        <v>193</v>
      </c>
      <c r="AB814" s="18" t="s">
        <v>193</v>
      </c>
      <c r="AC814" s="14" t="s">
        <v>193</v>
      </c>
      <c r="AD814" s="748">
        <v>243.46009372522727</v>
      </c>
      <c r="AE814" s="749">
        <v>39.74</v>
      </c>
      <c r="AF814" s="748">
        <v>1446845.2248836155</v>
      </c>
      <c r="AG814" s="749">
        <v>38.81</v>
      </c>
      <c r="AH814" s="750">
        <v>149.52000000000001</v>
      </c>
      <c r="AI814" s="748">
        <v>0</v>
      </c>
      <c r="AJ814" s="748">
        <v>0</v>
      </c>
      <c r="AK814" s="748">
        <v>0</v>
      </c>
      <c r="AL814" s="751" t="s">
        <v>193</v>
      </c>
      <c r="AM814" s="748">
        <v>1412767.5518485708</v>
      </c>
      <c r="AN814" s="748">
        <v>0</v>
      </c>
      <c r="AO814" s="752" t="s">
        <v>193</v>
      </c>
      <c r="AP814" s="753">
        <v>0</v>
      </c>
      <c r="AQ814" s="752" t="s">
        <v>3739</v>
      </c>
      <c r="AR814" s="752" t="s">
        <v>193</v>
      </c>
      <c r="AS814" s="752" t="s">
        <v>193</v>
      </c>
    </row>
    <row r="815" spans="1:45" x14ac:dyDescent="0.15">
      <c r="A815" s="14" t="s">
        <v>166</v>
      </c>
      <c r="B815" s="14" t="s">
        <v>14</v>
      </c>
      <c r="C815" s="14" t="s">
        <v>24</v>
      </c>
      <c r="D815" s="14" t="s">
        <v>1004</v>
      </c>
      <c r="E815" s="14" t="s">
        <v>2182</v>
      </c>
      <c r="F815" s="14" t="s">
        <v>3354</v>
      </c>
      <c r="G815" s="14" t="s">
        <v>193</v>
      </c>
      <c r="H815" s="14" t="s">
        <v>3728</v>
      </c>
      <c r="I815" s="17">
        <v>1008748.8759302954</v>
      </c>
      <c r="J815" s="14" t="s">
        <v>114</v>
      </c>
      <c r="K815" s="17">
        <v>1008748.8759302954</v>
      </c>
      <c r="L815" s="14" t="s">
        <v>3728</v>
      </c>
      <c r="M815" s="17">
        <v>1008748.8759302954</v>
      </c>
      <c r="N815" s="14" t="s">
        <v>114</v>
      </c>
      <c r="O815" s="17">
        <v>1008748.8759302954</v>
      </c>
      <c r="P815" s="17">
        <v>1008748.8759302953</v>
      </c>
      <c r="Q815" s="17">
        <v>0</v>
      </c>
      <c r="R815" s="17">
        <v>0</v>
      </c>
      <c r="S815" s="18">
        <v>0</v>
      </c>
      <c r="T815" s="14" t="s">
        <v>3739</v>
      </c>
      <c r="U815" s="14" t="s">
        <v>3739</v>
      </c>
      <c r="V815" s="14" t="s">
        <v>3739</v>
      </c>
      <c r="W815" s="18">
        <v>4.0849009014299877</v>
      </c>
      <c r="X815" s="18">
        <v>1</v>
      </c>
      <c r="Y815" s="14" t="s">
        <v>193</v>
      </c>
      <c r="Z815" s="14" t="s">
        <v>193</v>
      </c>
      <c r="AA815" s="18" t="s">
        <v>193</v>
      </c>
      <c r="AB815" s="18" t="s">
        <v>193</v>
      </c>
      <c r="AC815" s="14" t="s">
        <v>193</v>
      </c>
      <c r="AD815" s="748">
        <v>3.6764108112869893</v>
      </c>
      <c r="AE815" s="749">
        <v>1732.92</v>
      </c>
      <c r="AF815" s="748">
        <v>952580.83495148888</v>
      </c>
      <c r="AG815" s="749">
        <v>1835.1</v>
      </c>
      <c r="AH815" s="750">
        <v>149.52000000000001</v>
      </c>
      <c r="AI815" s="748">
        <v>0</v>
      </c>
      <c r="AJ815" s="748">
        <v>0</v>
      </c>
      <c r="AK815" s="748">
        <v>0</v>
      </c>
      <c r="AL815" s="751" t="s">
        <v>193</v>
      </c>
      <c r="AM815" s="748">
        <v>1008748.8759302954</v>
      </c>
      <c r="AN815" s="748">
        <v>0</v>
      </c>
      <c r="AO815" s="752" t="s">
        <v>193</v>
      </c>
      <c r="AP815" s="753">
        <v>0</v>
      </c>
      <c r="AQ815" s="752" t="s">
        <v>3739</v>
      </c>
      <c r="AR815" s="752" t="s">
        <v>193</v>
      </c>
      <c r="AS815" s="752" t="s">
        <v>193</v>
      </c>
    </row>
    <row r="816" spans="1:45" x14ac:dyDescent="0.15">
      <c r="A816" s="14" t="s">
        <v>166</v>
      </c>
      <c r="B816" s="14" t="s">
        <v>14</v>
      </c>
      <c r="C816" s="14" t="s">
        <v>24</v>
      </c>
      <c r="D816" s="14" t="s">
        <v>1005</v>
      </c>
      <c r="E816" s="14" t="s">
        <v>2183</v>
      </c>
      <c r="F816" s="14" t="s">
        <v>3355</v>
      </c>
      <c r="G816" s="14" t="s">
        <v>193</v>
      </c>
      <c r="H816" s="14" t="s">
        <v>3728</v>
      </c>
      <c r="I816" s="17">
        <v>692097.77454874141</v>
      </c>
      <c r="J816" s="14" t="s">
        <v>114</v>
      </c>
      <c r="K816" s="17">
        <v>692097.77454874141</v>
      </c>
      <c r="L816" s="14" t="s">
        <v>3728</v>
      </c>
      <c r="M816" s="17">
        <v>692097.77454874141</v>
      </c>
      <c r="N816" s="14" t="s">
        <v>114</v>
      </c>
      <c r="O816" s="17">
        <v>692097.77454874141</v>
      </c>
      <c r="P816" s="17">
        <v>692097.77454874129</v>
      </c>
      <c r="Q816" s="17">
        <v>0</v>
      </c>
      <c r="R816" s="17">
        <v>0</v>
      </c>
      <c r="S816" s="18">
        <v>0</v>
      </c>
      <c r="T816" s="14" t="s">
        <v>161</v>
      </c>
      <c r="U816" s="14" t="s">
        <v>193</v>
      </c>
      <c r="V816" s="14" t="s">
        <v>3742</v>
      </c>
      <c r="W816" s="18">
        <v>4.0849009014299877</v>
      </c>
      <c r="X816" s="18">
        <v>1</v>
      </c>
      <c r="Y816" s="14" t="s">
        <v>193</v>
      </c>
      <c r="Z816" s="14" t="s">
        <v>193</v>
      </c>
      <c r="AA816" s="18" t="s">
        <v>193</v>
      </c>
      <c r="AB816" s="18" t="s">
        <v>193</v>
      </c>
      <c r="AC816" s="14" t="s">
        <v>193</v>
      </c>
      <c r="AD816" s="748">
        <v>36.355618022726894</v>
      </c>
      <c r="AE816" s="749">
        <v>199.39</v>
      </c>
      <c r="AF816" s="748">
        <v>1083862.5238938981</v>
      </c>
      <c r="AG816" s="749">
        <v>127.32</v>
      </c>
      <c r="AH816" s="750">
        <v>149.52000000000001</v>
      </c>
      <c r="AI816" s="748">
        <v>0</v>
      </c>
      <c r="AJ816" s="748">
        <v>0</v>
      </c>
      <c r="AK816" s="748">
        <v>0</v>
      </c>
      <c r="AL816" s="751" t="s">
        <v>193</v>
      </c>
      <c r="AM816" s="748">
        <v>692097.77454874141</v>
      </c>
      <c r="AN816" s="748">
        <v>0</v>
      </c>
      <c r="AO816" s="752" t="s">
        <v>193</v>
      </c>
      <c r="AP816" s="753">
        <v>0</v>
      </c>
      <c r="AQ816" s="752" t="s">
        <v>3739</v>
      </c>
      <c r="AR816" s="752" t="s">
        <v>193</v>
      </c>
      <c r="AS816" s="752" t="s">
        <v>193</v>
      </c>
    </row>
    <row r="817" spans="1:45" x14ac:dyDescent="0.15">
      <c r="A817" s="14" t="s">
        <v>166</v>
      </c>
      <c r="B817" s="14" t="s">
        <v>14</v>
      </c>
      <c r="C817" s="14" t="s">
        <v>24</v>
      </c>
      <c r="D817" s="14" t="s">
        <v>1006</v>
      </c>
      <c r="E817" s="14" t="s">
        <v>2184</v>
      </c>
      <c r="F817" s="14" t="s">
        <v>3356</v>
      </c>
      <c r="G817" s="14" t="s">
        <v>193</v>
      </c>
      <c r="H817" s="14" t="s">
        <v>3728</v>
      </c>
      <c r="I817" s="17">
        <v>6362721.3813329451</v>
      </c>
      <c r="J817" s="14" t="s">
        <v>114</v>
      </c>
      <c r="K817" s="17">
        <v>6362721.3813329451</v>
      </c>
      <c r="L817" s="14" t="s">
        <v>3728</v>
      </c>
      <c r="M817" s="17">
        <v>6362721.3813329451</v>
      </c>
      <c r="N817" s="14" t="s">
        <v>114</v>
      </c>
      <c r="O817" s="17">
        <v>6362721.3813329451</v>
      </c>
      <c r="P817" s="17">
        <v>6362721.3813329441</v>
      </c>
      <c r="Q817" s="17">
        <v>0</v>
      </c>
      <c r="R817" s="17">
        <v>0</v>
      </c>
      <c r="S817" s="18">
        <v>0</v>
      </c>
      <c r="T817" s="14" t="s">
        <v>3739</v>
      </c>
      <c r="U817" s="14" t="s">
        <v>3739</v>
      </c>
      <c r="V817" s="14" t="s">
        <v>3739</v>
      </c>
      <c r="W817" s="18">
        <v>4.0849009014299877</v>
      </c>
      <c r="X817" s="18">
        <v>1</v>
      </c>
      <c r="Y817" s="14" t="s">
        <v>193</v>
      </c>
      <c r="Z817" s="14" t="s">
        <v>193</v>
      </c>
      <c r="AA817" s="18" t="s">
        <v>193</v>
      </c>
      <c r="AB817" s="18" t="s">
        <v>193</v>
      </c>
      <c r="AC817" s="14" t="s">
        <v>193</v>
      </c>
      <c r="AD817" s="748">
        <v>196.89222344892542</v>
      </c>
      <c r="AE817" s="749">
        <v>162.66</v>
      </c>
      <c r="AF817" s="748">
        <v>4788600.6523679802</v>
      </c>
      <c r="AG817" s="749">
        <v>216.13</v>
      </c>
      <c r="AH817" s="750">
        <v>149.52000000000001</v>
      </c>
      <c r="AI817" s="748">
        <v>0</v>
      </c>
      <c r="AJ817" s="748">
        <v>0</v>
      </c>
      <c r="AK817" s="748">
        <v>0</v>
      </c>
      <c r="AL817" s="751" t="s">
        <v>193</v>
      </c>
      <c r="AM817" s="748">
        <v>6362721.3813329451</v>
      </c>
      <c r="AN817" s="748">
        <v>0</v>
      </c>
      <c r="AO817" s="752" t="s">
        <v>193</v>
      </c>
      <c r="AP817" s="753">
        <v>0</v>
      </c>
      <c r="AQ817" s="752" t="s">
        <v>3739</v>
      </c>
      <c r="AR817" s="752" t="s">
        <v>193</v>
      </c>
      <c r="AS817" s="752" t="s">
        <v>193</v>
      </c>
    </row>
    <row r="818" spans="1:45" x14ac:dyDescent="0.15">
      <c r="A818" s="14" t="s">
        <v>166</v>
      </c>
      <c r="B818" s="14" t="s">
        <v>14</v>
      </c>
      <c r="C818" s="14" t="s">
        <v>24</v>
      </c>
      <c r="D818" s="14" t="s">
        <v>1007</v>
      </c>
      <c r="E818" s="14" t="s">
        <v>2185</v>
      </c>
      <c r="F818" s="14" t="s">
        <v>3357</v>
      </c>
      <c r="G818" s="14" t="s">
        <v>193</v>
      </c>
      <c r="H818" s="14" t="s">
        <v>3728</v>
      </c>
      <c r="I818" s="17">
        <v>1174445.8549672524</v>
      </c>
      <c r="J818" s="14" t="s">
        <v>114</v>
      </c>
      <c r="K818" s="17">
        <v>1174445.8549672524</v>
      </c>
      <c r="L818" s="14" t="s">
        <v>3728</v>
      </c>
      <c r="M818" s="17">
        <v>1174445.8549672524</v>
      </c>
      <c r="N818" s="14" t="s">
        <v>114</v>
      </c>
      <c r="O818" s="17">
        <v>1174445.8549672524</v>
      </c>
      <c r="P818" s="17">
        <v>1174445.8549672521</v>
      </c>
      <c r="Q818" s="17">
        <v>0</v>
      </c>
      <c r="R818" s="17">
        <v>0</v>
      </c>
      <c r="S818" s="18">
        <v>0</v>
      </c>
      <c r="T818" s="14" t="s">
        <v>161</v>
      </c>
      <c r="U818" s="14" t="s">
        <v>193</v>
      </c>
      <c r="V818" s="14" t="s">
        <v>3742</v>
      </c>
      <c r="W818" s="18">
        <v>4.0849009014299877</v>
      </c>
      <c r="X818" s="18">
        <v>1</v>
      </c>
      <c r="Y818" s="14" t="s">
        <v>193</v>
      </c>
      <c r="Z818" s="14" t="s">
        <v>193</v>
      </c>
      <c r="AA818" s="18" t="s">
        <v>193</v>
      </c>
      <c r="AB818" s="18" t="s">
        <v>193</v>
      </c>
      <c r="AC818" s="14" t="s">
        <v>193</v>
      </c>
      <c r="AD818" s="748">
        <v>196.07524326863941</v>
      </c>
      <c r="AE818" s="749">
        <v>40.5</v>
      </c>
      <c r="AF818" s="748">
        <v>1187345.4001278421</v>
      </c>
      <c r="AG818" s="749">
        <v>40.06</v>
      </c>
      <c r="AH818" s="750">
        <v>149.52000000000001</v>
      </c>
      <c r="AI818" s="748">
        <v>0</v>
      </c>
      <c r="AJ818" s="748">
        <v>0</v>
      </c>
      <c r="AK818" s="748">
        <v>0</v>
      </c>
      <c r="AL818" s="751" t="s">
        <v>193</v>
      </c>
      <c r="AM818" s="748">
        <v>1174445.8549672524</v>
      </c>
      <c r="AN818" s="748">
        <v>0</v>
      </c>
      <c r="AO818" s="752" t="s">
        <v>193</v>
      </c>
      <c r="AP818" s="753">
        <v>0</v>
      </c>
      <c r="AQ818" s="752" t="s">
        <v>3739</v>
      </c>
      <c r="AR818" s="752" t="s">
        <v>193</v>
      </c>
      <c r="AS818" s="752" t="s">
        <v>193</v>
      </c>
    </row>
    <row r="819" spans="1:45" x14ac:dyDescent="0.15">
      <c r="A819" s="14" t="s">
        <v>166</v>
      </c>
      <c r="B819" s="14" t="s">
        <v>14</v>
      </c>
      <c r="C819" s="14" t="s">
        <v>24</v>
      </c>
      <c r="D819" s="14" t="s">
        <v>1008</v>
      </c>
      <c r="E819" s="14" t="s">
        <v>2186</v>
      </c>
      <c r="F819" s="14" t="s">
        <v>3358</v>
      </c>
      <c r="G819" s="14" t="s">
        <v>193</v>
      </c>
      <c r="H819" s="14" t="s">
        <v>3728</v>
      </c>
      <c r="I819" s="17">
        <v>1953183.1930140625</v>
      </c>
      <c r="J819" s="14" t="s">
        <v>114</v>
      </c>
      <c r="K819" s="17">
        <v>1953183.1930140625</v>
      </c>
      <c r="L819" s="14" t="s">
        <v>3728</v>
      </c>
      <c r="M819" s="17">
        <v>1953183.1930140625</v>
      </c>
      <c r="N819" s="14" t="s">
        <v>114</v>
      </c>
      <c r="O819" s="17">
        <v>1953183.1930140625</v>
      </c>
      <c r="P819" s="17">
        <v>1953183.1930140622</v>
      </c>
      <c r="Q819" s="17">
        <v>0</v>
      </c>
      <c r="R819" s="17">
        <v>0</v>
      </c>
      <c r="S819" s="18">
        <v>0</v>
      </c>
      <c r="T819" s="14" t="s">
        <v>161</v>
      </c>
      <c r="U819" s="14" t="s">
        <v>193</v>
      </c>
      <c r="V819" s="14" t="s">
        <v>3742</v>
      </c>
      <c r="W819" s="18">
        <v>4.0849009014299877</v>
      </c>
      <c r="X819" s="18">
        <v>1</v>
      </c>
      <c r="Y819" s="14" t="s">
        <v>193</v>
      </c>
      <c r="Z819" s="14" t="s">
        <v>193</v>
      </c>
      <c r="AA819" s="18" t="s">
        <v>193</v>
      </c>
      <c r="AB819" s="18" t="s">
        <v>193</v>
      </c>
      <c r="AC819" s="14" t="s">
        <v>193</v>
      </c>
      <c r="AD819" s="748">
        <v>1343.9323965704659</v>
      </c>
      <c r="AE819" s="749">
        <v>11.8</v>
      </c>
      <c r="AF819" s="748">
        <v>2371148.333344955</v>
      </c>
      <c r="AG819" s="749">
        <v>9.7200000000000006</v>
      </c>
      <c r="AH819" s="750">
        <v>149.52000000000001</v>
      </c>
      <c r="AI819" s="748">
        <v>0</v>
      </c>
      <c r="AJ819" s="748">
        <v>0</v>
      </c>
      <c r="AK819" s="748">
        <v>0</v>
      </c>
      <c r="AL819" s="751" t="s">
        <v>193</v>
      </c>
      <c r="AM819" s="748">
        <v>1953183.1930140625</v>
      </c>
      <c r="AN819" s="748">
        <v>0</v>
      </c>
      <c r="AO819" s="752" t="s">
        <v>193</v>
      </c>
      <c r="AP819" s="753">
        <v>0</v>
      </c>
      <c r="AQ819" s="752" t="s">
        <v>3739</v>
      </c>
      <c r="AR819" s="752" t="s">
        <v>193</v>
      </c>
      <c r="AS819" s="752" t="s">
        <v>193</v>
      </c>
    </row>
    <row r="820" spans="1:45" x14ac:dyDescent="0.15">
      <c r="A820" s="14" t="s">
        <v>166</v>
      </c>
      <c r="B820" s="14" t="s">
        <v>14</v>
      </c>
      <c r="C820" s="14" t="s">
        <v>24</v>
      </c>
      <c r="D820" s="14" t="s">
        <v>1009</v>
      </c>
      <c r="E820" s="14" t="s">
        <v>2187</v>
      </c>
      <c r="F820" s="14" t="s">
        <v>3359</v>
      </c>
      <c r="G820" s="14" t="s">
        <v>193</v>
      </c>
      <c r="H820" s="14" t="s">
        <v>3728</v>
      </c>
      <c r="I820" s="17">
        <v>3227344.0524727888</v>
      </c>
      <c r="J820" s="14" t="s">
        <v>114</v>
      </c>
      <c r="K820" s="17">
        <v>3227344.0524727888</v>
      </c>
      <c r="L820" s="14" t="s">
        <v>3728</v>
      </c>
      <c r="M820" s="17">
        <v>3227344.0524727888</v>
      </c>
      <c r="N820" s="14" t="s">
        <v>114</v>
      </c>
      <c r="O820" s="17">
        <v>3227344.0524727888</v>
      </c>
      <c r="P820" s="17">
        <v>3227344.0524727884</v>
      </c>
      <c r="Q820" s="17">
        <v>0</v>
      </c>
      <c r="R820" s="17">
        <v>0</v>
      </c>
      <c r="S820" s="18">
        <v>0</v>
      </c>
      <c r="T820" s="14" t="s">
        <v>161</v>
      </c>
      <c r="U820" s="14" t="s">
        <v>193</v>
      </c>
      <c r="V820" s="14" t="s">
        <v>3742</v>
      </c>
      <c r="W820" s="18">
        <v>4.0849009014299877</v>
      </c>
      <c r="X820" s="18">
        <v>1</v>
      </c>
      <c r="Y820" s="14" t="s">
        <v>193</v>
      </c>
      <c r="Z820" s="14" t="s">
        <v>193</v>
      </c>
      <c r="AA820" s="18" t="s">
        <v>193</v>
      </c>
      <c r="AB820" s="18" t="s">
        <v>193</v>
      </c>
      <c r="AC820" s="14" t="s">
        <v>193</v>
      </c>
      <c r="AD820" s="748">
        <v>223.44407930822035</v>
      </c>
      <c r="AE820" s="749">
        <v>66.38</v>
      </c>
      <c r="AF820" s="748">
        <v>2217713.2464378746</v>
      </c>
      <c r="AG820" s="749">
        <v>96.6</v>
      </c>
      <c r="AH820" s="750">
        <v>149.52000000000001</v>
      </c>
      <c r="AI820" s="748">
        <v>0</v>
      </c>
      <c r="AJ820" s="748">
        <v>0</v>
      </c>
      <c r="AK820" s="748">
        <v>0</v>
      </c>
      <c r="AL820" s="751" t="s">
        <v>193</v>
      </c>
      <c r="AM820" s="748">
        <v>3227344.0524727888</v>
      </c>
      <c r="AN820" s="748">
        <v>0</v>
      </c>
      <c r="AO820" s="752" t="s">
        <v>193</v>
      </c>
      <c r="AP820" s="753">
        <v>0</v>
      </c>
      <c r="AQ820" s="752" t="s">
        <v>3739</v>
      </c>
      <c r="AR820" s="752" t="s">
        <v>193</v>
      </c>
      <c r="AS820" s="752" t="s">
        <v>193</v>
      </c>
    </row>
    <row r="821" spans="1:45" x14ac:dyDescent="0.15">
      <c r="A821" s="14" t="s">
        <v>166</v>
      </c>
      <c r="B821" s="14" t="s">
        <v>14</v>
      </c>
      <c r="C821" s="14" t="s">
        <v>24</v>
      </c>
      <c r="D821" s="14" t="s">
        <v>1010</v>
      </c>
      <c r="E821" s="14" t="s">
        <v>2188</v>
      </c>
      <c r="F821" s="14" t="s">
        <v>3360</v>
      </c>
      <c r="G821" s="14" t="s">
        <v>193</v>
      </c>
      <c r="H821" s="14" t="s">
        <v>3728</v>
      </c>
      <c r="I821" s="17">
        <v>1375176.8640382967</v>
      </c>
      <c r="J821" s="14" t="s">
        <v>114</v>
      </c>
      <c r="K821" s="17">
        <v>1375176.8640382967</v>
      </c>
      <c r="L821" s="14" t="s">
        <v>3728</v>
      </c>
      <c r="M821" s="17">
        <v>1375176.8640382967</v>
      </c>
      <c r="N821" s="14" t="s">
        <v>114</v>
      </c>
      <c r="O821" s="17">
        <v>1375176.8640382967</v>
      </c>
      <c r="P821" s="17">
        <v>1375176.8640382965</v>
      </c>
      <c r="Q821" s="17">
        <v>0</v>
      </c>
      <c r="R821" s="17">
        <v>0</v>
      </c>
      <c r="S821" s="18">
        <v>0</v>
      </c>
      <c r="T821" s="14" t="s">
        <v>161</v>
      </c>
      <c r="U821" s="14" t="s">
        <v>193</v>
      </c>
      <c r="V821" s="14" t="s">
        <v>3742</v>
      </c>
      <c r="W821" s="18">
        <v>4.0849009014299877</v>
      </c>
      <c r="X821" s="18">
        <v>1</v>
      </c>
      <c r="Y821" s="14" t="s">
        <v>193</v>
      </c>
      <c r="Z821" s="14" t="s">
        <v>193</v>
      </c>
      <c r="AA821" s="18" t="s">
        <v>193</v>
      </c>
      <c r="AB821" s="18" t="s">
        <v>193</v>
      </c>
      <c r="AC821" s="14" t="s">
        <v>193</v>
      </c>
      <c r="AD821" s="748">
        <v>126.63192794432963</v>
      </c>
      <c r="AE821" s="749">
        <v>77.45</v>
      </c>
      <c r="AF821" s="748">
        <v>1466507.8953726487</v>
      </c>
      <c r="AG821" s="749">
        <v>72.63</v>
      </c>
      <c r="AH821" s="750">
        <v>149.52000000000001</v>
      </c>
      <c r="AI821" s="748">
        <v>0</v>
      </c>
      <c r="AJ821" s="748">
        <v>0</v>
      </c>
      <c r="AK821" s="748">
        <v>0</v>
      </c>
      <c r="AL821" s="751" t="s">
        <v>193</v>
      </c>
      <c r="AM821" s="748">
        <v>1375176.8640382967</v>
      </c>
      <c r="AN821" s="748">
        <v>0</v>
      </c>
      <c r="AO821" s="752" t="s">
        <v>193</v>
      </c>
      <c r="AP821" s="753">
        <v>0</v>
      </c>
      <c r="AQ821" s="752" t="s">
        <v>3739</v>
      </c>
      <c r="AR821" s="752" t="s">
        <v>193</v>
      </c>
      <c r="AS821" s="752" t="s">
        <v>193</v>
      </c>
    </row>
    <row r="822" spans="1:45" x14ac:dyDescent="0.15">
      <c r="A822" s="14" t="s">
        <v>166</v>
      </c>
      <c r="B822" s="14" t="s">
        <v>14</v>
      </c>
      <c r="C822" s="14" t="s">
        <v>24</v>
      </c>
      <c r="D822" s="14" t="s">
        <v>1011</v>
      </c>
      <c r="E822" s="14" t="s">
        <v>2189</v>
      </c>
      <c r="F822" s="14" t="s">
        <v>3361</v>
      </c>
      <c r="G822" s="14" t="s">
        <v>193</v>
      </c>
      <c r="H822" s="14" t="s">
        <v>3728</v>
      </c>
      <c r="I822" s="17">
        <v>419764.45747995458</v>
      </c>
      <c r="J822" s="14" t="s">
        <v>114</v>
      </c>
      <c r="K822" s="17">
        <v>419764.45747995458</v>
      </c>
      <c r="L822" s="14" t="s">
        <v>3728</v>
      </c>
      <c r="M822" s="17">
        <v>419764.45747995458</v>
      </c>
      <c r="N822" s="14" t="s">
        <v>114</v>
      </c>
      <c r="O822" s="17">
        <v>419764.45747995458</v>
      </c>
      <c r="P822" s="17">
        <v>419764.45747995452</v>
      </c>
      <c r="Q822" s="17">
        <v>0</v>
      </c>
      <c r="R822" s="17">
        <v>0</v>
      </c>
      <c r="S822" s="18">
        <v>0</v>
      </c>
      <c r="T822" s="14" t="s">
        <v>161</v>
      </c>
      <c r="U822" s="14" t="s">
        <v>193</v>
      </c>
      <c r="V822" s="14" t="s">
        <v>3742</v>
      </c>
      <c r="W822" s="18">
        <v>4.0849009014299877</v>
      </c>
      <c r="X822" s="18">
        <v>1</v>
      </c>
      <c r="Y822" s="14" t="s">
        <v>193</v>
      </c>
      <c r="Z822" s="14" t="s">
        <v>193</v>
      </c>
      <c r="AA822" s="18" t="s">
        <v>193</v>
      </c>
      <c r="AB822" s="18" t="s">
        <v>193</v>
      </c>
      <c r="AC822" s="14" t="s">
        <v>193</v>
      </c>
      <c r="AD822" s="748">
        <v>46.159380186158863</v>
      </c>
      <c r="AE822" s="749">
        <v>75.099999999999994</v>
      </c>
      <c r="AF822" s="748">
        <v>518321.47426389111</v>
      </c>
      <c r="AG822" s="749">
        <v>60.82</v>
      </c>
      <c r="AH822" s="750">
        <v>149.52000000000001</v>
      </c>
      <c r="AI822" s="748">
        <v>0</v>
      </c>
      <c r="AJ822" s="748">
        <v>0</v>
      </c>
      <c r="AK822" s="748">
        <v>0</v>
      </c>
      <c r="AL822" s="751" t="s">
        <v>193</v>
      </c>
      <c r="AM822" s="748">
        <v>419764.45747995458</v>
      </c>
      <c r="AN822" s="748">
        <v>0</v>
      </c>
      <c r="AO822" s="752" t="s">
        <v>193</v>
      </c>
      <c r="AP822" s="753">
        <v>0</v>
      </c>
      <c r="AQ822" s="752" t="s">
        <v>3739</v>
      </c>
      <c r="AR822" s="752" t="s">
        <v>193</v>
      </c>
      <c r="AS822" s="752" t="s">
        <v>193</v>
      </c>
    </row>
    <row r="823" spans="1:45" x14ac:dyDescent="0.15">
      <c r="A823" s="14" t="s">
        <v>166</v>
      </c>
      <c r="B823" s="14" t="s">
        <v>14</v>
      </c>
      <c r="C823" s="14" t="s">
        <v>24</v>
      </c>
      <c r="D823" s="14" t="s">
        <v>1012</v>
      </c>
      <c r="E823" s="14" t="s">
        <v>2190</v>
      </c>
      <c r="F823" s="14" t="s">
        <v>3362</v>
      </c>
      <c r="G823" s="14" t="s">
        <v>193</v>
      </c>
      <c r="H823" s="14" t="s">
        <v>3728</v>
      </c>
      <c r="I823" s="17">
        <v>615069.32928759337</v>
      </c>
      <c r="J823" s="14" t="s">
        <v>114</v>
      </c>
      <c r="K823" s="17">
        <v>615069.32928759337</v>
      </c>
      <c r="L823" s="14" t="s">
        <v>3728</v>
      </c>
      <c r="M823" s="17">
        <v>615069.32928759337</v>
      </c>
      <c r="N823" s="14" t="s">
        <v>114</v>
      </c>
      <c r="O823" s="17">
        <v>615069.32928759337</v>
      </c>
      <c r="P823" s="17">
        <v>615069.32928759325</v>
      </c>
      <c r="Q823" s="17">
        <v>0</v>
      </c>
      <c r="R823" s="17">
        <v>0</v>
      </c>
      <c r="S823" s="18">
        <v>0</v>
      </c>
      <c r="T823" s="14" t="s">
        <v>161</v>
      </c>
      <c r="U823" s="14" t="s">
        <v>193</v>
      </c>
      <c r="V823" s="14" t="s">
        <v>3742</v>
      </c>
      <c r="W823" s="18">
        <v>4.0849009014299877</v>
      </c>
      <c r="X823" s="18">
        <v>1</v>
      </c>
      <c r="Y823" s="14" t="s">
        <v>193</v>
      </c>
      <c r="Z823" s="14" t="s">
        <v>193</v>
      </c>
      <c r="AA823" s="18" t="s">
        <v>193</v>
      </c>
      <c r="AB823" s="18" t="s">
        <v>193</v>
      </c>
      <c r="AC823" s="14" t="s">
        <v>193</v>
      </c>
      <c r="AD823" s="748">
        <v>75.162176586311773</v>
      </c>
      <c r="AE823" s="749">
        <v>33.32</v>
      </c>
      <c r="AF823" s="748">
        <v>374458.41309210443</v>
      </c>
      <c r="AG823" s="749">
        <v>54.73</v>
      </c>
      <c r="AH823" s="750">
        <v>149.52000000000001</v>
      </c>
      <c r="AI823" s="748">
        <v>0</v>
      </c>
      <c r="AJ823" s="748">
        <v>0</v>
      </c>
      <c r="AK823" s="748">
        <v>0</v>
      </c>
      <c r="AL823" s="751" t="s">
        <v>193</v>
      </c>
      <c r="AM823" s="748">
        <v>615069.32928759337</v>
      </c>
      <c r="AN823" s="748">
        <v>0</v>
      </c>
      <c r="AO823" s="752" t="s">
        <v>193</v>
      </c>
      <c r="AP823" s="753">
        <v>0</v>
      </c>
      <c r="AQ823" s="752" t="s">
        <v>3739</v>
      </c>
      <c r="AR823" s="752" t="s">
        <v>193</v>
      </c>
      <c r="AS823" s="752" t="s">
        <v>193</v>
      </c>
    </row>
    <row r="824" spans="1:45" x14ac:dyDescent="0.15">
      <c r="A824" s="14" t="s">
        <v>166</v>
      </c>
      <c r="B824" s="14" t="s">
        <v>14</v>
      </c>
      <c r="C824" s="14" t="s">
        <v>24</v>
      </c>
      <c r="D824" s="14" t="s">
        <v>1013</v>
      </c>
      <c r="E824" s="14" t="s">
        <v>2191</v>
      </c>
      <c r="F824" s="14" t="s">
        <v>3363</v>
      </c>
      <c r="G824" s="14" t="s">
        <v>193</v>
      </c>
      <c r="H824" s="14" t="s">
        <v>3728</v>
      </c>
      <c r="I824" s="17">
        <v>286963.79813734849</v>
      </c>
      <c r="J824" s="14" t="s">
        <v>114</v>
      </c>
      <c r="K824" s="17">
        <v>286963.79813734849</v>
      </c>
      <c r="L824" s="14" t="s">
        <v>3728</v>
      </c>
      <c r="M824" s="17">
        <v>286963.79813734849</v>
      </c>
      <c r="N824" s="14" t="s">
        <v>114</v>
      </c>
      <c r="O824" s="17">
        <v>286963.79813734849</v>
      </c>
      <c r="P824" s="17">
        <v>286963.79813734844</v>
      </c>
      <c r="Q824" s="17">
        <v>0</v>
      </c>
      <c r="R824" s="17">
        <v>0</v>
      </c>
      <c r="S824" s="18">
        <v>0</v>
      </c>
      <c r="T824" s="14" t="s">
        <v>161</v>
      </c>
      <c r="U824" s="14" t="s">
        <v>193</v>
      </c>
      <c r="V824" s="14" t="s">
        <v>3742</v>
      </c>
      <c r="W824" s="18">
        <v>4.0849009014299877</v>
      </c>
      <c r="X824" s="18">
        <v>1</v>
      </c>
      <c r="Y824" s="14" t="s">
        <v>193</v>
      </c>
      <c r="Z824" s="14" t="s">
        <v>193</v>
      </c>
      <c r="AA824" s="18" t="s">
        <v>193</v>
      </c>
      <c r="AB824" s="18" t="s">
        <v>193</v>
      </c>
      <c r="AC824" s="14" t="s">
        <v>193</v>
      </c>
      <c r="AD824" s="748">
        <v>37.989578383298891</v>
      </c>
      <c r="AE824" s="749">
        <v>30.8</v>
      </c>
      <c r="AF824" s="748">
        <v>174950.21910590326</v>
      </c>
      <c r="AG824" s="749">
        <v>50.52</v>
      </c>
      <c r="AH824" s="750">
        <v>149.52000000000001</v>
      </c>
      <c r="AI824" s="748">
        <v>0</v>
      </c>
      <c r="AJ824" s="748">
        <v>0</v>
      </c>
      <c r="AK824" s="748">
        <v>0</v>
      </c>
      <c r="AL824" s="751" t="s">
        <v>193</v>
      </c>
      <c r="AM824" s="748">
        <v>286963.79813734849</v>
      </c>
      <c r="AN824" s="748">
        <v>0</v>
      </c>
      <c r="AO824" s="752" t="s">
        <v>193</v>
      </c>
      <c r="AP824" s="753">
        <v>0</v>
      </c>
      <c r="AQ824" s="752" t="s">
        <v>3739</v>
      </c>
      <c r="AR824" s="752" t="s">
        <v>193</v>
      </c>
      <c r="AS824" s="752" t="s">
        <v>193</v>
      </c>
    </row>
    <row r="825" spans="1:45" x14ac:dyDescent="0.15">
      <c r="A825" s="14" t="s">
        <v>166</v>
      </c>
      <c r="B825" s="14" t="s">
        <v>14</v>
      </c>
      <c r="C825" s="14" t="s">
        <v>24</v>
      </c>
      <c r="D825" s="14" t="s">
        <v>1014</v>
      </c>
      <c r="E825" s="14" t="s">
        <v>2192</v>
      </c>
      <c r="F825" s="14" t="s">
        <v>3364</v>
      </c>
      <c r="G825" s="14" t="s">
        <v>193</v>
      </c>
      <c r="H825" s="14" t="s">
        <v>3728</v>
      </c>
      <c r="I825" s="17">
        <v>329720.45587261615</v>
      </c>
      <c r="J825" s="14" t="s">
        <v>114</v>
      </c>
      <c r="K825" s="17">
        <v>329720.45587261615</v>
      </c>
      <c r="L825" s="14" t="s">
        <v>3728</v>
      </c>
      <c r="M825" s="17">
        <v>329720.45587261615</v>
      </c>
      <c r="N825" s="14" t="s">
        <v>114</v>
      </c>
      <c r="O825" s="17">
        <v>329720.45587261615</v>
      </c>
      <c r="P825" s="17">
        <v>329720.45587261609</v>
      </c>
      <c r="Q825" s="17">
        <v>0</v>
      </c>
      <c r="R825" s="17">
        <v>0</v>
      </c>
      <c r="S825" s="18">
        <v>0</v>
      </c>
      <c r="T825" s="14" t="s">
        <v>3739</v>
      </c>
      <c r="U825" s="14" t="s">
        <v>3739</v>
      </c>
      <c r="V825" s="14" t="s">
        <v>3739</v>
      </c>
      <c r="W825" s="18">
        <v>4.0849009014299877</v>
      </c>
      <c r="X825" s="18">
        <v>1</v>
      </c>
      <c r="Y825" s="14" t="s">
        <v>193</v>
      </c>
      <c r="Z825" s="14" t="s">
        <v>193</v>
      </c>
      <c r="AA825" s="18" t="s">
        <v>193</v>
      </c>
      <c r="AB825" s="18" t="s">
        <v>193</v>
      </c>
      <c r="AC825" s="14" t="s">
        <v>193</v>
      </c>
      <c r="AD825" s="748">
        <v>114.37722524003966</v>
      </c>
      <c r="AE825" s="749">
        <v>24.14</v>
      </c>
      <c r="AF825" s="748">
        <v>412834.62734572368</v>
      </c>
      <c r="AG825" s="749">
        <v>19.28</v>
      </c>
      <c r="AH825" s="750">
        <v>149.52000000000001</v>
      </c>
      <c r="AI825" s="748">
        <v>0</v>
      </c>
      <c r="AJ825" s="748">
        <v>0</v>
      </c>
      <c r="AK825" s="748">
        <v>0</v>
      </c>
      <c r="AL825" s="751" t="s">
        <v>193</v>
      </c>
      <c r="AM825" s="748">
        <v>329720.45587261615</v>
      </c>
      <c r="AN825" s="748">
        <v>0</v>
      </c>
      <c r="AO825" s="752" t="s">
        <v>193</v>
      </c>
      <c r="AP825" s="753">
        <v>0</v>
      </c>
      <c r="AQ825" s="752" t="s">
        <v>3739</v>
      </c>
      <c r="AR825" s="752" t="s">
        <v>193</v>
      </c>
      <c r="AS825" s="752" t="s">
        <v>193</v>
      </c>
    </row>
    <row r="826" spans="1:45" x14ac:dyDescent="0.15">
      <c r="A826" s="14" t="s">
        <v>166</v>
      </c>
      <c r="B826" s="14" t="s">
        <v>14</v>
      </c>
      <c r="C826" s="14" t="s">
        <v>24</v>
      </c>
      <c r="D826" s="14" t="s">
        <v>1015</v>
      </c>
      <c r="E826" s="14" t="s">
        <v>2193</v>
      </c>
      <c r="F826" s="14" t="s">
        <v>3365</v>
      </c>
      <c r="G826" s="14" t="s">
        <v>193</v>
      </c>
      <c r="H826" s="14" t="s">
        <v>3728</v>
      </c>
      <c r="I826" s="17">
        <v>2822954.0182135645</v>
      </c>
      <c r="J826" s="14" t="s">
        <v>114</v>
      </c>
      <c r="K826" s="17">
        <v>2822954.0182135645</v>
      </c>
      <c r="L826" s="14" t="s">
        <v>3728</v>
      </c>
      <c r="M826" s="17">
        <v>2822954.0182135645</v>
      </c>
      <c r="N826" s="14" t="s">
        <v>114</v>
      </c>
      <c r="O826" s="17">
        <v>2822954.0182135645</v>
      </c>
      <c r="P826" s="17">
        <v>2822954.0182135641</v>
      </c>
      <c r="Q826" s="17">
        <v>0</v>
      </c>
      <c r="R826" s="17">
        <v>0</v>
      </c>
      <c r="S826" s="18">
        <v>0</v>
      </c>
      <c r="T826" s="14" t="s">
        <v>161</v>
      </c>
      <c r="U826" s="14" t="s">
        <v>193</v>
      </c>
      <c r="V826" s="14" t="s">
        <v>3742</v>
      </c>
      <c r="W826" s="18">
        <v>4.0849009014299877</v>
      </c>
      <c r="X826" s="18">
        <v>1</v>
      </c>
      <c r="Y826" s="14" t="s">
        <v>193</v>
      </c>
      <c r="Z826" s="14" t="s">
        <v>193</v>
      </c>
      <c r="AA826" s="18" t="s">
        <v>193</v>
      </c>
      <c r="AB826" s="18" t="s">
        <v>193</v>
      </c>
      <c r="AC826" s="14" t="s">
        <v>193</v>
      </c>
      <c r="AD826" s="748">
        <v>491.41357844202753</v>
      </c>
      <c r="AE826" s="749">
        <v>48.29</v>
      </c>
      <c r="AF826" s="748">
        <v>3548163.713526234</v>
      </c>
      <c r="AG826" s="749">
        <v>38.42</v>
      </c>
      <c r="AH826" s="750">
        <v>149.52000000000001</v>
      </c>
      <c r="AI826" s="748">
        <v>0</v>
      </c>
      <c r="AJ826" s="748">
        <v>0</v>
      </c>
      <c r="AK826" s="748">
        <v>0</v>
      </c>
      <c r="AL826" s="751" t="s">
        <v>193</v>
      </c>
      <c r="AM826" s="748">
        <v>2822954.0182135645</v>
      </c>
      <c r="AN826" s="748">
        <v>0</v>
      </c>
      <c r="AO826" s="752" t="s">
        <v>193</v>
      </c>
      <c r="AP826" s="753">
        <v>0</v>
      </c>
      <c r="AQ826" s="752" t="s">
        <v>3739</v>
      </c>
      <c r="AR826" s="752" t="s">
        <v>193</v>
      </c>
      <c r="AS826" s="752" t="s">
        <v>193</v>
      </c>
    </row>
    <row r="827" spans="1:45" x14ac:dyDescent="0.15">
      <c r="A827" s="14" t="s">
        <v>166</v>
      </c>
      <c r="B827" s="14" t="s">
        <v>14</v>
      </c>
      <c r="C827" s="14" t="s">
        <v>24</v>
      </c>
      <c r="D827" s="14" t="s">
        <v>1016</v>
      </c>
      <c r="E827" s="14" t="s">
        <v>2194</v>
      </c>
      <c r="F827" s="14" t="s">
        <v>3366</v>
      </c>
      <c r="G827" s="14" t="s">
        <v>193</v>
      </c>
      <c r="H827" s="14" t="s">
        <v>3728</v>
      </c>
      <c r="I827" s="17">
        <v>2013363.9955443798</v>
      </c>
      <c r="J827" s="14" t="s">
        <v>114</v>
      </c>
      <c r="K827" s="17">
        <v>2013363.9955443798</v>
      </c>
      <c r="L827" s="14" t="s">
        <v>3728</v>
      </c>
      <c r="M827" s="17">
        <v>2013363.9955443798</v>
      </c>
      <c r="N827" s="14" t="s">
        <v>114</v>
      </c>
      <c r="O827" s="17">
        <v>2013363.9955443798</v>
      </c>
      <c r="P827" s="17">
        <v>2013363.9955443796</v>
      </c>
      <c r="Q827" s="17">
        <v>0</v>
      </c>
      <c r="R827" s="17">
        <v>0</v>
      </c>
      <c r="S827" s="18">
        <v>0</v>
      </c>
      <c r="T827" s="14" t="s">
        <v>161</v>
      </c>
      <c r="U827" s="14" t="s">
        <v>193</v>
      </c>
      <c r="V827" s="14" t="s">
        <v>3742</v>
      </c>
      <c r="W827" s="18">
        <v>4.0849009014299877</v>
      </c>
      <c r="X827" s="18">
        <v>1</v>
      </c>
      <c r="Y827" s="14" t="s">
        <v>193</v>
      </c>
      <c r="Z827" s="14" t="s">
        <v>193</v>
      </c>
      <c r="AA827" s="18" t="s">
        <v>193</v>
      </c>
      <c r="AB827" s="18" t="s">
        <v>193</v>
      </c>
      <c r="AC827" s="14" t="s">
        <v>193</v>
      </c>
      <c r="AD827" s="748">
        <v>168.29791713891549</v>
      </c>
      <c r="AE827" s="749">
        <v>83.44</v>
      </c>
      <c r="AF827" s="748">
        <v>2099715.3284348436</v>
      </c>
      <c r="AG827" s="749">
        <v>80.010000000000005</v>
      </c>
      <c r="AH827" s="750">
        <v>149.52000000000001</v>
      </c>
      <c r="AI827" s="748">
        <v>0</v>
      </c>
      <c r="AJ827" s="748">
        <v>0</v>
      </c>
      <c r="AK827" s="748">
        <v>0</v>
      </c>
      <c r="AL827" s="751" t="s">
        <v>193</v>
      </c>
      <c r="AM827" s="748">
        <v>2013363.9955443798</v>
      </c>
      <c r="AN827" s="748">
        <v>0</v>
      </c>
      <c r="AO827" s="752" t="s">
        <v>193</v>
      </c>
      <c r="AP827" s="753">
        <v>0</v>
      </c>
      <c r="AQ827" s="752" t="s">
        <v>3739</v>
      </c>
      <c r="AR827" s="752" t="s">
        <v>193</v>
      </c>
      <c r="AS827" s="752" t="s">
        <v>193</v>
      </c>
    </row>
    <row r="828" spans="1:45" x14ac:dyDescent="0.15">
      <c r="A828" s="14" t="s">
        <v>166</v>
      </c>
      <c r="B828" s="14" t="s">
        <v>14</v>
      </c>
      <c r="C828" s="14" t="s">
        <v>24</v>
      </c>
      <c r="D828" s="14" t="s">
        <v>1017</v>
      </c>
      <c r="E828" s="14" t="s">
        <v>2195</v>
      </c>
      <c r="F828" s="14" t="s">
        <v>3367</v>
      </c>
      <c r="G828" s="14" t="s">
        <v>193</v>
      </c>
      <c r="H828" s="14" t="s">
        <v>3728</v>
      </c>
      <c r="I828" s="17">
        <v>4383164.7200819533</v>
      </c>
      <c r="J828" s="14" t="s">
        <v>114</v>
      </c>
      <c r="K828" s="17">
        <v>4383164.7200819533</v>
      </c>
      <c r="L828" s="14" t="s">
        <v>3728</v>
      </c>
      <c r="M828" s="17">
        <v>4383164.7200819533</v>
      </c>
      <c r="N828" s="14" t="s">
        <v>114</v>
      </c>
      <c r="O828" s="17">
        <v>4383164.7200819533</v>
      </c>
      <c r="P828" s="17">
        <v>4383164.7200819524</v>
      </c>
      <c r="Q828" s="17">
        <v>0</v>
      </c>
      <c r="R828" s="17">
        <v>0</v>
      </c>
      <c r="S828" s="18">
        <v>0</v>
      </c>
      <c r="T828" s="14" t="s">
        <v>3739</v>
      </c>
      <c r="U828" s="14" t="s">
        <v>3739</v>
      </c>
      <c r="V828" s="14" t="s">
        <v>3739</v>
      </c>
      <c r="W828" s="18">
        <v>4.0849009014299877</v>
      </c>
      <c r="X828" s="18">
        <v>1</v>
      </c>
      <c r="Y828" s="14" t="s">
        <v>193</v>
      </c>
      <c r="Z828" s="14" t="s">
        <v>193</v>
      </c>
      <c r="AA828" s="18" t="s">
        <v>193</v>
      </c>
      <c r="AB828" s="18" t="s">
        <v>193</v>
      </c>
      <c r="AC828" s="14" t="s">
        <v>193</v>
      </c>
      <c r="AD828" s="748">
        <v>86.028012984115549</v>
      </c>
      <c r="AE828" s="749">
        <v>262.85000000000002</v>
      </c>
      <c r="AF828" s="748">
        <v>3381015.5325950352</v>
      </c>
      <c r="AG828" s="749">
        <v>340.76</v>
      </c>
      <c r="AH828" s="750">
        <v>149.52000000000001</v>
      </c>
      <c r="AI828" s="748">
        <v>0</v>
      </c>
      <c r="AJ828" s="748">
        <v>0</v>
      </c>
      <c r="AK828" s="748">
        <v>0</v>
      </c>
      <c r="AL828" s="751" t="s">
        <v>193</v>
      </c>
      <c r="AM828" s="748">
        <v>4383164.7200819533</v>
      </c>
      <c r="AN828" s="748">
        <v>0</v>
      </c>
      <c r="AO828" s="752" t="s">
        <v>193</v>
      </c>
      <c r="AP828" s="753">
        <v>0</v>
      </c>
      <c r="AQ828" s="752" t="s">
        <v>3739</v>
      </c>
      <c r="AR828" s="752" t="s">
        <v>193</v>
      </c>
      <c r="AS828" s="752" t="s">
        <v>193</v>
      </c>
    </row>
    <row r="829" spans="1:45" x14ac:dyDescent="0.15">
      <c r="A829" s="14" t="s">
        <v>166</v>
      </c>
      <c r="B829" s="14" t="s">
        <v>14</v>
      </c>
      <c r="C829" s="14" t="s">
        <v>24</v>
      </c>
      <c r="D829" s="14" t="s">
        <v>1018</v>
      </c>
      <c r="E829" s="14" t="s">
        <v>2196</v>
      </c>
      <c r="F829" s="14" t="s">
        <v>3368</v>
      </c>
      <c r="G829" s="14" t="s">
        <v>193</v>
      </c>
      <c r="H829" s="14" t="s">
        <v>3728</v>
      </c>
      <c r="I829" s="17">
        <v>1660466.506390203</v>
      </c>
      <c r="J829" s="14" t="s">
        <v>114</v>
      </c>
      <c r="K829" s="17">
        <v>1660466.506390203</v>
      </c>
      <c r="L829" s="14" t="s">
        <v>3728</v>
      </c>
      <c r="M829" s="17">
        <v>1660466.506390203</v>
      </c>
      <c r="N829" s="14" t="s">
        <v>114</v>
      </c>
      <c r="O829" s="17">
        <v>1660466.506390203</v>
      </c>
      <c r="P829" s="17">
        <v>1660466.5063902028</v>
      </c>
      <c r="Q829" s="17">
        <v>0</v>
      </c>
      <c r="R829" s="17">
        <v>0</v>
      </c>
      <c r="S829" s="18">
        <v>0</v>
      </c>
      <c r="T829" s="14" t="s">
        <v>161</v>
      </c>
      <c r="U829" s="14" t="s">
        <v>193</v>
      </c>
      <c r="V829" s="14" t="s">
        <v>3742</v>
      </c>
      <c r="W829" s="18">
        <v>4.0849009014299877</v>
      </c>
      <c r="X829" s="18">
        <v>1</v>
      </c>
      <c r="Y829" s="14" t="s">
        <v>193</v>
      </c>
      <c r="Z829" s="14" t="s">
        <v>193</v>
      </c>
      <c r="AA829" s="18" t="s">
        <v>193</v>
      </c>
      <c r="AB829" s="18" t="s">
        <v>193</v>
      </c>
      <c r="AC829" s="14" t="s">
        <v>193</v>
      </c>
      <c r="AD829" s="748">
        <v>26.551855859294921</v>
      </c>
      <c r="AE829" s="749">
        <v>438.99</v>
      </c>
      <c r="AF829" s="748">
        <v>1742804.9960311381</v>
      </c>
      <c r="AG829" s="749">
        <v>418.25</v>
      </c>
      <c r="AH829" s="750">
        <v>149.52000000000001</v>
      </c>
      <c r="AI829" s="748">
        <v>0</v>
      </c>
      <c r="AJ829" s="748">
        <v>0</v>
      </c>
      <c r="AK829" s="748">
        <v>0</v>
      </c>
      <c r="AL829" s="751" t="s">
        <v>193</v>
      </c>
      <c r="AM829" s="748">
        <v>1660466.506390203</v>
      </c>
      <c r="AN829" s="748">
        <v>0</v>
      </c>
      <c r="AO829" s="752" t="s">
        <v>193</v>
      </c>
      <c r="AP829" s="753">
        <v>0</v>
      </c>
      <c r="AQ829" s="752" t="s">
        <v>3739</v>
      </c>
      <c r="AR829" s="752" t="s">
        <v>193</v>
      </c>
      <c r="AS829" s="752" t="s">
        <v>193</v>
      </c>
    </row>
    <row r="830" spans="1:45" x14ac:dyDescent="0.15">
      <c r="A830" s="14" t="s">
        <v>166</v>
      </c>
      <c r="B830" s="14" t="s">
        <v>14</v>
      </c>
      <c r="C830" s="14" t="s">
        <v>24</v>
      </c>
      <c r="D830" s="14" t="s">
        <v>1019</v>
      </c>
      <c r="E830" s="14" t="s">
        <v>2197</v>
      </c>
      <c r="F830" s="14" t="s">
        <v>3369</v>
      </c>
      <c r="G830" s="14" t="s">
        <v>193</v>
      </c>
      <c r="H830" s="14" t="s">
        <v>3728</v>
      </c>
      <c r="I830" s="17">
        <v>4303609.0283311084</v>
      </c>
      <c r="J830" s="14" t="s">
        <v>114</v>
      </c>
      <c r="K830" s="17">
        <v>4303609.0283311084</v>
      </c>
      <c r="L830" s="14" t="s">
        <v>3728</v>
      </c>
      <c r="M830" s="17">
        <v>4303609.0283311084</v>
      </c>
      <c r="N830" s="14" t="s">
        <v>114</v>
      </c>
      <c r="O830" s="17">
        <v>4303609.0283311084</v>
      </c>
      <c r="P830" s="17">
        <v>4303609.0283311075</v>
      </c>
      <c r="Q830" s="17">
        <v>0</v>
      </c>
      <c r="R830" s="17">
        <v>0</v>
      </c>
      <c r="S830" s="18">
        <v>0</v>
      </c>
      <c r="T830" s="14" t="s">
        <v>161</v>
      </c>
      <c r="U830" s="14" t="s">
        <v>193</v>
      </c>
      <c r="V830" s="14" t="s">
        <v>3742</v>
      </c>
      <c r="W830" s="18">
        <v>4.0849009014299877</v>
      </c>
      <c r="X830" s="18">
        <v>1</v>
      </c>
      <c r="Y830" s="14" t="s">
        <v>193</v>
      </c>
      <c r="Z830" s="14" t="s">
        <v>193</v>
      </c>
      <c r="AA830" s="18" t="s">
        <v>193</v>
      </c>
      <c r="AB830" s="18" t="s">
        <v>193</v>
      </c>
      <c r="AC830" s="14" t="s">
        <v>193</v>
      </c>
      <c r="AD830" s="748">
        <v>95.014794967261523</v>
      </c>
      <c r="AE830" s="749">
        <v>184.58</v>
      </c>
      <c r="AF830" s="748">
        <v>2622256.464480903</v>
      </c>
      <c r="AG830" s="749">
        <v>302.93</v>
      </c>
      <c r="AH830" s="750">
        <v>149.52000000000001</v>
      </c>
      <c r="AI830" s="748">
        <v>0</v>
      </c>
      <c r="AJ830" s="748">
        <v>0</v>
      </c>
      <c r="AK830" s="748">
        <v>0</v>
      </c>
      <c r="AL830" s="751" t="s">
        <v>193</v>
      </c>
      <c r="AM830" s="748">
        <v>4303609.0283311084</v>
      </c>
      <c r="AN830" s="748">
        <v>0</v>
      </c>
      <c r="AO830" s="752" t="s">
        <v>193</v>
      </c>
      <c r="AP830" s="753">
        <v>0</v>
      </c>
      <c r="AQ830" s="752" t="s">
        <v>3739</v>
      </c>
      <c r="AR830" s="752" t="s">
        <v>193</v>
      </c>
      <c r="AS830" s="752" t="s">
        <v>193</v>
      </c>
    </row>
    <row r="831" spans="1:45" x14ac:dyDescent="0.15">
      <c r="A831" s="14" t="s">
        <v>166</v>
      </c>
      <c r="B831" s="14" t="s">
        <v>14</v>
      </c>
      <c r="C831" s="14" t="s">
        <v>24</v>
      </c>
      <c r="D831" s="14" t="s">
        <v>1020</v>
      </c>
      <c r="E831" s="14" t="s">
        <v>2198</v>
      </c>
      <c r="F831" s="14" t="s">
        <v>3370</v>
      </c>
      <c r="G831" s="14" t="s">
        <v>193</v>
      </c>
      <c r="H831" s="14" t="s">
        <v>3728</v>
      </c>
      <c r="I831" s="17">
        <v>3303378.1511565107</v>
      </c>
      <c r="J831" s="14" t="s">
        <v>114</v>
      </c>
      <c r="K831" s="17">
        <v>3303378.1511565107</v>
      </c>
      <c r="L831" s="14" t="s">
        <v>3728</v>
      </c>
      <c r="M831" s="17">
        <v>3303378.1511565107</v>
      </c>
      <c r="N831" s="14" t="s">
        <v>114</v>
      </c>
      <c r="O831" s="17">
        <v>3303378.1511565107</v>
      </c>
      <c r="P831" s="17">
        <v>3303378.1511565102</v>
      </c>
      <c r="Q831" s="17">
        <v>0</v>
      </c>
      <c r="R831" s="17">
        <v>0</v>
      </c>
      <c r="S831" s="18">
        <v>0</v>
      </c>
      <c r="T831" s="14" t="s">
        <v>161</v>
      </c>
      <c r="U831" s="14" t="s">
        <v>193</v>
      </c>
      <c r="V831" s="14" t="s">
        <v>3742</v>
      </c>
      <c r="W831" s="18">
        <v>4.0849009014299877</v>
      </c>
      <c r="X831" s="18">
        <v>1</v>
      </c>
      <c r="Y831" s="14" t="s">
        <v>193</v>
      </c>
      <c r="Z831" s="14" t="s">
        <v>193</v>
      </c>
      <c r="AA831" s="18" t="s">
        <v>193</v>
      </c>
      <c r="AB831" s="18" t="s">
        <v>193</v>
      </c>
      <c r="AC831" s="14" t="s">
        <v>193</v>
      </c>
      <c r="AD831" s="748">
        <v>82.106508118742752</v>
      </c>
      <c r="AE831" s="749">
        <v>291.31</v>
      </c>
      <c r="AF831" s="748">
        <v>3576388.5405497095</v>
      </c>
      <c r="AG831" s="749">
        <v>269.08</v>
      </c>
      <c r="AH831" s="750">
        <v>149.52000000000001</v>
      </c>
      <c r="AI831" s="748">
        <v>0</v>
      </c>
      <c r="AJ831" s="748">
        <v>0</v>
      </c>
      <c r="AK831" s="748">
        <v>0</v>
      </c>
      <c r="AL831" s="751" t="s">
        <v>193</v>
      </c>
      <c r="AM831" s="748">
        <v>3303378.1511565107</v>
      </c>
      <c r="AN831" s="748">
        <v>0</v>
      </c>
      <c r="AO831" s="752" t="s">
        <v>193</v>
      </c>
      <c r="AP831" s="753">
        <v>0</v>
      </c>
      <c r="AQ831" s="752" t="s">
        <v>3739</v>
      </c>
      <c r="AR831" s="752" t="s">
        <v>193</v>
      </c>
      <c r="AS831" s="752" t="s">
        <v>193</v>
      </c>
    </row>
    <row r="832" spans="1:45" x14ac:dyDescent="0.15">
      <c r="A832" s="14" t="s">
        <v>166</v>
      </c>
      <c r="B832" s="14" t="s">
        <v>14</v>
      </c>
      <c r="C832" s="14" t="s">
        <v>24</v>
      </c>
      <c r="D832" s="14" t="s">
        <v>1021</v>
      </c>
      <c r="E832" s="14" t="s">
        <v>2199</v>
      </c>
      <c r="F832" s="14" t="s">
        <v>3371</v>
      </c>
      <c r="G832" s="14" t="s">
        <v>193</v>
      </c>
      <c r="H832" s="14" t="s">
        <v>3728</v>
      </c>
      <c r="I832" s="17">
        <v>11262513.485576948</v>
      </c>
      <c r="J832" s="14" t="s">
        <v>114</v>
      </c>
      <c r="K832" s="17">
        <v>11262513.485576948</v>
      </c>
      <c r="L832" s="14" t="s">
        <v>3728</v>
      </c>
      <c r="M832" s="17">
        <v>11262513.485576948</v>
      </c>
      <c r="N832" s="14" t="s">
        <v>114</v>
      </c>
      <c r="O832" s="17">
        <v>11262513.485576948</v>
      </c>
      <c r="P832" s="17">
        <v>11243713.832101358</v>
      </c>
      <c r="Q832" s="17">
        <v>18799.653475588129</v>
      </c>
      <c r="R832" s="17">
        <v>0</v>
      </c>
      <c r="S832" s="18">
        <v>0</v>
      </c>
      <c r="T832" s="14" t="s">
        <v>161</v>
      </c>
      <c r="U832" s="14" t="s">
        <v>193</v>
      </c>
      <c r="V832" s="14" t="s">
        <v>3742</v>
      </c>
      <c r="W832" s="18">
        <v>4.0849009014299877</v>
      </c>
      <c r="X832" s="18">
        <v>1</v>
      </c>
      <c r="Y832" s="14" t="s">
        <v>193</v>
      </c>
      <c r="Z832" s="14" t="s">
        <v>193</v>
      </c>
      <c r="AA832" s="18" t="s">
        <v>193</v>
      </c>
      <c r="AB832" s="18" t="s">
        <v>193</v>
      </c>
      <c r="AC832" s="14" t="s">
        <v>193</v>
      </c>
      <c r="AD832" s="748">
        <v>376.21937302170187</v>
      </c>
      <c r="AE832" s="749">
        <v>170.59</v>
      </c>
      <c r="AF832" s="748">
        <v>9596083.3506627288</v>
      </c>
      <c r="AG832" s="749">
        <v>199.88</v>
      </c>
      <c r="AH832" s="750">
        <v>149.52000000000001</v>
      </c>
      <c r="AI832" s="748">
        <v>18799.653475588133</v>
      </c>
      <c r="AJ832" s="748">
        <v>0</v>
      </c>
      <c r="AK832" s="748">
        <v>18799.653475588133</v>
      </c>
      <c r="AL832" s="751" t="s">
        <v>193</v>
      </c>
      <c r="AM832" s="748">
        <v>11262513.485576948</v>
      </c>
      <c r="AN832" s="748">
        <v>0</v>
      </c>
      <c r="AO832" s="752" t="s">
        <v>193</v>
      </c>
      <c r="AP832" s="753">
        <v>0</v>
      </c>
      <c r="AQ832" s="752" t="s">
        <v>3739</v>
      </c>
      <c r="AR832" s="752" t="s">
        <v>193</v>
      </c>
      <c r="AS832" s="752" t="s">
        <v>193</v>
      </c>
    </row>
    <row r="833" spans="1:45" x14ac:dyDescent="0.15">
      <c r="A833" s="14" t="s">
        <v>166</v>
      </c>
      <c r="B833" s="14" t="s">
        <v>14</v>
      </c>
      <c r="C833" s="14" t="s">
        <v>24</v>
      </c>
      <c r="D833" s="14" t="s">
        <v>1022</v>
      </c>
      <c r="E833" s="14" t="s">
        <v>2200</v>
      </c>
      <c r="F833" s="14" t="s">
        <v>3372</v>
      </c>
      <c r="G833" s="14" t="s">
        <v>193</v>
      </c>
      <c r="H833" s="14" t="s">
        <v>3728</v>
      </c>
      <c r="I833" s="17">
        <v>1682393.9276370071</v>
      </c>
      <c r="J833" s="14" t="s">
        <v>114</v>
      </c>
      <c r="K833" s="17">
        <v>1682393.9276370071</v>
      </c>
      <c r="L833" s="14" t="s">
        <v>3728</v>
      </c>
      <c r="M833" s="17">
        <v>1682393.9276370071</v>
      </c>
      <c r="N833" s="14" t="s">
        <v>114</v>
      </c>
      <c r="O833" s="17">
        <v>1682393.9276370071</v>
      </c>
      <c r="P833" s="17">
        <v>1682393.9276370069</v>
      </c>
      <c r="Q833" s="17">
        <v>0</v>
      </c>
      <c r="R833" s="17">
        <v>0</v>
      </c>
      <c r="S833" s="18">
        <v>0</v>
      </c>
      <c r="T833" s="14" t="s">
        <v>161</v>
      </c>
      <c r="U833" s="14" t="s">
        <v>193</v>
      </c>
      <c r="V833" s="14" t="s">
        <v>3742</v>
      </c>
      <c r="W833" s="18">
        <v>4.0849009014299877</v>
      </c>
      <c r="X833" s="18">
        <v>1</v>
      </c>
      <c r="Y833" s="14" t="s">
        <v>193</v>
      </c>
      <c r="Z833" s="14" t="s">
        <v>193</v>
      </c>
      <c r="AA833" s="18" t="s">
        <v>193</v>
      </c>
      <c r="AB833" s="18" t="s">
        <v>193</v>
      </c>
      <c r="AC833" s="14" t="s">
        <v>193</v>
      </c>
      <c r="AD833" s="748">
        <v>190.35638200663743</v>
      </c>
      <c r="AE833" s="749">
        <v>70.47</v>
      </c>
      <c r="AF833" s="748">
        <v>2005723.2292572639</v>
      </c>
      <c r="AG833" s="749">
        <v>59.11</v>
      </c>
      <c r="AH833" s="750">
        <v>149.52000000000001</v>
      </c>
      <c r="AI833" s="748">
        <v>0</v>
      </c>
      <c r="AJ833" s="748">
        <v>0</v>
      </c>
      <c r="AK833" s="748">
        <v>0</v>
      </c>
      <c r="AL833" s="751" t="s">
        <v>193</v>
      </c>
      <c r="AM833" s="748">
        <v>1682393.9276370071</v>
      </c>
      <c r="AN833" s="748">
        <v>0</v>
      </c>
      <c r="AO833" s="752" t="s">
        <v>193</v>
      </c>
      <c r="AP833" s="753">
        <v>0</v>
      </c>
      <c r="AQ833" s="752" t="s">
        <v>3739</v>
      </c>
      <c r="AR833" s="752" t="s">
        <v>193</v>
      </c>
      <c r="AS833" s="752" t="s">
        <v>193</v>
      </c>
    </row>
    <row r="834" spans="1:45" x14ac:dyDescent="0.15">
      <c r="A834" s="14" t="s">
        <v>166</v>
      </c>
      <c r="B834" s="14" t="s">
        <v>14</v>
      </c>
      <c r="C834" s="14" t="s">
        <v>24</v>
      </c>
      <c r="D834" s="14" t="s">
        <v>1023</v>
      </c>
      <c r="E834" s="14" t="s">
        <v>2201</v>
      </c>
      <c r="F834" s="14" t="s">
        <v>3373</v>
      </c>
      <c r="G834" s="14" t="s">
        <v>193</v>
      </c>
      <c r="H834" s="14" t="s">
        <v>3728</v>
      </c>
      <c r="I834" s="17">
        <v>2765561.9775286531</v>
      </c>
      <c r="J834" s="14" t="s">
        <v>114</v>
      </c>
      <c r="K834" s="17">
        <v>2765561.9775286531</v>
      </c>
      <c r="L834" s="14" t="s">
        <v>3728</v>
      </c>
      <c r="M834" s="17">
        <v>2765561.9775286531</v>
      </c>
      <c r="N834" s="14" t="s">
        <v>114</v>
      </c>
      <c r="O834" s="17">
        <v>2765561.9775286531</v>
      </c>
      <c r="P834" s="17">
        <v>2765561.9775286526</v>
      </c>
      <c r="Q834" s="17">
        <v>0</v>
      </c>
      <c r="R834" s="17">
        <v>0</v>
      </c>
      <c r="S834" s="18">
        <v>0</v>
      </c>
      <c r="T834" s="14" t="s">
        <v>161</v>
      </c>
      <c r="U834" s="14" t="s">
        <v>193</v>
      </c>
      <c r="V834" s="14" t="s">
        <v>3742</v>
      </c>
      <c r="W834" s="18">
        <v>4.0849009014299877</v>
      </c>
      <c r="X834" s="18">
        <v>1</v>
      </c>
      <c r="Y834" s="14" t="s">
        <v>193</v>
      </c>
      <c r="Z834" s="14" t="s">
        <v>193</v>
      </c>
      <c r="AA834" s="18" t="s">
        <v>193</v>
      </c>
      <c r="AB834" s="18" t="s">
        <v>193</v>
      </c>
      <c r="AC834" s="14" t="s">
        <v>193</v>
      </c>
      <c r="AD834" s="748">
        <v>396.23538743870881</v>
      </c>
      <c r="AE834" s="749">
        <v>45.1</v>
      </c>
      <c r="AF834" s="748">
        <v>2672536.9377904781</v>
      </c>
      <c r="AG834" s="749">
        <v>46.68</v>
      </c>
      <c r="AH834" s="750">
        <v>149.52000000000001</v>
      </c>
      <c r="AI834" s="748">
        <v>0</v>
      </c>
      <c r="AJ834" s="748">
        <v>0</v>
      </c>
      <c r="AK834" s="748">
        <v>0</v>
      </c>
      <c r="AL834" s="751" t="s">
        <v>193</v>
      </c>
      <c r="AM834" s="748">
        <v>2765561.9775286531</v>
      </c>
      <c r="AN834" s="748">
        <v>0</v>
      </c>
      <c r="AO834" s="752" t="s">
        <v>193</v>
      </c>
      <c r="AP834" s="753">
        <v>0</v>
      </c>
      <c r="AQ834" s="752" t="s">
        <v>3739</v>
      </c>
      <c r="AR834" s="752" t="s">
        <v>193</v>
      </c>
      <c r="AS834" s="752" t="s">
        <v>193</v>
      </c>
    </row>
    <row r="835" spans="1:45" x14ac:dyDescent="0.15">
      <c r="A835" s="14" t="s">
        <v>166</v>
      </c>
      <c r="B835" s="14" t="s">
        <v>14</v>
      </c>
      <c r="C835" s="14" t="s">
        <v>24</v>
      </c>
      <c r="D835" s="14" t="s">
        <v>1024</v>
      </c>
      <c r="E835" s="14" t="s">
        <v>2202</v>
      </c>
      <c r="F835" s="14" t="s">
        <v>3374</v>
      </c>
      <c r="G835" s="14" t="s">
        <v>193</v>
      </c>
      <c r="H835" s="14" t="s">
        <v>3728</v>
      </c>
      <c r="I835" s="17">
        <v>961302.83365820418</v>
      </c>
      <c r="J835" s="14" t="s">
        <v>114</v>
      </c>
      <c r="K835" s="17">
        <v>961302.83365820418</v>
      </c>
      <c r="L835" s="14" t="s">
        <v>3728</v>
      </c>
      <c r="M835" s="17">
        <v>961302.83365820418</v>
      </c>
      <c r="N835" s="14" t="s">
        <v>114</v>
      </c>
      <c r="O835" s="17">
        <v>961302.83365820418</v>
      </c>
      <c r="P835" s="17">
        <v>955131.40622533264</v>
      </c>
      <c r="Q835" s="17">
        <v>6171.4274328714109</v>
      </c>
      <c r="R835" s="17">
        <v>0</v>
      </c>
      <c r="S835" s="18">
        <v>0</v>
      </c>
      <c r="T835" s="14" t="s">
        <v>161</v>
      </c>
      <c r="U835" s="14" t="s">
        <v>193</v>
      </c>
      <c r="V835" s="14" t="s">
        <v>3742</v>
      </c>
      <c r="W835" s="18">
        <v>4.0849009014299877</v>
      </c>
      <c r="X835" s="18">
        <v>1</v>
      </c>
      <c r="Y835" s="14" t="s">
        <v>193</v>
      </c>
      <c r="Z835" s="14" t="s">
        <v>193</v>
      </c>
      <c r="AA835" s="18" t="s">
        <v>193</v>
      </c>
      <c r="AB835" s="18" t="s">
        <v>193</v>
      </c>
      <c r="AC835" s="14" t="s">
        <v>193</v>
      </c>
      <c r="AD835" s="748">
        <v>53.920691898875837</v>
      </c>
      <c r="AE835" s="749">
        <v>148.12</v>
      </c>
      <c r="AF835" s="748">
        <v>1194255.0917006291</v>
      </c>
      <c r="AG835" s="749">
        <v>118.47</v>
      </c>
      <c r="AH835" s="750">
        <v>149.52000000000001</v>
      </c>
      <c r="AI835" s="748">
        <v>6171.4274328714118</v>
      </c>
      <c r="AJ835" s="748">
        <v>0</v>
      </c>
      <c r="AK835" s="748">
        <v>6171.4274328714118</v>
      </c>
      <c r="AL835" s="751" t="s">
        <v>193</v>
      </c>
      <c r="AM835" s="748">
        <v>961302.83365820418</v>
      </c>
      <c r="AN835" s="748">
        <v>0</v>
      </c>
      <c r="AO835" s="752" t="s">
        <v>193</v>
      </c>
      <c r="AP835" s="753">
        <v>0</v>
      </c>
      <c r="AQ835" s="752" t="s">
        <v>3739</v>
      </c>
      <c r="AR835" s="752" t="s">
        <v>193</v>
      </c>
      <c r="AS835" s="752" t="s">
        <v>193</v>
      </c>
    </row>
    <row r="836" spans="1:45" x14ac:dyDescent="0.15">
      <c r="A836" s="14" t="s">
        <v>166</v>
      </c>
      <c r="B836" s="14" t="s">
        <v>14</v>
      </c>
      <c r="C836" s="14" t="s">
        <v>24</v>
      </c>
      <c r="D836" s="14" t="s">
        <v>1025</v>
      </c>
      <c r="E836" s="14" t="s">
        <v>2203</v>
      </c>
      <c r="F836" s="14" t="s">
        <v>3375</v>
      </c>
      <c r="G836" s="14" t="s">
        <v>193</v>
      </c>
      <c r="H836" s="14" t="s">
        <v>3728</v>
      </c>
      <c r="I836" s="17">
        <v>7217034.0836922461</v>
      </c>
      <c r="J836" s="14" t="s">
        <v>114</v>
      </c>
      <c r="K836" s="17">
        <v>7217034.0836922461</v>
      </c>
      <c r="L836" s="14" t="s">
        <v>3728</v>
      </c>
      <c r="M836" s="17">
        <v>7217034.0836922461</v>
      </c>
      <c r="N836" s="14" t="s">
        <v>114</v>
      </c>
      <c r="O836" s="17">
        <v>7217034.0836922461</v>
      </c>
      <c r="P836" s="17">
        <v>7217034.0836922452</v>
      </c>
      <c r="Q836" s="17">
        <v>0</v>
      </c>
      <c r="R836" s="17">
        <v>0</v>
      </c>
      <c r="S836" s="18">
        <v>0</v>
      </c>
      <c r="T836" s="14" t="s">
        <v>161</v>
      </c>
      <c r="U836" s="14" t="s">
        <v>193</v>
      </c>
      <c r="V836" s="14" t="s">
        <v>3742</v>
      </c>
      <c r="W836" s="18">
        <v>4.0849009014299877</v>
      </c>
      <c r="X836" s="18">
        <v>1</v>
      </c>
      <c r="Y836" s="14" t="s">
        <v>193</v>
      </c>
      <c r="Z836" s="14" t="s">
        <v>193</v>
      </c>
      <c r="AA836" s="18" t="s">
        <v>193</v>
      </c>
      <c r="AB836" s="18" t="s">
        <v>193</v>
      </c>
      <c r="AC836" s="14" t="s">
        <v>193</v>
      </c>
      <c r="AD836" s="748">
        <v>431.7740252811497</v>
      </c>
      <c r="AE836" s="749">
        <v>69.87</v>
      </c>
      <c r="AF836" s="748">
        <v>4510726.9842065834</v>
      </c>
      <c r="AG836" s="749">
        <v>111.79</v>
      </c>
      <c r="AH836" s="750">
        <v>149.52000000000001</v>
      </c>
      <c r="AI836" s="748">
        <v>0</v>
      </c>
      <c r="AJ836" s="748">
        <v>0</v>
      </c>
      <c r="AK836" s="748">
        <v>0</v>
      </c>
      <c r="AL836" s="751" t="s">
        <v>193</v>
      </c>
      <c r="AM836" s="748">
        <v>7217034.0836922461</v>
      </c>
      <c r="AN836" s="748">
        <v>0</v>
      </c>
      <c r="AO836" s="752" t="s">
        <v>193</v>
      </c>
      <c r="AP836" s="753">
        <v>0</v>
      </c>
      <c r="AQ836" s="752" t="s">
        <v>3739</v>
      </c>
      <c r="AR836" s="752" t="s">
        <v>193</v>
      </c>
      <c r="AS836" s="752" t="s">
        <v>193</v>
      </c>
    </row>
    <row r="837" spans="1:45" x14ac:dyDescent="0.15">
      <c r="A837" s="14" t="s">
        <v>166</v>
      </c>
      <c r="B837" s="14" t="s">
        <v>14</v>
      </c>
      <c r="C837" s="14" t="s">
        <v>24</v>
      </c>
      <c r="D837" s="14" t="s">
        <v>1026</v>
      </c>
      <c r="E837" s="14" t="s">
        <v>2204</v>
      </c>
      <c r="F837" s="14" t="s">
        <v>3376</v>
      </c>
      <c r="G837" s="14" t="s">
        <v>193</v>
      </c>
      <c r="H837" s="14" t="s">
        <v>3728</v>
      </c>
      <c r="I837" s="17">
        <v>1244860.8048199764</v>
      </c>
      <c r="J837" s="14" t="s">
        <v>114</v>
      </c>
      <c r="K837" s="17">
        <v>1244860.8048199764</v>
      </c>
      <c r="L837" s="14" t="s">
        <v>3728</v>
      </c>
      <c r="M837" s="17">
        <v>1244860.8048199764</v>
      </c>
      <c r="N837" s="14" t="s">
        <v>114</v>
      </c>
      <c r="O837" s="17">
        <v>1244860.8048199764</v>
      </c>
      <c r="P837" s="17">
        <v>1244860.8048199762</v>
      </c>
      <c r="Q837" s="17">
        <v>0</v>
      </c>
      <c r="R837" s="17">
        <v>0</v>
      </c>
      <c r="S837" s="18">
        <v>0</v>
      </c>
      <c r="T837" s="14" t="s">
        <v>3739</v>
      </c>
      <c r="U837" s="14" t="s">
        <v>3739</v>
      </c>
      <c r="V837" s="14" t="s">
        <v>3739</v>
      </c>
      <c r="W837" s="18">
        <v>4.0849009014299877</v>
      </c>
      <c r="X837" s="18">
        <v>1</v>
      </c>
      <c r="Y837" s="14" t="s">
        <v>193</v>
      </c>
      <c r="Z837" s="14" t="s">
        <v>193</v>
      </c>
      <c r="AA837" s="18" t="s">
        <v>193</v>
      </c>
      <c r="AB837" s="18" t="s">
        <v>193</v>
      </c>
      <c r="AC837" s="14" t="s">
        <v>193</v>
      </c>
      <c r="AD837" s="748">
        <v>85.374428839886747</v>
      </c>
      <c r="AE837" s="749">
        <v>108.38</v>
      </c>
      <c r="AF837" s="748">
        <v>1383490.699446941</v>
      </c>
      <c r="AG837" s="749">
        <v>97.52</v>
      </c>
      <c r="AH837" s="750">
        <v>149.52000000000001</v>
      </c>
      <c r="AI837" s="748">
        <v>0</v>
      </c>
      <c r="AJ837" s="748">
        <v>0</v>
      </c>
      <c r="AK837" s="748">
        <v>0</v>
      </c>
      <c r="AL837" s="751" t="s">
        <v>193</v>
      </c>
      <c r="AM837" s="748">
        <v>1244860.8048199764</v>
      </c>
      <c r="AN837" s="748">
        <v>0</v>
      </c>
      <c r="AO837" s="752" t="s">
        <v>193</v>
      </c>
      <c r="AP837" s="753">
        <v>0</v>
      </c>
      <c r="AQ837" s="752" t="s">
        <v>3739</v>
      </c>
      <c r="AR837" s="752" t="s">
        <v>193</v>
      </c>
      <c r="AS837" s="752" t="s">
        <v>193</v>
      </c>
    </row>
    <row r="838" spans="1:45" x14ac:dyDescent="0.15">
      <c r="A838" s="14" t="s">
        <v>166</v>
      </c>
      <c r="B838" s="14" t="s">
        <v>14</v>
      </c>
      <c r="C838" s="14" t="s">
        <v>24</v>
      </c>
      <c r="D838" s="14" t="s">
        <v>1027</v>
      </c>
      <c r="E838" s="14" t="s">
        <v>2205</v>
      </c>
      <c r="F838" s="14" t="s">
        <v>3377</v>
      </c>
      <c r="G838" s="14" t="s">
        <v>193</v>
      </c>
      <c r="H838" s="14" t="s">
        <v>3728</v>
      </c>
      <c r="I838" s="17">
        <v>1354766.0031001575</v>
      </c>
      <c r="J838" s="14" t="s">
        <v>114</v>
      </c>
      <c r="K838" s="17">
        <v>1354766.0031001575</v>
      </c>
      <c r="L838" s="14" t="s">
        <v>3728</v>
      </c>
      <c r="M838" s="17">
        <v>1354766.0031001575</v>
      </c>
      <c r="N838" s="14" t="s">
        <v>114</v>
      </c>
      <c r="O838" s="17">
        <v>1354766.0031001575</v>
      </c>
      <c r="P838" s="17">
        <v>1354766.0031001572</v>
      </c>
      <c r="Q838" s="17">
        <v>0</v>
      </c>
      <c r="R838" s="17">
        <v>0</v>
      </c>
      <c r="S838" s="18">
        <v>0</v>
      </c>
      <c r="T838" s="14" t="s">
        <v>161</v>
      </c>
      <c r="U838" s="14" t="s">
        <v>193</v>
      </c>
      <c r="V838" s="14" t="s">
        <v>3742</v>
      </c>
      <c r="W838" s="18">
        <v>4.0849009014299877</v>
      </c>
      <c r="X838" s="18">
        <v>1</v>
      </c>
      <c r="Y838" s="14" t="s">
        <v>193</v>
      </c>
      <c r="Z838" s="14" t="s">
        <v>193</v>
      </c>
      <c r="AA838" s="18" t="s">
        <v>193</v>
      </c>
      <c r="AB838" s="18" t="s">
        <v>193</v>
      </c>
      <c r="AC838" s="14" t="s">
        <v>193</v>
      </c>
      <c r="AD838" s="748">
        <v>50.65277117773185</v>
      </c>
      <c r="AE838" s="749">
        <v>141.49</v>
      </c>
      <c r="AF838" s="748">
        <v>1071602.6333654635</v>
      </c>
      <c r="AG838" s="749">
        <v>178.88</v>
      </c>
      <c r="AH838" s="750">
        <v>149.52000000000001</v>
      </c>
      <c r="AI838" s="748">
        <v>0</v>
      </c>
      <c r="AJ838" s="748">
        <v>0</v>
      </c>
      <c r="AK838" s="748">
        <v>0</v>
      </c>
      <c r="AL838" s="751" t="s">
        <v>193</v>
      </c>
      <c r="AM838" s="748">
        <v>1354766.0031001575</v>
      </c>
      <c r="AN838" s="748">
        <v>0</v>
      </c>
      <c r="AO838" s="752" t="s">
        <v>193</v>
      </c>
      <c r="AP838" s="753">
        <v>0</v>
      </c>
      <c r="AQ838" s="752" t="s">
        <v>3739</v>
      </c>
      <c r="AR838" s="752" t="s">
        <v>193</v>
      </c>
      <c r="AS838" s="752" t="s">
        <v>193</v>
      </c>
    </row>
    <row r="839" spans="1:45" x14ac:dyDescent="0.15">
      <c r="A839" s="14" t="s">
        <v>166</v>
      </c>
      <c r="B839" s="14" t="s">
        <v>14</v>
      </c>
      <c r="C839" s="14" t="s">
        <v>24</v>
      </c>
      <c r="D839" s="14" t="s">
        <v>1028</v>
      </c>
      <c r="E839" s="14" t="s">
        <v>2206</v>
      </c>
      <c r="F839" s="14" t="s">
        <v>3378</v>
      </c>
      <c r="G839" s="14" t="s">
        <v>193</v>
      </c>
      <c r="H839" s="14" t="s">
        <v>3728</v>
      </c>
      <c r="I839" s="17">
        <v>8853707.7579899989</v>
      </c>
      <c r="J839" s="14" t="s">
        <v>114</v>
      </c>
      <c r="K839" s="17">
        <v>8853707.7579899989</v>
      </c>
      <c r="L839" s="14" t="s">
        <v>3728</v>
      </c>
      <c r="M839" s="17">
        <v>8853707.7579899989</v>
      </c>
      <c r="N839" s="14" t="s">
        <v>114</v>
      </c>
      <c r="O839" s="17">
        <v>8853707.7579899989</v>
      </c>
      <c r="P839" s="17">
        <v>8853707.757989997</v>
      </c>
      <c r="Q839" s="17">
        <v>0</v>
      </c>
      <c r="R839" s="17">
        <v>0</v>
      </c>
      <c r="S839" s="18">
        <v>0</v>
      </c>
      <c r="T839" s="14" t="s">
        <v>3739</v>
      </c>
      <c r="U839" s="14" t="s">
        <v>3739</v>
      </c>
      <c r="V839" s="14" t="s">
        <v>3739</v>
      </c>
      <c r="W839" s="18">
        <v>4.0849009014299877</v>
      </c>
      <c r="X839" s="18">
        <v>1</v>
      </c>
      <c r="Y839" s="14" t="s">
        <v>193</v>
      </c>
      <c r="Z839" s="14" t="s">
        <v>193</v>
      </c>
      <c r="AA839" s="18" t="s">
        <v>193</v>
      </c>
      <c r="AB839" s="18" t="s">
        <v>193</v>
      </c>
      <c r="AC839" s="14" t="s">
        <v>193</v>
      </c>
      <c r="AD839" s="748">
        <v>109.02600505916638</v>
      </c>
      <c r="AE839" s="749">
        <v>476.42</v>
      </c>
      <c r="AF839" s="748">
        <v>7766393.1660423195</v>
      </c>
      <c r="AG839" s="749">
        <v>543.12</v>
      </c>
      <c r="AH839" s="750">
        <v>149.52000000000001</v>
      </c>
      <c r="AI839" s="748">
        <v>0</v>
      </c>
      <c r="AJ839" s="748">
        <v>0</v>
      </c>
      <c r="AK839" s="748">
        <v>0</v>
      </c>
      <c r="AL839" s="751" t="s">
        <v>193</v>
      </c>
      <c r="AM839" s="748">
        <v>8853707.7579899989</v>
      </c>
      <c r="AN839" s="748">
        <v>0</v>
      </c>
      <c r="AO839" s="752" t="s">
        <v>193</v>
      </c>
      <c r="AP839" s="753">
        <v>0</v>
      </c>
      <c r="AQ839" s="752" t="s">
        <v>3739</v>
      </c>
      <c r="AR839" s="752" t="s">
        <v>193</v>
      </c>
      <c r="AS839" s="752" t="s">
        <v>193</v>
      </c>
    </row>
    <row r="840" spans="1:45" x14ac:dyDescent="0.15">
      <c r="A840" s="14" t="s">
        <v>166</v>
      </c>
      <c r="B840" s="14" t="s">
        <v>14</v>
      </c>
      <c r="C840" s="14" t="s">
        <v>24</v>
      </c>
      <c r="D840" s="14" t="s">
        <v>1029</v>
      </c>
      <c r="E840" s="14" t="s">
        <v>2207</v>
      </c>
      <c r="F840" s="14" t="s">
        <v>3379</v>
      </c>
      <c r="G840" s="14" t="s">
        <v>193</v>
      </c>
      <c r="H840" s="14" t="s">
        <v>3728</v>
      </c>
      <c r="I840" s="17">
        <v>820307.86310732947</v>
      </c>
      <c r="J840" s="14" t="s">
        <v>114</v>
      </c>
      <c r="K840" s="17">
        <v>820307.86310732947</v>
      </c>
      <c r="L840" s="14" t="s">
        <v>3728</v>
      </c>
      <c r="M840" s="17">
        <v>820307.86310732947</v>
      </c>
      <c r="N840" s="14" t="s">
        <v>114</v>
      </c>
      <c r="O840" s="17">
        <v>820307.86310732947</v>
      </c>
      <c r="P840" s="17">
        <v>820307.86310732935</v>
      </c>
      <c r="Q840" s="17">
        <v>0</v>
      </c>
      <c r="R840" s="17">
        <v>0</v>
      </c>
      <c r="S840" s="18">
        <v>0</v>
      </c>
      <c r="T840" s="14" t="s">
        <v>161</v>
      </c>
      <c r="U840" s="14" t="s">
        <v>193</v>
      </c>
      <c r="V840" s="14" t="s">
        <v>3742</v>
      </c>
      <c r="W840" s="18">
        <v>4.0849009014299877</v>
      </c>
      <c r="X840" s="18">
        <v>1</v>
      </c>
      <c r="Y840" s="14" t="s">
        <v>193</v>
      </c>
      <c r="Z840" s="14" t="s">
        <v>193</v>
      </c>
      <c r="AA840" s="18" t="s">
        <v>193</v>
      </c>
      <c r="AB840" s="18" t="s">
        <v>193</v>
      </c>
      <c r="AC840" s="14" t="s">
        <v>193</v>
      </c>
      <c r="AD840" s="748">
        <v>65.766904513022808</v>
      </c>
      <c r="AE840" s="749">
        <v>84.18</v>
      </c>
      <c r="AF840" s="748">
        <v>827804.92258073296</v>
      </c>
      <c r="AG840" s="749">
        <v>83.42</v>
      </c>
      <c r="AH840" s="750">
        <v>149.52000000000001</v>
      </c>
      <c r="AI840" s="748">
        <v>0</v>
      </c>
      <c r="AJ840" s="748">
        <v>0</v>
      </c>
      <c r="AK840" s="748">
        <v>0</v>
      </c>
      <c r="AL840" s="751" t="s">
        <v>193</v>
      </c>
      <c r="AM840" s="748">
        <v>820307.86310732947</v>
      </c>
      <c r="AN840" s="748">
        <v>0</v>
      </c>
      <c r="AO840" s="752" t="s">
        <v>193</v>
      </c>
      <c r="AP840" s="753">
        <v>0</v>
      </c>
      <c r="AQ840" s="752" t="s">
        <v>3739</v>
      </c>
      <c r="AR840" s="752" t="s">
        <v>193</v>
      </c>
      <c r="AS840" s="752" t="s">
        <v>193</v>
      </c>
    </row>
    <row r="841" spans="1:45" x14ac:dyDescent="0.15">
      <c r="A841" s="14" t="s">
        <v>166</v>
      </c>
      <c r="B841" s="14" t="s">
        <v>14</v>
      </c>
      <c r="C841" s="14" t="s">
        <v>24</v>
      </c>
      <c r="D841" s="14" t="s">
        <v>1030</v>
      </c>
      <c r="E841" s="14" t="s">
        <v>2208</v>
      </c>
      <c r="F841" s="14" t="s">
        <v>3380</v>
      </c>
      <c r="G841" s="14" t="s">
        <v>193</v>
      </c>
      <c r="H841" s="14" t="s">
        <v>3728</v>
      </c>
      <c r="I841" s="17">
        <v>2346361.9716552584</v>
      </c>
      <c r="J841" s="14" t="s">
        <v>114</v>
      </c>
      <c r="K841" s="17">
        <v>2346361.9716552584</v>
      </c>
      <c r="L841" s="14" t="s">
        <v>3728</v>
      </c>
      <c r="M841" s="17">
        <v>2346361.9716552584</v>
      </c>
      <c r="N841" s="14" t="s">
        <v>114</v>
      </c>
      <c r="O841" s="17">
        <v>2346361.9716552584</v>
      </c>
      <c r="P841" s="17">
        <v>2346361.971655258</v>
      </c>
      <c r="Q841" s="17">
        <v>0</v>
      </c>
      <c r="R841" s="17">
        <v>0</v>
      </c>
      <c r="S841" s="18">
        <v>0</v>
      </c>
      <c r="T841" s="14" t="s">
        <v>161</v>
      </c>
      <c r="U841" s="14" t="s">
        <v>193</v>
      </c>
      <c r="V841" s="14" t="s">
        <v>3742</v>
      </c>
      <c r="W841" s="18">
        <v>4.0849009014299877</v>
      </c>
      <c r="X841" s="18">
        <v>1</v>
      </c>
      <c r="Y841" s="14" t="s">
        <v>193</v>
      </c>
      <c r="Z841" s="14" t="s">
        <v>193</v>
      </c>
      <c r="AA841" s="18" t="s">
        <v>193</v>
      </c>
      <c r="AB841" s="18" t="s">
        <v>193</v>
      </c>
      <c r="AC841" s="14" t="s">
        <v>193</v>
      </c>
      <c r="AD841" s="748">
        <v>16.094509551634154</v>
      </c>
      <c r="AE841" s="749">
        <v>978.54</v>
      </c>
      <c r="AF841" s="748">
        <v>2354825.8454740122</v>
      </c>
      <c r="AG841" s="749">
        <v>975.03</v>
      </c>
      <c r="AH841" s="750">
        <v>149.52000000000001</v>
      </c>
      <c r="AI841" s="748">
        <v>0</v>
      </c>
      <c r="AJ841" s="748">
        <v>0</v>
      </c>
      <c r="AK841" s="748">
        <v>0</v>
      </c>
      <c r="AL841" s="751" t="s">
        <v>193</v>
      </c>
      <c r="AM841" s="748">
        <v>2346361.9716552584</v>
      </c>
      <c r="AN841" s="748">
        <v>0</v>
      </c>
      <c r="AO841" s="752" t="s">
        <v>193</v>
      </c>
      <c r="AP841" s="753">
        <v>0</v>
      </c>
      <c r="AQ841" s="752" t="s">
        <v>3739</v>
      </c>
      <c r="AR841" s="752" t="s">
        <v>193</v>
      </c>
      <c r="AS841" s="752" t="s">
        <v>193</v>
      </c>
    </row>
    <row r="842" spans="1:45" x14ac:dyDescent="0.15">
      <c r="A842" s="14" t="s">
        <v>166</v>
      </c>
      <c r="B842" s="14" t="s">
        <v>14</v>
      </c>
      <c r="C842" s="14" t="s">
        <v>24</v>
      </c>
      <c r="D842" s="14" t="s">
        <v>1031</v>
      </c>
      <c r="E842" s="14" t="s">
        <v>2209</v>
      </c>
      <c r="F842" s="14" t="s">
        <v>3381</v>
      </c>
      <c r="G842" s="14" t="s">
        <v>193</v>
      </c>
      <c r="H842" s="14" t="s">
        <v>3728</v>
      </c>
      <c r="I842" s="17">
        <v>3484055.646420273</v>
      </c>
      <c r="J842" s="14" t="s">
        <v>114</v>
      </c>
      <c r="K842" s="17">
        <v>3484055.646420273</v>
      </c>
      <c r="L842" s="14" t="s">
        <v>3728</v>
      </c>
      <c r="M842" s="17">
        <v>3484055.646420273</v>
      </c>
      <c r="N842" s="14" t="s">
        <v>114</v>
      </c>
      <c r="O842" s="17">
        <v>3484055.646420273</v>
      </c>
      <c r="P842" s="17">
        <v>3477469.8466399601</v>
      </c>
      <c r="Q842" s="17">
        <v>6585.7997803124681</v>
      </c>
      <c r="R842" s="17">
        <v>0</v>
      </c>
      <c r="S842" s="18">
        <v>0</v>
      </c>
      <c r="T842" s="14" t="s">
        <v>161</v>
      </c>
      <c r="U842" s="14" t="s">
        <v>193</v>
      </c>
      <c r="V842" s="14" t="s">
        <v>3742</v>
      </c>
      <c r="W842" s="18">
        <v>4.0849009014299877</v>
      </c>
      <c r="X842" s="18">
        <v>1</v>
      </c>
      <c r="Y842" s="14" t="s">
        <v>193</v>
      </c>
      <c r="Z842" s="14" t="s">
        <v>193</v>
      </c>
      <c r="AA842" s="18" t="s">
        <v>193</v>
      </c>
      <c r="AB842" s="18" t="s">
        <v>193</v>
      </c>
      <c r="AC842" s="14" t="s">
        <v>193</v>
      </c>
      <c r="AD842" s="748">
        <v>67.972750999794997</v>
      </c>
      <c r="AE842" s="749">
        <v>324.07</v>
      </c>
      <c r="AF842" s="748">
        <v>3293681.045755615</v>
      </c>
      <c r="AG842" s="749">
        <v>342.16</v>
      </c>
      <c r="AH842" s="750">
        <v>149.52000000000001</v>
      </c>
      <c r="AI842" s="748">
        <v>6585.799780312469</v>
      </c>
      <c r="AJ842" s="748">
        <v>0</v>
      </c>
      <c r="AK842" s="748">
        <v>6585.799780312469</v>
      </c>
      <c r="AL842" s="751" t="s">
        <v>193</v>
      </c>
      <c r="AM842" s="748">
        <v>3484055.646420273</v>
      </c>
      <c r="AN842" s="748">
        <v>0</v>
      </c>
      <c r="AO842" s="752" t="s">
        <v>193</v>
      </c>
      <c r="AP842" s="753">
        <v>0</v>
      </c>
      <c r="AQ842" s="752" t="s">
        <v>3739</v>
      </c>
      <c r="AR842" s="752" t="s">
        <v>193</v>
      </c>
      <c r="AS842" s="752" t="s">
        <v>193</v>
      </c>
    </row>
    <row r="843" spans="1:45" x14ac:dyDescent="0.15">
      <c r="A843" s="14" t="s">
        <v>166</v>
      </c>
      <c r="B843" s="14" t="s">
        <v>14</v>
      </c>
      <c r="C843" s="14" t="s">
        <v>24</v>
      </c>
      <c r="D843" s="14" t="s">
        <v>1032</v>
      </c>
      <c r="E843" s="14" t="s">
        <v>2210</v>
      </c>
      <c r="F843" s="14" t="s">
        <v>3382</v>
      </c>
      <c r="G843" s="14" t="s">
        <v>193</v>
      </c>
      <c r="H843" s="14" t="s">
        <v>3728</v>
      </c>
      <c r="I843" s="17">
        <v>1494652.8217344922</v>
      </c>
      <c r="J843" s="14" t="s">
        <v>114</v>
      </c>
      <c r="K843" s="17">
        <v>1494652.8217344922</v>
      </c>
      <c r="L843" s="14" t="s">
        <v>3728</v>
      </c>
      <c r="M843" s="17">
        <v>1494652.8217344922</v>
      </c>
      <c r="N843" s="14" t="s">
        <v>114</v>
      </c>
      <c r="O843" s="17">
        <v>1494652.8217344922</v>
      </c>
      <c r="P843" s="17">
        <v>1480828.6184058546</v>
      </c>
      <c r="Q843" s="17">
        <v>13824.203328637392</v>
      </c>
      <c r="R843" s="17">
        <v>0</v>
      </c>
      <c r="S843" s="18">
        <v>0</v>
      </c>
      <c r="T843" s="14" t="s">
        <v>161</v>
      </c>
      <c r="U843" s="14" t="s">
        <v>193</v>
      </c>
      <c r="V843" s="14" t="s">
        <v>3742</v>
      </c>
      <c r="W843" s="18">
        <v>4.0849009014299877</v>
      </c>
      <c r="X843" s="18">
        <v>1</v>
      </c>
      <c r="Y843" s="14" t="s">
        <v>193</v>
      </c>
      <c r="Z843" s="14" t="s">
        <v>193</v>
      </c>
      <c r="AA843" s="18" t="s">
        <v>193</v>
      </c>
      <c r="AB843" s="18" t="s">
        <v>193</v>
      </c>
      <c r="AC843" s="14" t="s">
        <v>193</v>
      </c>
      <c r="AD843" s="748">
        <v>354.97788833426597</v>
      </c>
      <c r="AE843" s="749">
        <v>30.8</v>
      </c>
      <c r="AF843" s="748">
        <v>1634969.1268496034</v>
      </c>
      <c r="AG843" s="749">
        <v>27.9</v>
      </c>
      <c r="AH843" s="750">
        <v>149.52000000000001</v>
      </c>
      <c r="AI843" s="748">
        <v>13824.203328637393</v>
      </c>
      <c r="AJ843" s="748">
        <v>0</v>
      </c>
      <c r="AK843" s="748">
        <v>13824.203328637393</v>
      </c>
      <c r="AL843" s="751" t="s">
        <v>193</v>
      </c>
      <c r="AM843" s="748">
        <v>1494652.8217344922</v>
      </c>
      <c r="AN843" s="748">
        <v>0</v>
      </c>
      <c r="AO843" s="752" t="s">
        <v>193</v>
      </c>
      <c r="AP843" s="753">
        <v>0</v>
      </c>
      <c r="AQ843" s="752" t="s">
        <v>3739</v>
      </c>
      <c r="AR843" s="752" t="s">
        <v>193</v>
      </c>
      <c r="AS843" s="752" t="s">
        <v>193</v>
      </c>
    </row>
    <row r="844" spans="1:45" x14ac:dyDescent="0.15">
      <c r="A844" s="14" t="s">
        <v>166</v>
      </c>
      <c r="B844" s="14" t="s">
        <v>14</v>
      </c>
      <c r="C844" s="14" t="s">
        <v>24</v>
      </c>
      <c r="D844" s="14" t="s">
        <v>1033</v>
      </c>
      <c r="E844" s="14" t="s">
        <v>2211</v>
      </c>
      <c r="F844" s="14" t="s">
        <v>3383</v>
      </c>
      <c r="G844" s="14" t="s">
        <v>193</v>
      </c>
      <c r="H844" s="14" t="s">
        <v>3728</v>
      </c>
      <c r="I844" s="17">
        <v>1102472.1886285609</v>
      </c>
      <c r="J844" s="14" t="s">
        <v>114</v>
      </c>
      <c r="K844" s="17">
        <v>1102472.1886285609</v>
      </c>
      <c r="L844" s="14" t="s">
        <v>3728</v>
      </c>
      <c r="M844" s="17">
        <v>1102472.1886285609</v>
      </c>
      <c r="N844" s="14" t="s">
        <v>114</v>
      </c>
      <c r="O844" s="17">
        <v>1102472.1886285609</v>
      </c>
      <c r="P844" s="17">
        <v>1102472.1886285606</v>
      </c>
      <c r="Q844" s="17">
        <v>0</v>
      </c>
      <c r="R844" s="17">
        <v>0</v>
      </c>
      <c r="S844" s="18">
        <v>0</v>
      </c>
      <c r="T844" s="14" t="s">
        <v>161</v>
      </c>
      <c r="U844" s="14" t="s">
        <v>193</v>
      </c>
      <c r="V844" s="14" t="s">
        <v>3742</v>
      </c>
      <c r="W844" s="18">
        <v>4.0849009014299877</v>
      </c>
      <c r="X844" s="18">
        <v>1</v>
      </c>
      <c r="Y844" s="14" t="s">
        <v>193</v>
      </c>
      <c r="Z844" s="14" t="s">
        <v>193</v>
      </c>
      <c r="AA844" s="18" t="s">
        <v>193</v>
      </c>
      <c r="AB844" s="18" t="s">
        <v>193</v>
      </c>
      <c r="AC844" s="14" t="s">
        <v>193</v>
      </c>
      <c r="AD844" s="748">
        <v>294.11286490295913</v>
      </c>
      <c r="AE844" s="749">
        <v>36.450000000000003</v>
      </c>
      <c r="AF844" s="748">
        <v>1602916.2983423886</v>
      </c>
      <c r="AG844" s="749">
        <v>25.07</v>
      </c>
      <c r="AH844" s="750">
        <v>149.52000000000001</v>
      </c>
      <c r="AI844" s="748">
        <v>0</v>
      </c>
      <c r="AJ844" s="748">
        <v>0</v>
      </c>
      <c r="AK844" s="748">
        <v>0</v>
      </c>
      <c r="AL844" s="751" t="s">
        <v>193</v>
      </c>
      <c r="AM844" s="748">
        <v>1102472.1886285609</v>
      </c>
      <c r="AN844" s="748">
        <v>0</v>
      </c>
      <c r="AO844" s="752" t="s">
        <v>193</v>
      </c>
      <c r="AP844" s="753">
        <v>0</v>
      </c>
      <c r="AQ844" s="752" t="s">
        <v>3739</v>
      </c>
      <c r="AR844" s="752" t="s">
        <v>193</v>
      </c>
      <c r="AS844" s="752" t="s">
        <v>193</v>
      </c>
    </row>
    <row r="845" spans="1:45" x14ac:dyDescent="0.15">
      <c r="A845" s="14" t="s">
        <v>166</v>
      </c>
      <c r="B845" s="14" t="s">
        <v>14</v>
      </c>
      <c r="C845" s="14" t="s">
        <v>24</v>
      </c>
      <c r="D845" s="14" t="s">
        <v>1034</v>
      </c>
      <c r="E845" s="14" t="s">
        <v>2212</v>
      </c>
      <c r="F845" s="14" t="s">
        <v>3384</v>
      </c>
      <c r="G845" s="14" t="s">
        <v>193</v>
      </c>
      <c r="H845" s="14" t="s">
        <v>3728</v>
      </c>
      <c r="I845" s="17">
        <v>1850886.7762469389</v>
      </c>
      <c r="J845" s="14" t="s">
        <v>114</v>
      </c>
      <c r="K845" s="17">
        <v>1850886.7762469389</v>
      </c>
      <c r="L845" s="14" t="s">
        <v>3728</v>
      </c>
      <c r="M845" s="17">
        <v>1850886.7762469389</v>
      </c>
      <c r="N845" s="14" t="s">
        <v>114</v>
      </c>
      <c r="O845" s="17">
        <v>1850886.7762469389</v>
      </c>
      <c r="P845" s="17">
        <v>1843826.4743779162</v>
      </c>
      <c r="Q845" s="17">
        <v>7060.3018690225763</v>
      </c>
      <c r="R845" s="17">
        <v>0</v>
      </c>
      <c r="S845" s="18">
        <v>0</v>
      </c>
      <c r="T845" s="14" t="s">
        <v>3739</v>
      </c>
      <c r="U845" s="14" t="s">
        <v>3739</v>
      </c>
      <c r="V845" s="14" t="s">
        <v>3739</v>
      </c>
      <c r="W845" s="18">
        <v>4.0849009014299877</v>
      </c>
      <c r="X845" s="18">
        <v>1</v>
      </c>
      <c r="Y845" s="14" t="s">
        <v>193</v>
      </c>
      <c r="Z845" s="14" t="s">
        <v>193</v>
      </c>
      <c r="AA845" s="18" t="s">
        <v>193</v>
      </c>
      <c r="AB845" s="18" t="s">
        <v>193</v>
      </c>
      <c r="AC845" s="14" t="s">
        <v>193</v>
      </c>
      <c r="AD845" s="748">
        <v>100.8970522653207</v>
      </c>
      <c r="AE845" s="749">
        <v>101.74</v>
      </c>
      <c r="AF845" s="748">
        <v>1534862.5846067274</v>
      </c>
      <c r="AG845" s="749">
        <v>122.22</v>
      </c>
      <c r="AH845" s="750">
        <v>149.52000000000001</v>
      </c>
      <c r="AI845" s="748">
        <v>7060.3018690225772</v>
      </c>
      <c r="AJ845" s="748">
        <v>0</v>
      </c>
      <c r="AK845" s="748">
        <v>7060.3018690225772</v>
      </c>
      <c r="AL845" s="751" t="s">
        <v>193</v>
      </c>
      <c r="AM845" s="748">
        <v>1850886.7762469391</v>
      </c>
      <c r="AN845" s="748">
        <v>0</v>
      </c>
      <c r="AO845" s="752" t="s">
        <v>193</v>
      </c>
      <c r="AP845" s="753">
        <v>0</v>
      </c>
      <c r="AQ845" s="752" t="s">
        <v>3739</v>
      </c>
      <c r="AR845" s="752" t="s">
        <v>193</v>
      </c>
      <c r="AS845" s="752" t="s">
        <v>193</v>
      </c>
    </row>
    <row r="846" spans="1:45" x14ac:dyDescent="0.15">
      <c r="A846" s="14" t="s">
        <v>166</v>
      </c>
      <c r="B846" s="14" t="s">
        <v>14</v>
      </c>
      <c r="C846" s="14" t="s">
        <v>24</v>
      </c>
      <c r="D846" s="14" t="s">
        <v>1035</v>
      </c>
      <c r="E846" s="14" t="s">
        <v>2213</v>
      </c>
      <c r="F846" s="14" t="s">
        <v>3385</v>
      </c>
      <c r="G846" s="14" t="s">
        <v>193</v>
      </c>
      <c r="H846" s="14" t="s">
        <v>3728</v>
      </c>
      <c r="I846" s="17">
        <v>617510.01672718872</v>
      </c>
      <c r="J846" s="14" t="s">
        <v>114</v>
      </c>
      <c r="K846" s="17">
        <v>617510.01672718872</v>
      </c>
      <c r="L846" s="14" t="s">
        <v>3728</v>
      </c>
      <c r="M846" s="17">
        <v>617510.01672718872</v>
      </c>
      <c r="N846" s="14" t="s">
        <v>114</v>
      </c>
      <c r="O846" s="17">
        <v>617510.01672718872</v>
      </c>
      <c r="P846" s="17">
        <v>617510.0167271886</v>
      </c>
      <c r="Q846" s="17">
        <v>0</v>
      </c>
      <c r="R846" s="17">
        <v>0</v>
      </c>
      <c r="S846" s="18">
        <v>0</v>
      </c>
      <c r="T846" s="14" t="s">
        <v>161</v>
      </c>
      <c r="U846" s="14" t="s">
        <v>193</v>
      </c>
      <c r="V846" s="14" t="s">
        <v>3742</v>
      </c>
      <c r="W846" s="18">
        <v>4.0849009014299877</v>
      </c>
      <c r="X846" s="18">
        <v>1</v>
      </c>
      <c r="Y846" s="14" t="s">
        <v>193</v>
      </c>
      <c r="Z846" s="14" t="s">
        <v>193</v>
      </c>
      <c r="AA846" s="18" t="s">
        <v>193</v>
      </c>
      <c r="AB846" s="18" t="s">
        <v>193</v>
      </c>
      <c r="AC846" s="14" t="s">
        <v>193</v>
      </c>
      <c r="AD846" s="748">
        <v>15.522623425433954</v>
      </c>
      <c r="AE846" s="749">
        <v>212.84</v>
      </c>
      <c r="AF846" s="748">
        <v>493989.43525245128</v>
      </c>
      <c r="AG846" s="749">
        <v>266.06</v>
      </c>
      <c r="AH846" s="750">
        <v>149.52000000000001</v>
      </c>
      <c r="AI846" s="748">
        <v>0</v>
      </c>
      <c r="AJ846" s="748">
        <v>0</v>
      </c>
      <c r="AK846" s="748">
        <v>0</v>
      </c>
      <c r="AL846" s="751" t="s">
        <v>193</v>
      </c>
      <c r="AM846" s="748">
        <v>617510.01672718872</v>
      </c>
      <c r="AN846" s="748">
        <v>0</v>
      </c>
      <c r="AO846" s="752" t="s">
        <v>193</v>
      </c>
      <c r="AP846" s="753">
        <v>0</v>
      </c>
      <c r="AQ846" s="752" t="s">
        <v>3739</v>
      </c>
      <c r="AR846" s="752" t="s">
        <v>193</v>
      </c>
      <c r="AS846" s="752" t="s">
        <v>193</v>
      </c>
    </row>
    <row r="847" spans="1:45" x14ac:dyDescent="0.15">
      <c r="A847" s="14" t="s">
        <v>166</v>
      </c>
      <c r="B847" s="14" t="s">
        <v>14</v>
      </c>
      <c r="C847" s="14" t="s">
        <v>24</v>
      </c>
      <c r="D847" s="14" t="s">
        <v>1036</v>
      </c>
      <c r="E847" s="14" t="s">
        <v>2214</v>
      </c>
      <c r="F847" s="14" t="s">
        <v>3386</v>
      </c>
      <c r="G847" s="14" t="s">
        <v>193</v>
      </c>
      <c r="H847" s="14" t="s">
        <v>3728</v>
      </c>
      <c r="I847" s="17">
        <v>857272.53985445958</v>
      </c>
      <c r="J847" s="14" t="s">
        <v>114</v>
      </c>
      <c r="K847" s="17">
        <v>857272.53985445958</v>
      </c>
      <c r="L847" s="14" t="s">
        <v>3728</v>
      </c>
      <c r="M847" s="17">
        <v>857272.53985445958</v>
      </c>
      <c r="N847" s="14" t="s">
        <v>114</v>
      </c>
      <c r="O847" s="17">
        <v>857272.53985445958</v>
      </c>
      <c r="P847" s="17">
        <v>857272.53985445946</v>
      </c>
      <c r="Q847" s="17">
        <v>0</v>
      </c>
      <c r="R847" s="17">
        <v>0</v>
      </c>
      <c r="S847" s="18">
        <v>0</v>
      </c>
      <c r="T847" s="14" t="s">
        <v>161</v>
      </c>
      <c r="U847" s="14" t="s">
        <v>193</v>
      </c>
      <c r="V847" s="14" t="s">
        <v>3742</v>
      </c>
      <c r="W847" s="18">
        <v>4.0849009014299877</v>
      </c>
      <c r="X847" s="18">
        <v>1</v>
      </c>
      <c r="Y847" s="14" t="s">
        <v>193</v>
      </c>
      <c r="Z847" s="14" t="s">
        <v>193</v>
      </c>
      <c r="AA847" s="18" t="s">
        <v>193</v>
      </c>
      <c r="AB847" s="18" t="s">
        <v>193</v>
      </c>
      <c r="AC847" s="14" t="s">
        <v>193</v>
      </c>
      <c r="AD847" s="748">
        <v>27.36883603958092</v>
      </c>
      <c r="AE847" s="749">
        <v>169.99</v>
      </c>
      <c r="AF847" s="748">
        <v>695631.09128145128</v>
      </c>
      <c r="AG847" s="749">
        <v>209.49</v>
      </c>
      <c r="AH847" s="750">
        <v>149.52000000000001</v>
      </c>
      <c r="AI847" s="748">
        <v>0</v>
      </c>
      <c r="AJ847" s="748">
        <v>0</v>
      </c>
      <c r="AK847" s="748">
        <v>0</v>
      </c>
      <c r="AL847" s="751" t="s">
        <v>193</v>
      </c>
      <c r="AM847" s="748">
        <v>857272.53985445958</v>
      </c>
      <c r="AN847" s="748">
        <v>0</v>
      </c>
      <c r="AO847" s="752" t="s">
        <v>193</v>
      </c>
      <c r="AP847" s="753">
        <v>0</v>
      </c>
      <c r="AQ847" s="752" t="s">
        <v>3739</v>
      </c>
      <c r="AR847" s="752" t="s">
        <v>193</v>
      </c>
      <c r="AS847" s="752" t="s">
        <v>193</v>
      </c>
    </row>
    <row r="848" spans="1:45" x14ac:dyDescent="0.15">
      <c r="A848" s="14" t="s">
        <v>166</v>
      </c>
      <c r="B848" s="14" t="s">
        <v>14</v>
      </c>
      <c r="C848" s="14" t="s">
        <v>24</v>
      </c>
      <c r="D848" s="14" t="s">
        <v>1037</v>
      </c>
      <c r="E848" s="14" t="s">
        <v>2215</v>
      </c>
      <c r="F848" s="14" t="s">
        <v>3387</v>
      </c>
      <c r="G848" s="14" t="s">
        <v>193</v>
      </c>
      <c r="H848" s="14" t="s">
        <v>3728</v>
      </c>
      <c r="I848" s="17">
        <v>654469.17885810183</v>
      </c>
      <c r="J848" s="14" t="s">
        <v>114</v>
      </c>
      <c r="K848" s="17">
        <v>654469.17885810183</v>
      </c>
      <c r="L848" s="14" t="s">
        <v>3728</v>
      </c>
      <c r="M848" s="17">
        <v>654469.17885810183</v>
      </c>
      <c r="N848" s="14" t="s">
        <v>114</v>
      </c>
      <c r="O848" s="17">
        <v>654469.17885810183</v>
      </c>
      <c r="P848" s="17">
        <v>654469.17885810172</v>
      </c>
      <c r="Q848" s="17">
        <v>0</v>
      </c>
      <c r="R848" s="17">
        <v>0</v>
      </c>
      <c r="S848" s="18">
        <v>0</v>
      </c>
      <c r="T848" s="14" t="s">
        <v>3739</v>
      </c>
      <c r="U848" s="14" t="s">
        <v>3739</v>
      </c>
      <c r="V848" s="14" t="s">
        <v>3739</v>
      </c>
      <c r="W848" s="18">
        <v>4.0849009014299877</v>
      </c>
      <c r="X848" s="18">
        <v>1</v>
      </c>
      <c r="Y848" s="14" t="s">
        <v>193</v>
      </c>
      <c r="Z848" s="14" t="s">
        <v>193</v>
      </c>
      <c r="AA848" s="18" t="s">
        <v>193</v>
      </c>
      <c r="AB848" s="18" t="s">
        <v>193</v>
      </c>
      <c r="AC848" s="14" t="s">
        <v>193</v>
      </c>
      <c r="AD848" s="748">
        <v>24.509405408579926</v>
      </c>
      <c r="AE848" s="749">
        <v>169.04</v>
      </c>
      <c r="AF848" s="748">
        <v>619471.79038510052</v>
      </c>
      <c r="AG848" s="749">
        <v>178.59</v>
      </c>
      <c r="AH848" s="750">
        <v>149.52000000000001</v>
      </c>
      <c r="AI848" s="748">
        <v>0</v>
      </c>
      <c r="AJ848" s="748">
        <v>0</v>
      </c>
      <c r="AK848" s="748">
        <v>0</v>
      </c>
      <c r="AL848" s="751" t="s">
        <v>193</v>
      </c>
      <c r="AM848" s="748">
        <v>654469.17885810183</v>
      </c>
      <c r="AN848" s="748">
        <v>0</v>
      </c>
      <c r="AO848" s="752" t="s">
        <v>193</v>
      </c>
      <c r="AP848" s="753">
        <v>0</v>
      </c>
      <c r="AQ848" s="752" t="s">
        <v>3739</v>
      </c>
      <c r="AR848" s="752" t="s">
        <v>193</v>
      </c>
      <c r="AS848" s="752" t="s">
        <v>193</v>
      </c>
    </row>
    <row r="849" spans="1:45" x14ac:dyDescent="0.15">
      <c r="A849" s="14" t="s">
        <v>166</v>
      </c>
      <c r="B849" s="14" t="s">
        <v>14</v>
      </c>
      <c r="C849" s="14" t="s">
        <v>24</v>
      </c>
      <c r="D849" s="14" t="s">
        <v>1038</v>
      </c>
      <c r="E849" s="14" t="s">
        <v>2216</v>
      </c>
      <c r="F849" s="14" t="s">
        <v>3388</v>
      </c>
      <c r="G849" s="14" t="s">
        <v>193</v>
      </c>
      <c r="H849" s="14" t="s">
        <v>3728</v>
      </c>
      <c r="I849" s="17">
        <v>1410947.4425539207</v>
      </c>
      <c r="J849" s="14" t="s">
        <v>114</v>
      </c>
      <c r="K849" s="17">
        <v>1410947.4425539207</v>
      </c>
      <c r="L849" s="14" t="s">
        <v>3728</v>
      </c>
      <c r="M849" s="17">
        <v>1410947.4425539207</v>
      </c>
      <c r="N849" s="14" t="s">
        <v>114</v>
      </c>
      <c r="O849" s="17">
        <v>1410947.4425539207</v>
      </c>
      <c r="P849" s="17">
        <v>1410947.4425539204</v>
      </c>
      <c r="Q849" s="17">
        <v>0</v>
      </c>
      <c r="R849" s="17">
        <v>0</v>
      </c>
      <c r="S849" s="18">
        <v>0</v>
      </c>
      <c r="T849" s="14" t="s">
        <v>161</v>
      </c>
      <c r="U849" s="14" t="s">
        <v>193</v>
      </c>
      <c r="V849" s="14" t="s">
        <v>3742</v>
      </c>
      <c r="W849" s="18">
        <v>4.0849009014299877</v>
      </c>
      <c r="X849" s="18">
        <v>1</v>
      </c>
      <c r="Y849" s="14" t="s">
        <v>193</v>
      </c>
      <c r="Z849" s="14" t="s">
        <v>193</v>
      </c>
      <c r="AA849" s="18" t="s">
        <v>193</v>
      </c>
      <c r="AB849" s="18" t="s">
        <v>193</v>
      </c>
      <c r="AC849" s="14" t="s">
        <v>193</v>
      </c>
      <c r="AD849" s="748">
        <v>55.554652259447835</v>
      </c>
      <c r="AE849" s="749">
        <v>194.91</v>
      </c>
      <c r="AF849" s="748">
        <v>1619073.3477268238</v>
      </c>
      <c r="AG849" s="749">
        <v>169.86</v>
      </c>
      <c r="AH849" s="750">
        <v>149.52000000000001</v>
      </c>
      <c r="AI849" s="748">
        <v>0</v>
      </c>
      <c r="AJ849" s="748">
        <v>0</v>
      </c>
      <c r="AK849" s="748">
        <v>0</v>
      </c>
      <c r="AL849" s="751" t="s">
        <v>193</v>
      </c>
      <c r="AM849" s="748">
        <v>1410947.4425539207</v>
      </c>
      <c r="AN849" s="748">
        <v>0</v>
      </c>
      <c r="AO849" s="752" t="s">
        <v>193</v>
      </c>
      <c r="AP849" s="753">
        <v>0</v>
      </c>
      <c r="AQ849" s="752" t="s">
        <v>3739</v>
      </c>
      <c r="AR849" s="752" t="s">
        <v>193</v>
      </c>
      <c r="AS849" s="752" t="s">
        <v>193</v>
      </c>
    </row>
    <row r="850" spans="1:45" x14ac:dyDescent="0.15">
      <c r="A850" s="14" t="s">
        <v>166</v>
      </c>
      <c r="B850" s="14" t="s">
        <v>14</v>
      </c>
      <c r="C850" s="14" t="s">
        <v>24</v>
      </c>
      <c r="D850" s="14" t="s">
        <v>1039</v>
      </c>
      <c r="E850" s="14" t="s">
        <v>2217</v>
      </c>
      <c r="F850" s="14" t="s">
        <v>3389</v>
      </c>
      <c r="G850" s="14" t="s">
        <v>193</v>
      </c>
      <c r="H850" s="14" t="s">
        <v>3728</v>
      </c>
      <c r="I850" s="17">
        <v>2232829.2996765892</v>
      </c>
      <c r="J850" s="14" t="s">
        <v>114</v>
      </c>
      <c r="K850" s="17">
        <v>2232829.2996765892</v>
      </c>
      <c r="L850" s="14" t="s">
        <v>3728</v>
      </c>
      <c r="M850" s="17">
        <v>2232829.2996765892</v>
      </c>
      <c r="N850" s="14" t="s">
        <v>114</v>
      </c>
      <c r="O850" s="17">
        <v>2232829.2996765892</v>
      </c>
      <c r="P850" s="17">
        <v>2225875.6137210936</v>
      </c>
      <c r="Q850" s="17">
        <v>6953.6859554952534</v>
      </c>
      <c r="R850" s="17">
        <v>0</v>
      </c>
      <c r="S850" s="18">
        <v>0</v>
      </c>
      <c r="T850" s="14" t="s">
        <v>161</v>
      </c>
      <c r="U850" s="14" t="s">
        <v>193</v>
      </c>
      <c r="V850" s="14" t="s">
        <v>3742</v>
      </c>
      <c r="W850" s="18">
        <v>4.0849009014299877</v>
      </c>
      <c r="X850" s="18">
        <v>1</v>
      </c>
      <c r="Y850" s="14" t="s">
        <v>193</v>
      </c>
      <c r="Z850" s="14" t="s">
        <v>193</v>
      </c>
      <c r="AA850" s="18" t="s">
        <v>193</v>
      </c>
      <c r="AB850" s="18" t="s">
        <v>193</v>
      </c>
      <c r="AC850" s="14" t="s">
        <v>193</v>
      </c>
      <c r="AD850" s="748">
        <v>93.952720732889716</v>
      </c>
      <c r="AE850" s="749">
        <v>156.54</v>
      </c>
      <c r="AF850" s="748">
        <v>2199044.3097911323</v>
      </c>
      <c r="AG850" s="749">
        <v>158.44999999999999</v>
      </c>
      <c r="AH850" s="750">
        <v>149.52000000000001</v>
      </c>
      <c r="AI850" s="748">
        <v>6953.6859554952543</v>
      </c>
      <c r="AJ850" s="748">
        <v>0</v>
      </c>
      <c r="AK850" s="748">
        <v>6953.6859554952543</v>
      </c>
      <c r="AL850" s="751" t="s">
        <v>193</v>
      </c>
      <c r="AM850" s="748">
        <v>2232829.2996765892</v>
      </c>
      <c r="AN850" s="748">
        <v>0</v>
      </c>
      <c r="AO850" s="752" t="s">
        <v>193</v>
      </c>
      <c r="AP850" s="753">
        <v>0</v>
      </c>
      <c r="AQ850" s="752" t="s">
        <v>3739</v>
      </c>
      <c r="AR850" s="752" t="s">
        <v>193</v>
      </c>
      <c r="AS850" s="752" t="s">
        <v>193</v>
      </c>
    </row>
    <row r="851" spans="1:45" x14ac:dyDescent="0.15">
      <c r="A851" s="14" t="s">
        <v>166</v>
      </c>
      <c r="B851" s="14" t="s">
        <v>14</v>
      </c>
      <c r="C851" s="14" t="s">
        <v>24</v>
      </c>
      <c r="D851" s="14" t="s">
        <v>1040</v>
      </c>
      <c r="E851" s="14" t="s">
        <v>2218</v>
      </c>
      <c r="F851" s="14" t="s">
        <v>3390</v>
      </c>
      <c r="G851" s="14" t="s">
        <v>193</v>
      </c>
      <c r="H851" s="14" t="s">
        <v>3728</v>
      </c>
      <c r="I851" s="17">
        <v>1117292.617589039</v>
      </c>
      <c r="J851" s="14" t="s">
        <v>114</v>
      </c>
      <c r="K851" s="17">
        <v>1117292.617589039</v>
      </c>
      <c r="L851" s="14" t="s">
        <v>3728</v>
      </c>
      <c r="M851" s="17">
        <v>1117292.617589039</v>
      </c>
      <c r="N851" s="14" t="s">
        <v>114</v>
      </c>
      <c r="O851" s="17">
        <v>1117292.617589039</v>
      </c>
      <c r="P851" s="17">
        <v>1109074.6548045508</v>
      </c>
      <c r="Q851" s="17">
        <v>8217.9627844878341</v>
      </c>
      <c r="R851" s="17">
        <v>0</v>
      </c>
      <c r="S851" s="18">
        <v>0</v>
      </c>
      <c r="T851" s="14" t="s">
        <v>161</v>
      </c>
      <c r="U851" s="14" t="s">
        <v>193</v>
      </c>
      <c r="V851" s="14" t="s">
        <v>3742</v>
      </c>
      <c r="W851" s="18">
        <v>4.0849009014299877</v>
      </c>
      <c r="X851" s="18">
        <v>1</v>
      </c>
      <c r="Y851" s="14" t="s">
        <v>193</v>
      </c>
      <c r="Z851" s="14" t="s">
        <v>193</v>
      </c>
      <c r="AA851" s="18" t="s">
        <v>193</v>
      </c>
      <c r="AB851" s="18" t="s">
        <v>193</v>
      </c>
      <c r="AC851" s="14" t="s">
        <v>193</v>
      </c>
      <c r="AD851" s="748">
        <v>469.76360366444862</v>
      </c>
      <c r="AE851" s="749">
        <v>17.920000000000002</v>
      </c>
      <c r="AF851" s="748">
        <v>1259108.9391641642</v>
      </c>
      <c r="AG851" s="749">
        <v>15.79</v>
      </c>
      <c r="AH851" s="750">
        <v>149.52000000000001</v>
      </c>
      <c r="AI851" s="748">
        <v>8217.962784487836</v>
      </c>
      <c r="AJ851" s="748">
        <v>0</v>
      </c>
      <c r="AK851" s="748">
        <v>8217.962784487836</v>
      </c>
      <c r="AL851" s="751" t="s">
        <v>193</v>
      </c>
      <c r="AM851" s="748">
        <v>1117292.6175890388</v>
      </c>
      <c r="AN851" s="748">
        <v>0</v>
      </c>
      <c r="AO851" s="752" t="s">
        <v>193</v>
      </c>
      <c r="AP851" s="753">
        <v>0</v>
      </c>
      <c r="AQ851" s="752" t="s">
        <v>3739</v>
      </c>
      <c r="AR851" s="752" t="s">
        <v>193</v>
      </c>
      <c r="AS851" s="752" t="s">
        <v>193</v>
      </c>
    </row>
    <row r="852" spans="1:45" x14ac:dyDescent="0.15">
      <c r="A852" s="14" t="s">
        <v>166</v>
      </c>
      <c r="B852" s="14" t="s">
        <v>14</v>
      </c>
      <c r="C852" s="14" t="s">
        <v>24</v>
      </c>
      <c r="D852" s="14" t="s">
        <v>1041</v>
      </c>
      <c r="E852" s="14" t="s">
        <v>2219</v>
      </c>
      <c r="F852" s="14" t="s">
        <v>3391</v>
      </c>
      <c r="G852" s="14" t="s">
        <v>193</v>
      </c>
      <c r="H852" s="14" t="s">
        <v>3728</v>
      </c>
      <c r="I852" s="17">
        <v>2922587.1612909734</v>
      </c>
      <c r="J852" s="14" t="s">
        <v>114</v>
      </c>
      <c r="K852" s="17">
        <v>2922587.1612909734</v>
      </c>
      <c r="L852" s="14" t="s">
        <v>3728</v>
      </c>
      <c r="M852" s="17">
        <v>2922587.1612909734</v>
      </c>
      <c r="N852" s="14" t="s">
        <v>114</v>
      </c>
      <c r="O852" s="17">
        <v>2922587.1612909734</v>
      </c>
      <c r="P852" s="17">
        <v>2922587.161290973</v>
      </c>
      <c r="Q852" s="17">
        <v>0</v>
      </c>
      <c r="R852" s="17">
        <v>0</v>
      </c>
      <c r="S852" s="18">
        <v>0</v>
      </c>
      <c r="T852" s="14" t="s">
        <v>161</v>
      </c>
      <c r="U852" s="14" t="s">
        <v>193</v>
      </c>
      <c r="V852" s="14" t="s">
        <v>3742</v>
      </c>
      <c r="W852" s="18">
        <v>4.0849009014299877</v>
      </c>
      <c r="X852" s="18">
        <v>1</v>
      </c>
      <c r="Y852" s="14" t="s">
        <v>193</v>
      </c>
      <c r="Z852" s="14" t="s">
        <v>193</v>
      </c>
      <c r="AA852" s="18" t="s">
        <v>193</v>
      </c>
      <c r="AB852" s="18" t="s">
        <v>193</v>
      </c>
      <c r="AC852" s="14" t="s">
        <v>193</v>
      </c>
      <c r="AD852" s="748">
        <v>86.599899110315746</v>
      </c>
      <c r="AE852" s="749">
        <v>208.39</v>
      </c>
      <c r="AF852" s="748">
        <v>2698340.5623516585</v>
      </c>
      <c r="AG852" s="749">
        <v>225.71</v>
      </c>
      <c r="AH852" s="750">
        <v>149.52000000000001</v>
      </c>
      <c r="AI852" s="748">
        <v>0</v>
      </c>
      <c r="AJ852" s="748">
        <v>0</v>
      </c>
      <c r="AK852" s="748">
        <v>0</v>
      </c>
      <c r="AL852" s="751" t="s">
        <v>193</v>
      </c>
      <c r="AM852" s="748">
        <v>2922587.1612909734</v>
      </c>
      <c r="AN852" s="748">
        <v>0</v>
      </c>
      <c r="AO852" s="752" t="s">
        <v>193</v>
      </c>
      <c r="AP852" s="753">
        <v>0</v>
      </c>
      <c r="AQ852" s="752" t="s">
        <v>3739</v>
      </c>
      <c r="AR852" s="752" t="s">
        <v>193</v>
      </c>
      <c r="AS852" s="752" t="s">
        <v>193</v>
      </c>
    </row>
    <row r="853" spans="1:45" x14ac:dyDescent="0.15">
      <c r="A853" s="14" t="s">
        <v>166</v>
      </c>
      <c r="B853" s="14" t="s">
        <v>14</v>
      </c>
      <c r="C853" s="14" t="s">
        <v>24</v>
      </c>
      <c r="D853" s="14" t="s">
        <v>1042</v>
      </c>
      <c r="E853" s="14" t="s">
        <v>2220</v>
      </c>
      <c r="F853" s="14" t="s">
        <v>3392</v>
      </c>
      <c r="G853" s="14" t="s">
        <v>193</v>
      </c>
      <c r="H853" s="14" t="s">
        <v>3728</v>
      </c>
      <c r="I853" s="17">
        <v>704110.48772363062</v>
      </c>
      <c r="J853" s="14" t="s">
        <v>114</v>
      </c>
      <c r="K853" s="17">
        <v>704110.48772363062</v>
      </c>
      <c r="L853" s="14" t="s">
        <v>3728</v>
      </c>
      <c r="M853" s="17">
        <v>704110.48772363062</v>
      </c>
      <c r="N853" s="14" t="s">
        <v>114</v>
      </c>
      <c r="O853" s="17">
        <v>704110.48772363062</v>
      </c>
      <c r="P853" s="17">
        <v>704110.4877236305</v>
      </c>
      <c r="Q853" s="17">
        <v>0</v>
      </c>
      <c r="R853" s="17">
        <v>0</v>
      </c>
      <c r="S853" s="18">
        <v>0</v>
      </c>
      <c r="T853" s="14" t="s">
        <v>161</v>
      </c>
      <c r="U853" s="14" t="s">
        <v>193</v>
      </c>
      <c r="V853" s="14" t="s">
        <v>3742</v>
      </c>
      <c r="W853" s="18">
        <v>4.0849009014299877</v>
      </c>
      <c r="X853" s="18">
        <v>1</v>
      </c>
      <c r="Y853" s="14" t="s">
        <v>193</v>
      </c>
      <c r="Z853" s="14" t="s">
        <v>193</v>
      </c>
      <c r="AA853" s="18" t="s">
        <v>193</v>
      </c>
      <c r="AB853" s="18" t="s">
        <v>193</v>
      </c>
      <c r="AC853" s="14" t="s">
        <v>193</v>
      </c>
      <c r="AD853" s="748">
        <v>76.796136946883777</v>
      </c>
      <c r="AE853" s="749">
        <v>76.84</v>
      </c>
      <c r="AF853" s="748">
        <v>882319.80416473083</v>
      </c>
      <c r="AG853" s="749">
        <v>61.32</v>
      </c>
      <c r="AH853" s="750">
        <v>149.52000000000001</v>
      </c>
      <c r="AI853" s="748">
        <v>0</v>
      </c>
      <c r="AJ853" s="748">
        <v>0</v>
      </c>
      <c r="AK853" s="748">
        <v>0</v>
      </c>
      <c r="AL853" s="751" t="s">
        <v>193</v>
      </c>
      <c r="AM853" s="748">
        <v>704110.48772363062</v>
      </c>
      <c r="AN853" s="748">
        <v>0</v>
      </c>
      <c r="AO853" s="752" t="s">
        <v>193</v>
      </c>
      <c r="AP853" s="753">
        <v>0</v>
      </c>
      <c r="AQ853" s="752" t="s">
        <v>3739</v>
      </c>
      <c r="AR853" s="752" t="s">
        <v>193</v>
      </c>
      <c r="AS853" s="752" t="s">
        <v>193</v>
      </c>
    </row>
    <row r="854" spans="1:45" x14ac:dyDescent="0.15">
      <c r="A854" s="14" t="s">
        <v>166</v>
      </c>
      <c r="B854" s="14" t="s">
        <v>14</v>
      </c>
      <c r="C854" s="14" t="s">
        <v>24</v>
      </c>
      <c r="D854" s="14" t="s">
        <v>1043</v>
      </c>
      <c r="E854" s="14" t="s">
        <v>2221</v>
      </c>
      <c r="F854" s="14" t="s">
        <v>3393</v>
      </c>
      <c r="G854" s="14" t="s">
        <v>193</v>
      </c>
      <c r="H854" s="14" t="s">
        <v>3728</v>
      </c>
      <c r="I854" s="17">
        <v>18613339.225570489</v>
      </c>
      <c r="J854" s="14" t="s">
        <v>114</v>
      </c>
      <c r="K854" s="17">
        <v>18613339.225570489</v>
      </c>
      <c r="L854" s="14" t="s">
        <v>3728</v>
      </c>
      <c r="M854" s="17">
        <v>18613339.225570489</v>
      </c>
      <c r="N854" s="14" t="s">
        <v>114</v>
      </c>
      <c r="O854" s="17">
        <v>18613339.225570489</v>
      </c>
      <c r="P854" s="17">
        <v>18613339.225570485</v>
      </c>
      <c r="Q854" s="17">
        <v>0</v>
      </c>
      <c r="R854" s="17">
        <v>0</v>
      </c>
      <c r="S854" s="18">
        <v>0</v>
      </c>
      <c r="T854" s="14" t="s">
        <v>161</v>
      </c>
      <c r="U854" s="14" t="s">
        <v>193</v>
      </c>
      <c r="V854" s="14" t="s">
        <v>3742</v>
      </c>
      <c r="W854" s="18">
        <v>4.0849009014299877</v>
      </c>
      <c r="X854" s="18">
        <v>1</v>
      </c>
      <c r="Y854" s="14" t="s">
        <v>193</v>
      </c>
      <c r="Z854" s="14" t="s">
        <v>193</v>
      </c>
      <c r="AA854" s="18" t="s">
        <v>193</v>
      </c>
      <c r="AB854" s="18" t="s">
        <v>193</v>
      </c>
      <c r="AC854" s="14" t="s">
        <v>193</v>
      </c>
      <c r="AD854" s="748">
        <v>347.58421770267768</v>
      </c>
      <c r="AE854" s="749">
        <v>356.28</v>
      </c>
      <c r="AF854" s="748">
        <v>18516153.836811233</v>
      </c>
      <c r="AG854" s="749">
        <v>358.15</v>
      </c>
      <c r="AH854" s="750">
        <v>149.52000000000001</v>
      </c>
      <c r="AI854" s="748">
        <v>0</v>
      </c>
      <c r="AJ854" s="748">
        <v>0</v>
      </c>
      <c r="AK854" s="748">
        <v>0</v>
      </c>
      <c r="AL854" s="751" t="s">
        <v>193</v>
      </c>
      <c r="AM854" s="748">
        <v>18613339.225570489</v>
      </c>
      <c r="AN854" s="748">
        <v>0</v>
      </c>
      <c r="AO854" s="752" t="s">
        <v>193</v>
      </c>
      <c r="AP854" s="753">
        <v>0</v>
      </c>
      <c r="AQ854" s="752" t="s">
        <v>3739</v>
      </c>
      <c r="AR854" s="752" t="s">
        <v>193</v>
      </c>
      <c r="AS854" s="752" t="s">
        <v>193</v>
      </c>
    </row>
    <row r="855" spans="1:45" x14ac:dyDescent="0.15">
      <c r="A855" s="14" t="s">
        <v>166</v>
      </c>
      <c r="B855" s="14" t="s">
        <v>14</v>
      </c>
      <c r="C855" s="14" t="s">
        <v>24</v>
      </c>
      <c r="D855" s="14" t="s">
        <v>1044</v>
      </c>
      <c r="E855" s="14" t="s">
        <v>2222</v>
      </c>
      <c r="F855" s="14" t="s">
        <v>3394</v>
      </c>
      <c r="G855" s="14" t="s">
        <v>193</v>
      </c>
      <c r="H855" s="14" t="s">
        <v>3728</v>
      </c>
      <c r="I855" s="17">
        <v>7091559.6532673463</v>
      </c>
      <c r="J855" s="14" t="s">
        <v>114</v>
      </c>
      <c r="K855" s="17">
        <v>7091559.6532673463</v>
      </c>
      <c r="L855" s="14" t="s">
        <v>3728</v>
      </c>
      <c r="M855" s="17">
        <v>7091559.6532673463</v>
      </c>
      <c r="N855" s="14" t="s">
        <v>114</v>
      </c>
      <c r="O855" s="17">
        <v>7091559.6532673463</v>
      </c>
      <c r="P855" s="17">
        <v>7091559.6532673454</v>
      </c>
      <c r="Q855" s="17">
        <v>0</v>
      </c>
      <c r="R855" s="17">
        <v>0</v>
      </c>
      <c r="S855" s="18">
        <v>0</v>
      </c>
      <c r="T855" s="14" t="s">
        <v>161</v>
      </c>
      <c r="U855" s="14" t="s">
        <v>193</v>
      </c>
      <c r="V855" s="14" t="s">
        <v>3742</v>
      </c>
      <c r="W855" s="18">
        <v>4.0849009014299877</v>
      </c>
      <c r="X855" s="18">
        <v>1</v>
      </c>
      <c r="Y855" s="14" t="s">
        <v>193</v>
      </c>
      <c r="Z855" s="14" t="s">
        <v>193</v>
      </c>
      <c r="AA855" s="18" t="s">
        <v>193</v>
      </c>
      <c r="AB855" s="18" t="s">
        <v>193</v>
      </c>
      <c r="AC855" s="14" t="s">
        <v>193</v>
      </c>
      <c r="AD855" s="748">
        <v>225.48652975893535</v>
      </c>
      <c r="AE855" s="749">
        <v>202.61</v>
      </c>
      <c r="AF855" s="748">
        <v>6830944.6505654827</v>
      </c>
      <c r="AG855" s="749">
        <v>210.34</v>
      </c>
      <c r="AH855" s="750">
        <v>149.52000000000001</v>
      </c>
      <c r="AI855" s="748">
        <v>0</v>
      </c>
      <c r="AJ855" s="748">
        <v>0</v>
      </c>
      <c r="AK855" s="748">
        <v>0</v>
      </c>
      <c r="AL855" s="751" t="s">
        <v>193</v>
      </c>
      <c r="AM855" s="748">
        <v>7091559.6532673463</v>
      </c>
      <c r="AN855" s="748">
        <v>0</v>
      </c>
      <c r="AO855" s="752" t="s">
        <v>193</v>
      </c>
      <c r="AP855" s="753">
        <v>0</v>
      </c>
      <c r="AQ855" s="752" t="s">
        <v>3739</v>
      </c>
      <c r="AR855" s="752" t="s">
        <v>193</v>
      </c>
      <c r="AS855" s="752" t="s">
        <v>193</v>
      </c>
    </row>
    <row r="856" spans="1:45" x14ac:dyDescent="0.15">
      <c r="A856" s="14" t="s">
        <v>166</v>
      </c>
      <c r="B856" s="14" t="s">
        <v>14</v>
      </c>
      <c r="C856" s="14" t="s">
        <v>24</v>
      </c>
      <c r="D856" s="14" t="s">
        <v>1045</v>
      </c>
      <c r="E856" s="14" t="s">
        <v>2223</v>
      </c>
      <c r="F856" s="14" t="s">
        <v>3395</v>
      </c>
      <c r="G856" s="14" t="s">
        <v>193</v>
      </c>
      <c r="H856" s="14" t="s">
        <v>3728</v>
      </c>
      <c r="I856" s="17">
        <v>491392.41865535814</v>
      </c>
      <c r="J856" s="14" t="s">
        <v>114</v>
      </c>
      <c r="K856" s="17">
        <v>491392.41865535814</v>
      </c>
      <c r="L856" s="14" t="s">
        <v>3728</v>
      </c>
      <c r="M856" s="17">
        <v>491392.41865535814</v>
      </c>
      <c r="N856" s="14" t="s">
        <v>114</v>
      </c>
      <c r="O856" s="17">
        <v>491392.41865535814</v>
      </c>
      <c r="P856" s="17">
        <v>491392.41865535808</v>
      </c>
      <c r="Q856" s="17">
        <v>0</v>
      </c>
      <c r="R856" s="17">
        <v>0</v>
      </c>
      <c r="S856" s="18">
        <v>0</v>
      </c>
      <c r="T856" s="14" t="s">
        <v>161</v>
      </c>
      <c r="U856" s="14" t="s">
        <v>193</v>
      </c>
      <c r="V856" s="14" t="s">
        <v>3742</v>
      </c>
      <c r="W856" s="18">
        <v>4.0849009014299877</v>
      </c>
      <c r="X856" s="18">
        <v>1</v>
      </c>
      <c r="Y856" s="14" t="s">
        <v>193</v>
      </c>
      <c r="Z856" s="14" t="s">
        <v>193</v>
      </c>
      <c r="AA856" s="18" t="s">
        <v>193</v>
      </c>
      <c r="AB856" s="18" t="s">
        <v>193</v>
      </c>
      <c r="AC856" s="14" t="s">
        <v>193</v>
      </c>
      <c r="AD856" s="748">
        <v>108.24987388789468</v>
      </c>
      <c r="AE856" s="749">
        <v>35.39</v>
      </c>
      <c r="AF856" s="748">
        <v>572805.59654410114</v>
      </c>
      <c r="AG856" s="749">
        <v>30.36</v>
      </c>
      <c r="AH856" s="750">
        <v>149.52000000000001</v>
      </c>
      <c r="AI856" s="748">
        <v>0</v>
      </c>
      <c r="AJ856" s="748">
        <v>0</v>
      </c>
      <c r="AK856" s="748">
        <v>0</v>
      </c>
      <c r="AL856" s="751" t="s">
        <v>193</v>
      </c>
      <c r="AM856" s="748">
        <v>491392.41865535814</v>
      </c>
      <c r="AN856" s="748">
        <v>0</v>
      </c>
      <c r="AO856" s="752" t="s">
        <v>193</v>
      </c>
      <c r="AP856" s="753">
        <v>0</v>
      </c>
      <c r="AQ856" s="752" t="s">
        <v>3739</v>
      </c>
      <c r="AR856" s="752" t="s">
        <v>193</v>
      </c>
      <c r="AS856" s="752" t="s">
        <v>193</v>
      </c>
    </row>
    <row r="857" spans="1:45" x14ac:dyDescent="0.15">
      <c r="A857" s="14" t="s">
        <v>166</v>
      </c>
      <c r="B857" s="14" t="s">
        <v>14</v>
      </c>
      <c r="C857" s="14" t="s">
        <v>24</v>
      </c>
      <c r="D857" s="14" t="s">
        <v>1046</v>
      </c>
      <c r="E857" s="14" t="s">
        <v>2224</v>
      </c>
      <c r="F857" s="14" t="s">
        <v>3396</v>
      </c>
      <c r="G857" s="14" t="s">
        <v>193</v>
      </c>
      <c r="H857" s="14" t="s">
        <v>3728</v>
      </c>
      <c r="I857" s="17">
        <v>2661500.679327067</v>
      </c>
      <c r="J857" s="14" t="s">
        <v>114</v>
      </c>
      <c r="K857" s="17">
        <v>2661500.679327067</v>
      </c>
      <c r="L857" s="14" t="s">
        <v>3728</v>
      </c>
      <c r="M857" s="17">
        <v>2661500.679327067</v>
      </c>
      <c r="N857" s="14" t="s">
        <v>114</v>
      </c>
      <c r="O857" s="17">
        <v>2661500.679327067</v>
      </c>
      <c r="P857" s="17">
        <v>2661500.6793270665</v>
      </c>
      <c r="Q857" s="17">
        <v>0</v>
      </c>
      <c r="R857" s="17">
        <v>0</v>
      </c>
      <c r="S857" s="18">
        <v>0</v>
      </c>
      <c r="T857" s="14" t="s">
        <v>161</v>
      </c>
      <c r="U857" s="14" t="s">
        <v>193</v>
      </c>
      <c r="V857" s="14" t="s">
        <v>3742</v>
      </c>
      <c r="W857" s="18">
        <v>4.0849009014299877</v>
      </c>
      <c r="X857" s="18">
        <v>1</v>
      </c>
      <c r="Y857" s="14" t="s">
        <v>193</v>
      </c>
      <c r="Z857" s="14" t="s">
        <v>193</v>
      </c>
      <c r="AA857" s="18" t="s">
        <v>193</v>
      </c>
      <c r="AB857" s="18" t="s">
        <v>193</v>
      </c>
      <c r="AC857" s="14" t="s">
        <v>193</v>
      </c>
      <c r="AD857" s="748">
        <v>137.2526702880476</v>
      </c>
      <c r="AE857" s="749">
        <v>88.36</v>
      </c>
      <c r="AF857" s="748">
        <v>1813450.1708986666</v>
      </c>
      <c r="AG857" s="749">
        <v>129.69</v>
      </c>
      <c r="AH857" s="750">
        <v>149.52000000000001</v>
      </c>
      <c r="AI857" s="748">
        <v>0</v>
      </c>
      <c r="AJ857" s="748">
        <v>0</v>
      </c>
      <c r="AK857" s="748">
        <v>0</v>
      </c>
      <c r="AL857" s="751" t="s">
        <v>193</v>
      </c>
      <c r="AM857" s="748">
        <v>2661500.679327067</v>
      </c>
      <c r="AN857" s="748">
        <v>0</v>
      </c>
      <c r="AO857" s="752" t="s">
        <v>193</v>
      </c>
      <c r="AP857" s="753">
        <v>0</v>
      </c>
      <c r="AQ857" s="752" t="s">
        <v>3739</v>
      </c>
      <c r="AR857" s="752" t="s">
        <v>193</v>
      </c>
      <c r="AS857" s="752" t="s">
        <v>193</v>
      </c>
    </row>
    <row r="858" spans="1:45" x14ac:dyDescent="0.15">
      <c r="A858" s="14" t="s">
        <v>166</v>
      </c>
      <c r="B858" s="14" t="s">
        <v>14</v>
      </c>
      <c r="C858" s="14" t="s">
        <v>24</v>
      </c>
      <c r="D858" s="14" t="s">
        <v>1047</v>
      </c>
      <c r="E858" s="14" t="s">
        <v>2225</v>
      </c>
      <c r="F858" s="14" t="s">
        <v>3397</v>
      </c>
      <c r="G858" s="14" t="s">
        <v>193</v>
      </c>
      <c r="H858" s="14" t="s">
        <v>3728</v>
      </c>
      <c r="I858" s="17">
        <v>1013916.0304765502</v>
      </c>
      <c r="J858" s="14" t="s">
        <v>114</v>
      </c>
      <c r="K858" s="17">
        <v>1013916.0304765502</v>
      </c>
      <c r="L858" s="14" t="s">
        <v>3728</v>
      </c>
      <c r="M858" s="17">
        <v>1013916.0304765502</v>
      </c>
      <c r="N858" s="14" t="s">
        <v>114</v>
      </c>
      <c r="O858" s="17">
        <v>1013916.0304765502</v>
      </c>
      <c r="P858" s="17">
        <v>1013916.0304765501</v>
      </c>
      <c r="Q858" s="17">
        <v>0</v>
      </c>
      <c r="R858" s="17">
        <v>0</v>
      </c>
      <c r="S858" s="18">
        <v>0</v>
      </c>
      <c r="T858" s="14" t="s">
        <v>161</v>
      </c>
      <c r="U858" s="14" t="s">
        <v>193</v>
      </c>
      <c r="V858" s="14" t="s">
        <v>3742</v>
      </c>
      <c r="W858" s="18">
        <v>4.0849009014299877</v>
      </c>
      <c r="X858" s="18">
        <v>1</v>
      </c>
      <c r="Y858" s="14" t="s">
        <v>193</v>
      </c>
      <c r="Z858" s="14" t="s">
        <v>193</v>
      </c>
      <c r="AA858" s="18" t="s">
        <v>193</v>
      </c>
      <c r="AB858" s="18" t="s">
        <v>193</v>
      </c>
      <c r="AC858" s="14" t="s">
        <v>193</v>
      </c>
      <c r="AD858" s="748">
        <v>20.42450450714994</v>
      </c>
      <c r="AE858" s="749">
        <v>402.59</v>
      </c>
      <c r="AF858" s="748">
        <v>1229460.8918176214</v>
      </c>
      <c r="AG858" s="749">
        <v>332.01</v>
      </c>
      <c r="AH858" s="750">
        <v>149.52000000000001</v>
      </c>
      <c r="AI858" s="748">
        <v>0</v>
      </c>
      <c r="AJ858" s="748">
        <v>0</v>
      </c>
      <c r="AK858" s="748">
        <v>0</v>
      </c>
      <c r="AL858" s="751" t="s">
        <v>193</v>
      </c>
      <c r="AM858" s="748">
        <v>1013916.0304765502</v>
      </c>
      <c r="AN858" s="748">
        <v>0</v>
      </c>
      <c r="AO858" s="752" t="s">
        <v>193</v>
      </c>
      <c r="AP858" s="753">
        <v>0</v>
      </c>
      <c r="AQ858" s="752" t="s">
        <v>3739</v>
      </c>
      <c r="AR858" s="752" t="s">
        <v>193</v>
      </c>
      <c r="AS858" s="752" t="s">
        <v>193</v>
      </c>
    </row>
    <row r="859" spans="1:45" x14ac:dyDescent="0.15">
      <c r="A859" s="14" t="s">
        <v>166</v>
      </c>
      <c r="B859" s="14" t="s">
        <v>14</v>
      </c>
      <c r="C859" s="14" t="s">
        <v>24</v>
      </c>
      <c r="D859" s="14" t="s">
        <v>1048</v>
      </c>
      <c r="E859" s="14" t="s">
        <v>2226</v>
      </c>
      <c r="F859" s="14" t="s">
        <v>3398</v>
      </c>
      <c r="G859" s="14" t="s">
        <v>193</v>
      </c>
      <c r="H859" s="14" t="s">
        <v>3728</v>
      </c>
      <c r="I859" s="17">
        <v>1514591.345581399</v>
      </c>
      <c r="J859" s="14" t="s">
        <v>114</v>
      </c>
      <c r="K859" s="17">
        <v>1514591.345581399</v>
      </c>
      <c r="L859" s="14" t="s">
        <v>3728</v>
      </c>
      <c r="M859" s="17">
        <v>1514591.345581399</v>
      </c>
      <c r="N859" s="14" t="s">
        <v>114</v>
      </c>
      <c r="O859" s="17">
        <v>1514591.345581399</v>
      </c>
      <c r="P859" s="17">
        <v>1514591.3455813988</v>
      </c>
      <c r="Q859" s="17">
        <v>0</v>
      </c>
      <c r="R859" s="17">
        <v>0</v>
      </c>
      <c r="S859" s="18">
        <v>0</v>
      </c>
      <c r="T859" s="14" t="s">
        <v>161</v>
      </c>
      <c r="U859" s="14" t="s">
        <v>193</v>
      </c>
      <c r="V859" s="14" t="s">
        <v>3742</v>
      </c>
      <c r="W859" s="18">
        <v>4.0849009014299877</v>
      </c>
      <c r="X859" s="18">
        <v>1</v>
      </c>
      <c r="Y859" s="14" t="s">
        <v>193</v>
      </c>
      <c r="Z859" s="14" t="s">
        <v>193</v>
      </c>
      <c r="AA859" s="18" t="s">
        <v>193</v>
      </c>
      <c r="AB859" s="18" t="s">
        <v>193</v>
      </c>
      <c r="AC859" s="14" t="s">
        <v>193</v>
      </c>
      <c r="AD859" s="748">
        <v>17.40167784009175</v>
      </c>
      <c r="AE859" s="749">
        <v>594.38</v>
      </c>
      <c r="AF859" s="748">
        <v>1546534.1268583292</v>
      </c>
      <c r="AG859" s="749">
        <v>582.11</v>
      </c>
      <c r="AH859" s="750">
        <v>149.52000000000001</v>
      </c>
      <c r="AI859" s="748">
        <v>0</v>
      </c>
      <c r="AJ859" s="748">
        <v>0</v>
      </c>
      <c r="AK859" s="748">
        <v>0</v>
      </c>
      <c r="AL859" s="751" t="s">
        <v>193</v>
      </c>
      <c r="AM859" s="748">
        <v>1514591.345581399</v>
      </c>
      <c r="AN859" s="748">
        <v>0</v>
      </c>
      <c r="AO859" s="752" t="s">
        <v>193</v>
      </c>
      <c r="AP859" s="753">
        <v>0</v>
      </c>
      <c r="AQ859" s="752" t="s">
        <v>3739</v>
      </c>
      <c r="AR859" s="752" t="s">
        <v>193</v>
      </c>
      <c r="AS859" s="752" t="s">
        <v>193</v>
      </c>
    </row>
    <row r="860" spans="1:45" x14ac:dyDescent="0.15">
      <c r="A860" s="14" t="s">
        <v>166</v>
      </c>
      <c r="B860" s="14" t="s">
        <v>14</v>
      </c>
      <c r="C860" s="14" t="s">
        <v>24</v>
      </c>
      <c r="D860" s="14" t="s">
        <v>1049</v>
      </c>
      <c r="E860" s="14" t="s">
        <v>2227</v>
      </c>
      <c r="F860" s="14" t="s">
        <v>3399</v>
      </c>
      <c r="G860" s="14" t="s">
        <v>193</v>
      </c>
      <c r="H860" s="14" t="s">
        <v>3728</v>
      </c>
      <c r="I860" s="17">
        <v>1620851.7093342612</v>
      </c>
      <c r="J860" s="14" t="s">
        <v>114</v>
      </c>
      <c r="K860" s="17">
        <v>1620851.7093342612</v>
      </c>
      <c r="L860" s="14" t="s">
        <v>3728</v>
      </c>
      <c r="M860" s="17">
        <v>1620851.7093342612</v>
      </c>
      <c r="N860" s="14" t="s">
        <v>114</v>
      </c>
      <c r="O860" s="17">
        <v>1620851.7093342612</v>
      </c>
      <c r="P860" s="17">
        <v>1615986.8783037211</v>
      </c>
      <c r="Q860" s="17">
        <v>4864.8310305400146</v>
      </c>
      <c r="R860" s="17">
        <v>0</v>
      </c>
      <c r="S860" s="18">
        <v>0</v>
      </c>
      <c r="T860" s="14" t="s">
        <v>161</v>
      </c>
      <c r="U860" s="14" t="s">
        <v>193</v>
      </c>
      <c r="V860" s="14" t="s">
        <v>3742</v>
      </c>
      <c r="W860" s="18">
        <v>4.0849009014299877</v>
      </c>
      <c r="X860" s="18">
        <v>1</v>
      </c>
      <c r="Y860" s="14" t="s">
        <v>193</v>
      </c>
      <c r="Z860" s="14" t="s">
        <v>193</v>
      </c>
      <c r="AA860" s="18" t="s">
        <v>193</v>
      </c>
      <c r="AB860" s="18" t="s">
        <v>193</v>
      </c>
      <c r="AC860" s="14" t="s">
        <v>193</v>
      </c>
      <c r="AD860" s="748">
        <v>40.849009014299881</v>
      </c>
      <c r="AE860" s="749">
        <v>337.57</v>
      </c>
      <c r="AF860" s="748">
        <v>2061791.1084659675</v>
      </c>
      <c r="AG860" s="749">
        <v>264.58</v>
      </c>
      <c r="AH860" s="750">
        <v>149.52000000000001</v>
      </c>
      <c r="AI860" s="748">
        <v>4864.8310305400155</v>
      </c>
      <c r="AJ860" s="748">
        <v>0</v>
      </c>
      <c r="AK860" s="748">
        <v>4864.8310305400155</v>
      </c>
      <c r="AL860" s="751" t="s">
        <v>193</v>
      </c>
      <c r="AM860" s="748">
        <v>1620851.7093342612</v>
      </c>
      <c r="AN860" s="748">
        <v>0</v>
      </c>
      <c r="AO860" s="752" t="s">
        <v>193</v>
      </c>
      <c r="AP860" s="753">
        <v>0</v>
      </c>
      <c r="AQ860" s="752" t="s">
        <v>3739</v>
      </c>
      <c r="AR860" s="752" t="s">
        <v>193</v>
      </c>
      <c r="AS860" s="752" t="s">
        <v>193</v>
      </c>
    </row>
    <row r="861" spans="1:45" x14ac:dyDescent="0.15">
      <c r="A861" s="14" t="s">
        <v>166</v>
      </c>
      <c r="B861" s="14" t="s">
        <v>14</v>
      </c>
      <c r="C861" s="14" t="s">
        <v>24</v>
      </c>
      <c r="D861" s="14" t="s">
        <v>1050</v>
      </c>
      <c r="E861" s="14" t="s">
        <v>2228</v>
      </c>
      <c r="F861" s="14" t="s">
        <v>3400</v>
      </c>
      <c r="G861" s="14" t="s">
        <v>193</v>
      </c>
      <c r="H861" s="14" t="s">
        <v>3728</v>
      </c>
      <c r="I861" s="17">
        <v>562252.0099712027</v>
      </c>
      <c r="J861" s="14" t="s">
        <v>114</v>
      </c>
      <c r="K861" s="17">
        <v>562252.0099712027</v>
      </c>
      <c r="L861" s="14" t="s">
        <v>3728</v>
      </c>
      <c r="M861" s="17">
        <v>562252.0099712027</v>
      </c>
      <c r="N861" s="14" t="s">
        <v>114</v>
      </c>
      <c r="O861" s="17">
        <v>562252.0099712027</v>
      </c>
      <c r="P861" s="17">
        <v>562252.00997120258</v>
      </c>
      <c r="Q861" s="17">
        <v>0</v>
      </c>
      <c r="R861" s="17">
        <v>0</v>
      </c>
      <c r="S861" s="18">
        <v>0</v>
      </c>
      <c r="T861" s="14" t="s">
        <v>161</v>
      </c>
      <c r="U861" s="14" t="s">
        <v>193</v>
      </c>
      <c r="V861" s="14" t="s">
        <v>3742</v>
      </c>
      <c r="W861" s="18">
        <v>4.0849009014299877</v>
      </c>
      <c r="X861" s="18">
        <v>1</v>
      </c>
      <c r="Y861" s="14" t="s">
        <v>193</v>
      </c>
      <c r="Z861" s="14" t="s">
        <v>193</v>
      </c>
      <c r="AA861" s="18" t="s">
        <v>193</v>
      </c>
      <c r="AB861" s="18" t="s">
        <v>193</v>
      </c>
      <c r="AC861" s="14" t="s">
        <v>193</v>
      </c>
      <c r="AD861" s="748">
        <v>25.734875679008923</v>
      </c>
      <c r="AE861" s="749">
        <v>170.01</v>
      </c>
      <c r="AF861" s="748">
        <v>654177.84372581192</v>
      </c>
      <c r="AG861" s="749">
        <v>146.12</v>
      </c>
      <c r="AH861" s="750">
        <v>149.52000000000001</v>
      </c>
      <c r="AI861" s="748">
        <v>0</v>
      </c>
      <c r="AJ861" s="748">
        <v>0</v>
      </c>
      <c r="AK861" s="748">
        <v>0</v>
      </c>
      <c r="AL861" s="751" t="s">
        <v>193</v>
      </c>
      <c r="AM861" s="748">
        <v>562252.0099712027</v>
      </c>
      <c r="AN861" s="748">
        <v>0</v>
      </c>
      <c r="AO861" s="752" t="s">
        <v>193</v>
      </c>
      <c r="AP861" s="753">
        <v>0</v>
      </c>
      <c r="AQ861" s="752" t="s">
        <v>3739</v>
      </c>
      <c r="AR861" s="752" t="s">
        <v>193</v>
      </c>
      <c r="AS861" s="752" t="s">
        <v>193</v>
      </c>
    </row>
    <row r="862" spans="1:45" x14ac:dyDescent="0.15">
      <c r="A862" s="14" t="s">
        <v>166</v>
      </c>
      <c r="B862" s="14" t="s">
        <v>14</v>
      </c>
      <c r="C862" s="14" t="s">
        <v>24</v>
      </c>
      <c r="D862" s="14" t="s">
        <v>1051</v>
      </c>
      <c r="E862" s="14" t="s">
        <v>2229</v>
      </c>
      <c r="F862" s="14" t="s">
        <v>3401</v>
      </c>
      <c r="G862" s="14" t="s">
        <v>193</v>
      </c>
      <c r="H862" s="14" t="s">
        <v>3728</v>
      </c>
      <c r="I862" s="17">
        <v>1148938.058929354</v>
      </c>
      <c r="J862" s="14" t="s">
        <v>114</v>
      </c>
      <c r="K862" s="17">
        <v>1148938.058929354</v>
      </c>
      <c r="L862" s="14" t="s">
        <v>3728</v>
      </c>
      <c r="M862" s="17">
        <v>1148938.058929354</v>
      </c>
      <c r="N862" s="14" t="s">
        <v>114</v>
      </c>
      <c r="O862" s="17">
        <v>1148938.058929354</v>
      </c>
      <c r="P862" s="17">
        <v>1138202.4900212965</v>
      </c>
      <c r="Q862" s="17">
        <v>10735.568908057165</v>
      </c>
      <c r="R862" s="17">
        <v>0</v>
      </c>
      <c r="S862" s="18">
        <v>0</v>
      </c>
      <c r="T862" s="14" t="s">
        <v>3739</v>
      </c>
      <c r="U862" s="14" t="s">
        <v>3739</v>
      </c>
      <c r="V862" s="14" t="s">
        <v>3739</v>
      </c>
      <c r="W862" s="18">
        <v>4.0849009014299877</v>
      </c>
      <c r="X862" s="18">
        <v>1</v>
      </c>
      <c r="Y862" s="14" t="s">
        <v>193</v>
      </c>
      <c r="Z862" s="14" t="s">
        <v>193</v>
      </c>
      <c r="AA862" s="18" t="s">
        <v>193</v>
      </c>
      <c r="AB862" s="18" t="s">
        <v>193</v>
      </c>
      <c r="AC862" s="14" t="s">
        <v>193</v>
      </c>
      <c r="AD862" s="748">
        <v>514.69751358017845</v>
      </c>
      <c r="AE862" s="749">
        <v>14.18</v>
      </c>
      <c r="AF862" s="748">
        <v>1091258.3595229643</v>
      </c>
      <c r="AG862" s="749">
        <v>14.79</v>
      </c>
      <c r="AH862" s="750">
        <v>149.52000000000001</v>
      </c>
      <c r="AI862" s="748">
        <v>10735.568908057166</v>
      </c>
      <c r="AJ862" s="748">
        <v>0</v>
      </c>
      <c r="AK862" s="748">
        <v>10735.568908057166</v>
      </c>
      <c r="AL862" s="751" t="s">
        <v>193</v>
      </c>
      <c r="AM862" s="748">
        <v>1148938.058929354</v>
      </c>
      <c r="AN862" s="748">
        <v>0</v>
      </c>
      <c r="AO862" s="752" t="s">
        <v>193</v>
      </c>
      <c r="AP862" s="753">
        <v>0</v>
      </c>
      <c r="AQ862" s="752" t="s">
        <v>3739</v>
      </c>
      <c r="AR862" s="752" t="s">
        <v>193</v>
      </c>
      <c r="AS862" s="752" t="s">
        <v>193</v>
      </c>
    </row>
    <row r="863" spans="1:45" x14ac:dyDescent="0.15">
      <c r="A863" s="14" t="s">
        <v>166</v>
      </c>
      <c r="B863" s="14" t="s">
        <v>14</v>
      </c>
      <c r="C863" s="14" t="s">
        <v>24</v>
      </c>
      <c r="D863" s="14" t="s">
        <v>1052</v>
      </c>
      <c r="E863" s="14" t="s">
        <v>2230</v>
      </c>
      <c r="F863" s="14" t="s">
        <v>3402</v>
      </c>
      <c r="G863" s="14" t="s">
        <v>193</v>
      </c>
      <c r="H863" s="14" t="s">
        <v>3728</v>
      </c>
      <c r="I863" s="17">
        <v>289629.80871066678</v>
      </c>
      <c r="J863" s="14" t="s">
        <v>114</v>
      </c>
      <c r="K863" s="17">
        <v>289629.80871066678</v>
      </c>
      <c r="L863" s="14" t="s">
        <v>3728</v>
      </c>
      <c r="M863" s="17">
        <v>289629.80871066678</v>
      </c>
      <c r="N863" s="14" t="s">
        <v>114</v>
      </c>
      <c r="O863" s="17">
        <v>289629.80871066678</v>
      </c>
      <c r="P863" s="17">
        <v>289629.80871066672</v>
      </c>
      <c r="Q863" s="17">
        <v>0</v>
      </c>
      <c r="R863" s="17">
        <v>0</v>
      </c>
      <c r="S863" s="18">
        <v>0</v>
      </c>
      <c r="T863" s="14" t="s">
        <v>161</v>
      </c>
      <c r="U863" s="14" t="s">
        <v>193</v>
      </c>
      <c r="V863" s="14" t="s">
        <v>3742</v>
      </c>
      <c r="W863" s="18">
        <v>4.0849009014299877</v>
      </c>
      <c r="X863" s="18">
        <v>1</v>
      </c>
      <c r="Y863" s="14" t="s">
        <v>193</v>
      </c>
      <c r="Z863" s="14" t="s">
        <v>193</v>
      </c>
      <c r="AA863" s="18" t="s">
        <v>193</v>
      </c>
      <c r="AB863" s="18" t="s">
        <v>193</v>
      </c>
      <c r="AC863" s="14" t="s">
        <v>193</v>
      </c>
      <c r="AD863" s="748">
        <v>15.931113515576953</v>
      </c>
      <c r="AE863" s="749">
        <v>152.27000000000001</v>
      </c>
      <c r="AF863" s="748">
        <v>362710.1972505828</v>
      </c>
      <c r="AG863" s="749">
        <v>121.59</v>
      </c>
      <c r="AH863" s="750">
        <v>149.52000000000001</v>
      </c>
      <c r="AI863" s="748">
        <v>0</v>
      </c>
      <c r="AJ863" s="748">
        <v>0</v>
      </c>
      <c r="AK863" s="748">
        <v>0</v>
      </c>
      <c r="AL863" s="751" t="s">
        <v>193</v>
      </c>
      <c r="AM863" s="748">
        <v>289629.80871066678</v>
      </c>
      <c r="AN863" s="748">
        <v>0</v>
      </c>
      <c r="AO863" s="752" t="s">
        <v>193</v>
      </c>
      <c r="AP863" s="753">
        <v>0</v>
      </c>
      <c r="AQ863" s="752" t="s">
        <v>3739</v>
      </c>
      <c r="AR863" s="752" t="s">
        <v>193</v>
      </c>
      <c r="AS863" s="752" t="s">
        <v>193</v>
      </c>
    </row>
    <row r="864" spans="1:45" x14ac:dyDescent="0.15">
      <c r="A864" s="14" t="s">
        <v>166</v>
      </c>
      <c r="B864" s="14" t="s">
        <v>14</v>
      </c>
      <c r="C864" s="14" t="s">
        <v>24</v>
      </c>
      <c r="D864" s="14" t="s">
        <v>1053</v>
      </c>
      <c r="E864" s="14" t="s">
        <v>2231</v>
      </c>
      <c r="F864" s="14" t="s">
        <v>3403</v>
      </c>
      <c r="G864" s="14" t="s">
        <v>193</v>
      </c>
      <c r="H864" s="14" t="s">
        <v>3728</v>
      </c>
      <c r="I864" s="17">
        <v>718218.75506095355</v>
      </c>
      <c r="J864" s="14" t="s">
        <v>114</v>
      </c>
      <c r="K864" s="17">
        <v>718218.75506095355</v>
      </c>
      <c r="L864" s="14" t="s">
        <v>3728</v>
      </c>
      <c r="M864" s="17">
        <v>718218.75506095355</v>
      </c>
      <c r="N864" s="14" t="s">
        <v>114</v>
      </c>
      <c r="O864" s="17">
        <v>718218.75506095355</v>
      </c>
      <c r="P864" s="17">
        <v>718218.75506095344</v>
      </c>
      <c r="Q864" s="17">
        <v>0</v>
      </c>
      <c r="R864" s="17">
        <v>0</v>
      </c>
      <c r="S864" s="18">
        <v>0</v>
      </c>
      <c r="T864" s="14" t="s">
        <v>161</v>
      </c>
      <c r="U864" s="14" t="s">
        <v>193</v>
      </c>
      <c r="V864" s="14" t="s">
        <v>3742</v>
      </c>
      <c r="W864" s="18">
        <v>4.0849009014299877</v>
      </c>
      <c r="X864" s="18">
        <v>1</v>
      </c>
      <c r="Y864" s="14" t="s">
        <v>193</v>
      </c>
      <c r="Z864" s="14" t="s">
        <v>193</v>
      </c>
      <c r="AA864" s="18" t="s">
        <v>193</v>
      </c>
      <c r="AB864" s="18" t="s">
        <v>193</v>
      </c>
      <c r="AC864" s="14" t="s">
        <v>193</v>
      </c>
      <c r="AD864" s="748">
        <v>26.551855859294921</v>
      </c>
      <c r="AE864" s="749">
        <v>219.69</v>
      </c>
      <c r="AF864" s="748">
        <v>872176.66843440803</v>
      </c>
      <c r="AG864" s="749">
        <v>180.91</v>
      </c>
      <c r="AH864" s="750">
        <v>149.52000000000001</v>
      </c>
      <c r="AI864" s="748">
        <v>0</v>
      </c>
      <c r="AJ864" s="748">
        <v>0</v>
      </c>
      <c r="AK864" s="748">
        <v>0</v>
      </c>
      <c r="AL864" s="751" t="s">
        <v>193</v>
      </c>
      <c r="AM864" s="748">
        <v>718218.75506095355</v>
      </c>
      <c r="AN864" s="748">
        <v>0</v>
      </c>
      <c r="AO864" s="752" t="s">
        <v>193</v>
      </c>
      <c r="AP864" s="753">
        <v>0</v>
      </c>
      <c r="AQ864" s="752" t="s">
        <v>3739</v>
      </c>
      <c r="AR864" s="752" t="s">
        <v>193</v>
      </c>
      <c r="AS864" s="752" t="s">
        <v>193</v>
      </c>
    </row>
    <row r="865" spans="1:45" x14ac:dyDescent="0.15">
      <c r="A865" s="14" t="s">
        <v>166</v>
      </c>
      <c r="B865" s="14" t="s">
        <v>14</v>
      </c>
      <c r="C865" s="14" t="s">
        <v>24</v>
      </c>
      <c r="D865" s="14" t="s">
        <v>1054</v>
      </c>
      <c r="E865" s="14" t="s">
        <v>2232</v>
      </c>
      <c r="F865" s="14" t="s">
        <v>3404</v>
      </c>
      <c r="G865" s="14" t="s">
        <v>193</v>
      </c>
      <c r="H865" s="14" t="s">
        <v>3728</v>
      </c>
      <c r="I865" s="17">
        <v>1750078.8973682965</v>
      </c>
      <c r="J865" s="14" t="s">
        <v>114</v>
      </c>
      <c r="K865" s="17">
        <v>1750078.8973682965</v>
      </c>
      <c r="L865" s="14" t="s">
        <v>3728</v>
      </c>
      <c r="M865" s="17">
        <v>1750078.8973682965</v>
      </c>
      <c r="N865" s="14" t="s">
        <v>114</v>
      </c>
      <c r="O865" s="17">
        <v>1750078.8973682965</v>
      </c>
      <c r="P865" s="17">
        <v>1750078.8973682963</v>
      </c>
      <c r="Q865" s="17">
        <v>0</v>
      </c>
      <c r="R865" s="17">
        <v>0</v>
      </c>
      <c r="S865" s="18">
        <v>0</v>
      </c>
      <c r="T865" s="14" t="s">
        <v>161</v>
      </c>
      <c r="U865" s="14" t="s">
        <v>193</v>
      </c>
      <c r="V865" s="14" t="s">
        <v>3742</v>
      </c>
      <c r="W865" s="18">
        <v>4.0849009014299877</v>
      </c>
      <c r="X865" s="18">
        <v>1</v>
      </c>
      <c r="Y865" s="14" t="s">
        <v>193</v>
      </c>
      <c r="Z865" s="14" t="s">
        <v>193</v>
      </c>
      <c r="AA865" s="18" t="s">
        <v>193</v>
      </c>
      <c r="AB865" s="18" t="s">
        <v>193</v>
      </c>
      <c r="AC865" s="14" t="s">
        <v>193</v>
      </c>
      <c r="AD865" s="748">
        <v>28.144967210852617</v>
      </c>
      <c r="AE865" s="749">
        <v>498.58</v>
      </c>
      <c r="AF865" s="748">
        <v>2098142.0697016669</v>
      </c>
      <c r="AG865" s="749">
        <v>415.87</v>
      </c>
      <c r="AH865" s="750">
        <v>149.52000000000001</v>
      </c>
      <c r="AI865" s="748">
        <v>0</v>
      </c>
      <c r="AJ865" s="748">
        <v>0</v>
      </c>
      <c r="AK865" s="748">
        <v>0</v>
      </c>
      <c r="AL865" s="751" t="s">
        <v>193</v>
      </c>
      <c r="AM865" s="748">
        <v>1750078.8973682965</v>
      </c>
      <c r="AN865" s="748">
        <v>0</v>
      </c>
      <c r="AO865" s="752" t="s">
        <v>193</v>
      </c>
      <c r="AP865" s="753">
        <v>0</v>
      </c>
      <c r="AQ865" s="752" t="s">
        <v>3739</v>
      </c>
      <c r="AR865" s="752" t="s">
        <v>193</v>
      </c>
      <c r="AS865" s="752" t="s">
        <v>193</v>
      </c>
    </row>
    <row r="866" spans="1:45" x14ac:dyDescent="0.15">
      <c r="A866" s="14" t="s">
        <v>166</v>
      </c>
      <c r="B866" s="14" t="s">
        <v>14</v>
      </c>
      <c r="C866" s="14" t="s">
        <v>24</v>
      </c>
      <c r="D866" s="14" t="s">
        <v>1055</v>
      </c>
      <c r="E866" s="14" t="s">
        <v>2233</v>
      </c>
      <c r="F866" s="14" t="s">
        <v>3405</v>
      </c>
      <c r="G866" s="14" t="s">
        <v>193</v>
      </c>
      <c r="H866" s="14" t="s">
        <v>3728</v>
      </c>
      <c r="I866" s="17">
        <v>3838552.0883342964</v>
      </c>
      <c r="J866" s="14" t="s">
        <v>114</v>
      </c>
      <c r="K866" s="17">
        <v>3838552.0883342964</v>
      </c>
      <c r="L866" s="14" t="s">
        <v>3728</v>
      </c>
      <c r="M866" s="17">
        <v>3838552.0883342964</v>
      </c>
      <c r="N866" s="14" t="s">
        <v>114</v>
      </c>
      <c r="O866" s="17">
        <v>3838552.0883342964</v>
      </c>
      <c r="P866" s="17">
        <v>3838552.0883342959</v>
      </c>
      <c r="Q866" s="17">
        <v>0</v>
      </c>
      <c r="R866" s="17">
        <v>0</v>
      </c>
      <c r="S866" s="18">
        <v>0</v>
      </c>
      <c r="T866" s="14" t="s">
        <v>161</v>
      </c>
      <c r="U866" s="14" t="s">
        <v>193</v>
      </c>
      <c r="V866" s="14" t="s">
        <v>3742</v>
      </c>
      <c r="W866" s="18">
        <v>4.0849009014299877</v>
      </c>
      <c r="X866" s="18">
        <v>1</v>
      </c>
      <c r="Y866" s="14" t="s">
        <v>193</v>
      </c>
      <c r="Z866" s="14" t="s">
        <v>193</v>
      </c>
      <c r="AA866" s="18" t="s">
        <v>193</v>
      </c>
      <c r="AB866" s="18" t="s">
        <v>193</v>
      </c>
      <c r="AC866" s="14" t="s">
        <v>193</v>
      </c>
      <c r="AD866" s="748">
        <v>104.16497298646469</v>
      </c>
      <c r="AE866" s="749">
        <v>249.94</v>
      </c>
      <c r="AF866" s="748">
        <v>3892820.0785078118</v>
      </c>
      <c r="AG866" s="749">
        <v>246.46</v>
      </c>
      <c r="AH866" s="750">
        <v>149.52000000000001</v>
      </c>
      <c r="AI866" s="748">
        <v>0</v>
      </c>
      <c r="AJ866" s="748">
        <v>0</v>
      </c>
      <c r="AK866" s="748">
        <v>0</v>
      </c>
      <c r="AL866" s="751" t="s">
        <v>193</v>
      </c>
      <c r="AM866" s="748">
        <v>3838552.0883342964</v>
      </c>
      <c r="AN866" s="748">
        <v>0</v>
      </c>
      <c r="AO866" s="752" t="s">
        <v>193</v>
      </c>
      <c r="AP866" s="753">
        <v>0</v>
      </c>
      <c r="AQ866" s="752" t="s">
        <v>3739</v>
      </c>
      <c r="AR866" s="752" t="s">
        <v>193</v>
      </c>
      <c r="AS866" s="752" t="s">
        <v>193</v>
      </c>
    </row>
    <row r="867" spans="1:45" x14ac:dyDescent="0.15">
      <c r="A867" s="14" t="s">
        <v>166</v>
      </c>
      <c r="B867" s="14" t="s">
        <v>14</v>
      </c>
      <c r="C867" s="14" t="s">
        <v>24</v>
      </c>
      <c r="D867" s="14" t="s">
        <v>1056</v>
      </c>
      <c r="E867" s="14" t="s">
        <v>2234</v>
      </c>
      <c r="F867" s="14" t="s">
        <v>3406</v>
      </c>
      <c r="G867" s="14" t="s">
        <v>193</v>
      </c>
      <c r="H867" s="14" t="s">
        <v>3728</v>
      </c>
      <c r="I867" s="17">
        <v>635205.3580930843</v>
      </c>
      <c r="J867" s="14" t="s">
        <v>114</v>
      </c>
      <c r="K867" s="17">
        <v>635205.3580930843</v>
      </c>
      <c r="L867" s="14" t="s">
        <v>3728</v>
      </c>
      <c r="M867" s="17">
        <v>635205.3580930843</v>
      </c>
      <c r="N867" s="14" t="s">
        <v>114</v>
      </c>
      <c r="O867" s="17">
        <v>635205.3580930843</v>
      </c>
      <c r="P867" s="17">
        <v>635205.35809308419</v>
      </c>
      <c r="Q867" s="17">
        <v>0</v>
      </c>
      <c r="R867" s="17">
        <v>0</v>
      </c>
      <c r="S867" s="18">
        <v>0</v>
      </c>
      <c r="T867" s="14" t="s">
        <v>161</v>
      </c>
      <c r="U867" s="14" t="s">
        <v>193</v>
      </c>
      <c r="V867" s="14" t="s">
        <v>3742</v>
      </c>
      <c r="W867" s="18">
        <v>4.0849009014299877</v>
      </c>
      <c r="X867" s="18">
        <v>1</v>
      </c>
      <c r="Y867" s="14" t="s">
        <v>193</v>
      </c>
      <c r="Z867" s="14" t="s">
        <v>193</v>
      </c>
      <c r="AA867" s="18" t="s">
        <v>193</v>
      </c>
      <c r="AB867" s="18" t="s">
        <v>193</v>
      </c>
      <c r="AC867" s="14" t="s">
        <v>193</v>
      </c>
      <c r="AD867" s="748">
        <v>53.103711718589842</v>
      </c>
      <c r="AE867" s="749">
        <v>109.94</v>
      </c>
      <c r="AF867" s="748">
        <v>872930.94538585714</v>
      </c>
      <c r="AG867" s="749">
        <v>80</v>
      </c>
      <c r="AH867" s="750">
        <v>149.52000000000001</v>
      </c>
      <c r="AI867" s="748">
        <v>0</v>
      </c>
      <c r="AJ867" s="748">
        <v>0</v>
      </c>
      <c r="AK867" s="748">
        <v>0</v>
      </c>
      <c r="AL867" s="751" t="s">
        <v>193</v>
      </c>
      <c r="AM867" s="748">
        <v>635205.3580930843</v>
      </c>
      <c r="AN867" s="748">
        <v>0</v>
      </c>
      <c r="AO867" s="752" t="s">
        <v>193</v>
      </c>
      <c r="AP867" s="753">
        <v>0</v>
      </c>
      <c r="AQ867" s="752" t="s">
        <v>3739</v>
      </c>
      <c r="AR867" s="752" t="s">
        <v>193</v>
      </c>
      <c r="AS867" s="752" t="s">
        <v>193</v>
      </c>
    </row>
    <row r="868" spans="1:45" x14ac:dyDescent="0.15">
      <c r="A868" s="14" t="s">
        <v>166</v>
      </c>
      <c r="B868" s="14" t="s">
        <v>14</v>
      </c>
      <c r="C868" s="14" t="s">
        <v>24</v>
      </c>
      <c r="D868" s="14" t="s">
        <v>1057</v>
      </c>
      <c r="E868" s="14" t="s">
        <v>2235</v>
      </c>
      <c r="F868" s="14" t="s">
        <v>3407</v>
      </c>
      <c r="G868" s="14" t="s">
        <v>193</v>
      </c>
      <c r="H868" s="14" t="s">
        <v>3728</v>
      </c>
      <c r="I868" s="17">
        <v>573700.39408655942</v>
      </c>
      <c r="J868" s="14" t="s">
        <v>114</v>
      </c>
      <c r="K868" s="17">
        <v>573700.39408655942</v>
      </c>
      <c r="L868" s="14" t="s">
        <v>3728</v>
      </c>
      <c r="M868" s="17">
        <v>573700.39408655942</v>
      </c>
      <c r="N868" s="14" t="s">
        <v>114</v>
      </c>
      <c r="O868" s="17">
        <v>573700.39408655942</v>
      </c>
      <c r="P868" s="17">
        <v>573700.3940865593</v>
      </c>
      <c r="Q868" s="17">
        <v>0</v>
      </c>
      <c r="R868" s="17">
        <v>0</v>
      </c>
      <c r="S868" s="18">
        <v>0</v>
      </c>
      <c r="T868" s="14" t="s">
        <v>161</v>
      </c>
      <c r="U868" s="14" t="s">
        <v>193</v>
      </c>
      <c r="V868" s="14" t="s">
        <v>3742</v>
      </c>
      <c r="W868" s="18">
        <v>4.0849009014299877</v>
      </c>
      <c r="X868" s="18">
        <v>1</v>
      </c>
      <c r="Y868" s="14" t="s">
        <v>193</v>
      </c>
      <c r="Z868" s="14" t="s">
        <v>193</v>
      </c>
      <c r="AA868" s="18" t="s">
        <v>193</v>
      </c>
      <c r="AB868" s="18" t="s">
        <v>193</v>
      </c>
      <c r="AC868" s="14" t="s">
        <v>193</v>
      </c>
      <c r="AD868" s="748">
        <v>63.315963972164816</v>
      </c>
      <c r="AE868" s="749">
        <v>53.5</v>
      </c>
      <c r="AF868" s="748">
        <v>506484.65692181746</v>
      </c>
      <c r="AG868" s="749">
        <v>60.6</v>
      </c>
      <c r="AH868" s="750">
        <v>149.52000000000001</v>
      </c>
      <c r="AI868" s="748">
        <v>0</v>
      </c>
      <c r="AJ868" s="748">
        <v>0</v>
      </c>
      <c r="AK868" s="748">
        <v>0</v>
      </c>
      <c r="AL868" s="751" t="s">
        <v>193</v>
      </c>
      <c r="AM868" s="748">
        <v>573700.39408655942</v>
      </c>
      <c r="AN868" s="748">
        <v>0</v>
      </c>
      <c r="AO868" s="752" t="s">
        <v>193</v>
      </c>
      <c r="AP868" s="753">
        <v>0</v>
      </c>
      <c r="AQ868" s="752" t="s">
        <v>3739</v>
      </c>
      <c r="AR868" s="752" t="s">
        <v>193</v>
      </c>
      <c r="AS868" s="752" t="s">
        <v>193</v>
      </c>
    </row>
    <row r="869" spans="1:45" x14ac:dyDescent="0.15">
      <c r="A869" s="14" t="s">
        <v>166</v>
      </c>
      <c r="B869" s="14" t="s">
        <v>14</v>
      </c>
      <c r="C869" s="14" t="s">
        <v>24</v>
      </c>
      <c r="D869" s="14" t="s">
        <v>1058</v>
      </c>
      <c r="E869" s="14" t="s">
        <v>2236</v>
      </c>
      <c r="F869" s="14" t="s">
        <v>3408</v>
      </c>
      <c r="G869" s="14" t="s">
        <v>193</v>
      </c>
      <c r="H869" s="14" t="s">
        <v>3728</v>
      </c>
      <c r="I869" s="17">
        <v>1775828.9688786587</v>
      </c>
      <c r="J869" s="14" t="s">
        <v>114</v>
      </c>
      <c r="K869" s="17">
        <v>1775828.9688786587</v>
      </c>
      <c r="L869" s="14" t="s">
        <v>3728</v>
      </c>
      <c r="M869" s="17">
        <v>1775828.9688786587</v>
      </c>
      <c r="N869" s="14" t="s">
        <v>114</v>
      </c>
      <c r="O869" s="17">
        <v>1775828.9688786587</v>
      </c>
      <c r="P869" s="17">
        <v>1775828.9688786585</v>
      </c>
      <c r="Q869" s="17">
        <v>0</v>
      </c>
      <c r="R869" s="17">
        <v>0</v>
      </c>
      <c r="S869" s="18">
        <v>0</v>
      </c>
      <c r="T869" s="14" t="s">
        <v>161</v>
      </c>
      <c r="U869" s="14" t="s">
        <v>193</v>
      </c>
      <c r="V869" s="14" t="s">
        <v>3742</v>
      </c>
      <c r="W869" s="18">
        <v>4.0849009014299877</v>
      </c>
      <c r="X869" s="18">
        <v>1</v>
      </c>
      <c r="Y869" s="14" t="s">
        <v>193</v>
      </c>
      <c r="Z869" s="14" t="s">
        <v>193</v>
      </c>
      <c r="AA869" s="18" t="s">
        <v>193</v>
      </c>
      <c r="AB869" s="18" t="s">
        <v>193</v>
      </c>
      <c r="AC869" s="14" t="s">
        <v>193</v>
      </c>
      <c r="AD869" s="748">
        <v>149.50737299233757</v>
      </c>
      <c r="AE869" s="749">
        <v>90.65</v>
      </c>
      <c r="AF869" s="748">
        <v>2026607.2442668157</v>
      </c>
      <c r="AG869" s="749">
        <v>79.44</v>
      </c>
      <c r="AH869" s="750">
        <v>149.52000000000001</v>
      </c>
      <c r="AI869" s="748">
        <v>0</v>
      </c>
      <c r="AJ869" s="748">
        <v>0</v>
      </c>
      <c r="AK869" s="748">
        <v>0</v>
      </c>
      <c r="AL869" s="751" t="s">
        <v>193</v>
      </c>
      <c r="AM869" s="748">
        <v>1775828.9688786587</v>
      </c>
      <c r="AN869" s="748">
        <v>0</v>
      </c>
      <c r="AO869" s="752" t="s">
        <v>193</v>
      </c>
      <c r="AP869" s="753">
        <v>0</v>
      </c>
      <c r="AQ869" s="752" t="s">
        <v>3739</v>
      </c>
      <c r="AR869" s="752" t="s">
        <v>193</v>
      </c>
      <c r="AS869" s="752" t="s">
        <v>193</v>
      </c>
    </row>
    <row r="870" spans="1:45" x14ac:dyDescent="0.15">
      <c r="A870" s="14" t="s">
        <v>166</v>
      </c>
      <c r="B870" s="14" t="s">
        <v>14</v>
      </c>
      <c r="C870" s="14" t="s">
        <v>24</v>
      </c>
      <c r="D870" s="14" t="s">
        <v>1059</v>
      </c>
      <c r="E870" s="14" t="s">
        <v>2237</v>
      </c>
      <c r="F870" s="14" t="s">
        <v>3409</v>
      </c>
      <c r="G870" s="14" t="s">
        <v>193</v>
      </c>
      <c r="H870" s="14" t="s">
        <v>3728</v>
      </c>
      <c r="I870" s="17">
        <v>1058853.7393501184</v>
      </c>
      <c r="J870" s="14" t="s">
        <v>114</v>
      </c>
      <c r="K870" s="17">
        <v>1058853.7393501184</v>
      </c>
      <c r="L870" s="14" t="s">
        <v>3728</v>
      </c>
      <c r="M870" s="17">
        <v>1058853.7393501184</v>
      </c>
      <c r="N870" s="14" t="s">
        <v>114</v>
      </c>
      <c r="O870" s="17">
        <v>1058853.7393501184</v>
      </c>
      <c r="P870" s="17">
        <v>1058853.7393501182</v>
      </c>
      <c r="Q870" s="17">
        <v>0</v>
      </c>
      <c r="R870" s="17">
        <v>0</v>
      </c>
      <c r="S870" s="18">
        <v>0</v>
      </c>
      <c r="T870" s="14" t="s">
        <v>161</v>
      </c>
      <c r="U870" s="14" t="s">
        <v>193</v>
      </c>
      <c r="V870" s="14" t="s">
        <v>3742</v>
      </c>
      <c r="W870" s="18">
        <v>4.0849009014299877</v>
      </c>
      <c r="X870" s="18">
        <v>1</v>
      </c>
      <c r="Y870" s="14" t="s">
        <v>193</v>
      </c>
      <c r="Z870" s="14" t="s">
        <v>193</v>
      </c>
      <c r="AA870" s="18" t="s">
        <v>193</v>
      </c>
      <c r="AB870" s="18" t="s">
        <v>193</v>
      </c>
      <c r="AC870" s="14" t="s">
        <v>193</v>
      </c>
      <c r="AD870" s="748">
        <v>27.36883603958092</v>
      </c>
      <c r="AE870" s="749">
        <v>189.08</v>
      </c>
      <c r="AF870" s="748">
        <v>773761.3568627421</v>
      </c>
      <c r="AG870" s="749">
        <v>258.75</v>
      </c>
      <c r="AH870" s="750">
        <v>149.52000000000001</v>
      </c>
      <c r="AI870" s="748">
        <v>0</v>
      </c>
      <c r="AJ870" s="748">
        <v>0</v>
      </c>
      <c r="AK870" s="748">
        <v>0</v>
      </c>
      <c r="AL870" s="751" t="s">
        <v>193</v>
      </c>
      <c r="AM870" s="748">
        <v>1058853.7393501184</v>
      </c>
      <c r="AN870" s="748">
        <v>0</v>
      </c>
      <c r="AO870" s="752" t="s">
        <v>193</v>
      </c>
      <c r="AP870" s="753">
        <v>0</v>
      </c>
      <c r="AQ870" s="752" t="s">
        <v>3739</v>
      </c>
      <c r="AR870" s="752" t="s">
        <v>193</v>
      </c>
      <c r="AS870" s="752" t="s">
        <v>193</v>
      </c>
    </row>
    <row r="871" spans="1:45" x14ac:dyDescent="0.15">
      <c r="A871" s="14" t="s">
        <v>166</v>
      </c>
      <c r="B871" s="14" t="s">
        <v>14</v>
      </c>
      <c r="C871" s="14" t="s">
        <v>24</v>
      </c>
      <c r="D871" s="14" t="s">
        <v>1060</v>
      </c>
      <c r="E871" s="14" t="s">
        <v>2238</v>
      </c>
      <c r="F871" s="14" t="s">
        <v>3410</v>
      </c>
      <c r="G871" s="14" t="s">
        <v>193</v>
      </c>
      <c r="H871" s="14" t="s">
        <v>3728</v>
      </c>
      <c r="I871" s="17">
        <v>5062800.4832056575</v>
      </c>
      <c r="J871" s="14" t="s">
        <v>114</v>
      </c>
      <c r="K871" s="17">
        <v>5062800.4832056575</v>
      </c>
      <c r="L871" s="14" t="s">
        <v>3728</v>
      </c>
      <c r="M871" s="17">
        <v>5062800.4832056575</v>
      </c>
      <c r="N871" s="14" t="s">
        <v>114</v>
      </c>
      <c r="O871" s="17">
        <v>5062800.4832056575</v>
      </c>
      <c r="P871" s="17">
        <v>5062800.4832056565</v>
      </c>
      <c r="Q871" s="17">
        <v>0</v>
      </c>
      <c r="R871" s="17">
        <v>0</v>
      </c>
      <c r="S871" s="18">
        <v>0</v>
      </c>
      <c r="T871" s="14" t="s">
        <v>161</v>
      </c>
      <c r="U871" s="14" t="s">
        <v>193</v>
      </c>
      <c r="V871" s="14" t="s">
        <v>3742</v>
      </c>
      <c r="W871" s="18">
        <v>4.0849009014299877</v>
      </c>
      <c r="X871" s="18">
        <v>1</v>
      </c>
      <c r="Y871" s="14" t="s">
        <v>193</v>
      </c>
      <c r="Z871" s="14" t="s">
        <v>193</v>
      </c>
      <c r="AA871" s="18" t="s">
        <v>193</v>
      </c>
      <c r="AB871" s="18" t="s">
        <v>193</v>
      </c>
      <c r="AC871" s="14" t="s">
        <v>193</v>
      </c>
      <c r="AD871" s="748">
        <v>1490.9888290219455</v>
      </c>
      <c r="AE871" s="749">
        <v>28.06</v>
      </c>
      <c r="AF871" s="748">
        <v>6255490.15918284</v>
      </c>
      <c r="AG871" s="749">
        <v>22.71</v>
      </c>
      <c r="AH871" s="750">
        <v>149.52000000000001</v>
      </c>
      <c r="AI871" s="748">
        <v>0</v>
      </c>
      <c r="AJ871" s="748">
        <v>0</v>
      </c>
      <c r="AK871" s="748">
        <v>0</v>
      </c>
      <c r="AL871" s="751" t="s">
        <v>193</v>
      </c>
      <c r="AM871" s="748">
        <v>5062800.4832056575</v>
      </c>
      <c r="AN871" s="748">
        <v>0</v>
      </c>
      <c r="AO871" s="752" t="s">
        <v>193</v>
      </c>
      <c r="AP871" s="753">
        <v>0</v>
      </c>
      <c r="AQ871" s="752" t="s">
        <v>3739</v>
      </c>
      <c r="AR871" s="752" t="s">
        <v>193</v>
      </c>
      <c r="AS871" s="752" t="s">
        <v>193</v>
      </c>
    </row>
    <row r="872" spans="1:45" x14ac:dyDescent="0.15">
      <c r="A872" s="14" t="s">
        <v>166</v>
      </c>
      <c r="B872" s="14" t="s">
        <v>14</v>
      </c>
      <c r="C872" s="14" t="s">
        <v>24</v>
      </c>
      <c r="D872" s="14" t="s">
        <v>1061</v>
      </c>
      <c r="E872" s="14" t="s">
        <v>2239</v>
      </c>
      <c r="F872" s="14" t="s">
        <v>3411</v>
      </c>
      <c r="G872" s="14" t="s">
        <v>193</v>
      </c>
      <c r="H872" s="14" t="s">
        <v>3728</v>
      </c>
      <c r="I872" s="17">
        <v>1016128.2494087287</v>
      </c>
      <c r="J872" s="14" t="s">
        <v>114</v>
      </c>
      <c r="K872" s="17">
        <v>1016128.2494087287</v>
      </c>
      <c r="L872" s="14" t="s">
        <v>3728</v>
      </c>
      <c r="M872" s="17">
        <v>1016128.2494087287</v>
      </c>
      <c r="N872" s="14" t="s">
        <v>114</v>
      </c>
      <c r="O872" s="17">
        <v>1016128.2494087287</v>
      </c>
      <c r="P872" s="17">
        <v>1016128.2494087286</v>
      </c>
      <c r="Q872" s="17">
        <v>0</v>
      </c>
      <c r="R872" s="17">
        <v>0</v>
      </c>
      <c r="S872" s="18">
        <v>0</v>
      </c>
      <c r="T872" s="14" t="s">
        <v>3739</v>
      </c>
      <c r="U872" s="14" t="s">
        <v>3739</v>
      </c>
      <c r="V872" s="14" t="s">
        <v>3739</v>
      </c>
      <c r="W872" s="18">
        <v>4.0849009014299877</v>
      </c>
      <c r="X872" s="18">
        <v>1</v>
      </c>
      <c r="Y872" s="14" t="s">
        <v>193</v>
      </c>
      <c r="Z872" s="14" t="s">
        <v>193</v>
      </c>
      <c r="AA872" s="18" t="s">
        <v>193</v>
      </c>
      <c r="AB872" s="18" t="s">
        <v>193</v>
      </c>
      <c r="AC872" s="14" t="s">
        <v>193</v>
      </c>
      <c r="AD872" s="748">
        <v>41.257499104442878</v>
      </c>
      <c r="AE872" s="749">
        <v>204.4</v>
      </c>
      <c r="AF872" s="748">
        <v>1260944.8978743118</v>
      </c>
      <c r="AG872" s="749">
        <v>164.72</v>
      </c>
      <c r="AH872" s="750">
        <v>149.52000000000001</v>
      </c>
      <c r="AI872" s="748">
        <v>0</v>
      </c>
      <c r="AJ872" s="748">
        <v>0</v>
      </c>
      <c r="AK872" s="748">
        <v>0</v>
      </c>
      <c r="AL872" s="751" t="s">
        <v>193</v>
      </c>
      <c r="AM872" s="748">
        <v>1016128.2494087287</v>
      </c>
      <c r="AN872" s="748">
        <v>0</v>
      </c>
      <c r="AO872" s="752" t="s">
        <v>193</v>
      </c>
      <c r="AP872" s="753">
        <v>0</v>
      </c>
      <c r="AQ872" s="752" t="s">
        <v>3739</v>
      </c>
      <c r="AR872" s="752" t="s">
        <v>193</v>
      </c>
      <c r="AS872" s="752" t="s">
        <v>193</v>
      </c>
    </row>
    <row r="873" spans="1:45" x14ac:dyDescent="0.15">
      <c r="A873" s="14" t="s">
        <v>166</v>
      </c>
      <c r="B873" s="14" t="s">
        <v>14</v>
      </c>
      <c r="C873" s="14" t="s">
        <v>24</v>
      </c>
      <c r="D873" s="14" t="s">
        <v>1062</v>
      </c>
      <c r="E873" s="14" t="s">
        <v>2240</v>
      </c>
      <c r="F873" s="14" t="s">
        <v>3412</v>
      </c>
      <c r="G873" s="14" t="s">
        <v>193</v>
      </c>
      <c r="H873" s="14" t="s">
        <v>3728</v>
      </c>
      <c r="I873" s="17">
        <v>5188945.5318115456</v>
      </c>
      <c r="J873" s="14" t="s">
        <v>114</v>
      </c>
      <c r="K873" s="17">
        <v>5188945.5318115456</v>
      </c>
      <c r="L873" s="14" t="s">
        <v>3728</v>
      </c>
      <c r="M873" s="17">
        <v>5188945.5318115456</v>
      </c>
      <c r="N873" s="14" t="s">
        <v>114</v>
      </c>
      <c r="O873" s="17">
        <v>5188945.5318115456</v>
      </c>
      <c r="P873" s="17">
        <v>5175357.0272649191</v>
      </c>
      <c r="Q873" s="17">
        <v>13588.504546624881</v>
      </c>
      <c r="R873" s="17">
        <v>0</v>
      </c>
      <c r="S873" s="18">
        <v>0</v>
      </c>
      <c r="T873" s="14" t="s">
        <v>3739</v>
      </c>
      <c r="U873" s="14" t="s">
        <v>3739</v>
      </c>
      <c r="V873" s="14" t="s">
        <v>3739</v>
      </c>
      <c r="W873" s="18">
        <v>4.0849009014299877</v>
      </c>
      <c r="X873" s="18">
        <v>1</v>
      </c>
      <c r="Y873" s="14" t="s">
        <v>193</v>
      </c>
      <c r="Z873" s="14" t="s">
        <v>193</v>
      </c>
      <c r="AA873" s="18" t="s">
        <v>193</v>
      </c>
      <c r="AB873" s="18" t="s">
        <v>193</v>
      </c>
      <c r="AC873" s="14" t="s">
        <v>193</v>
      </c>
      <c r="AD873" s="748">
        <v>198.11769371935441</v>
      </c>
      <c r="AE873" s="749">
        <v>141.13</v>
      </c>
      <c r="AF873" s="748">
        <v>4180631.5344312158</v>
      </c>
      <c r="AG873" s="749">
        <v>174.71</v>
      </c>
      <c r="AH873" s="750">
        <v>149.52000000000001</v>
      </c>
      <c r="AI873" s="748">
        <v>13588.504546624883</v>
      </c>
      <c r="AJ873" s="748">
        <v>0</v>
      </c>
      <c r="AK873" s="748">
        <v>13588.504546624883</v>
      </c>
      <c r="AL873" s="751" t="s">
        <v>193</v>
      </c>
      <c r="AM873" s="748">
        <v>5188945.5318115447</v>
      </c>
      <c r="AN873" s="748">
        <v>0</v>
      </c>
      <c r="AO873" s="752" t="s">
        <v>193</v>
      </c>
      <c r="AP873" s="753">
        <v>0</v>
      </c>
      <c r="AQ873" s="752" t="s">
        <v>3739</v>
      </c>
      <c r="AR873" s="752" t="s">
        <v>193</v>
      </c>
      <c r="AS873" s="752" t="s">
        <v>193</v>
      </c>
    </row>
    <row r="874" spans="1:45" x14ac:dyDescent="0.15">
      <c r="A874" s="14" t="s">
        <v>166</v>
      </c>
      <c r="B874" s="14" t="s">
        <v>14</v>
      </c>
      <c r="C874" s="14" t="s">
        <v>24</v>
      </c>
      <c r="D874" s="14" t="s">
        <v>1063</v>
      </c>
      <c r="E874" s="14" t="s">
        <v>2241</v>
      </c>
      <c r="F874" s="14" t="s">
        <v>3413</v>
      </c>
      <c r="G874" s="14" t="s">
        <v>193</v>
      </c>
      <c r="H874" s="14" t="s">
        <v>3728</v>
      </c>
      <c r="I874" s="17">
        <v>11728578.334022179</v>
      </c>
      <c r="J874" s="14" t="s">
        <v>114</v>
      </c>
      <c r="K874" s="17">
        <v>11728578.334022179</v>
      </c>
      <c r="L874" s="14" t="s">
        <v>3728</v>
      </c>
      <c r="M874" s="17">
        <v>11728578.334022179</v>
      </c>
      <c r="N874" s="14" t="s">
        <v>114</v>
      </c>
      <c r="O874" s="17">
        <v>11728578.334022179</v>
      </c>
      <c r="P874" s="17">
        <v>11728578.334022177</v>
      </c>
      <c r="Q874" s="17">
        <v>0</v>
      </c>
      <c r="R874" s="17">
        <v>0</v>
      </c>
      <c r="S874" s="18">
        <v>0</v>
      </c>
      <c r="T874" s="14" t="s">
        <v>161</v>
      </c>
      <c r="U874" s="14" t="s">
        <v>193</v>
      </c>
      <c r="V874" s="14" t="s">
        <v>3742</v>
      </c>
      <c r="W874" s="18">
        <v>4.0849009014299877</v>
      </c>
      <c r="X874" s="18">
        <v>1</v>
      </c>
      <c r="Y874" s="14" t="s">
        <v>193</v>
      </c>
      <c r="Z874" s="14" t="s">
        <v>193</v>
      </c>
      <c r="AA874" s="18" t="s">
        <v>193</v>
      </c>
      <c r="AB874" s="18" t="s">
        <v>193</v>
      </c>
      <c r="AC874" s="14" t="s">
        <v>193</v>
      </c>
      <c r="AD874" s="748">
        <v>321.48170094254004</v>
      </c>
      <c r="AE874" s="749">
        <v>179.33</v>
      </c>
      <c r="AF874" s="748">
        <v>8620024.3843842354</v>
      </c>
      <c r="AG874" s="749">
        <v>244</v>
      </c>
      <c r="AH874" s="750">
        <v>149.52000000000001</v>
      </c>
      <c r="AI874" s="748">
        <v>0</v>
      </c>
      <c r="AJ874" s="748">
        <v>0</v>
      </c>
      <c r="AK874" s="748">
        <v>0</v>
      </c>
      <c r="AL874" s="751" t="s">
        <v>193</v>
      </c>
      <c r="AM874" s="748">
        <v>11728578.334022179</v>
      </c>
      <c r="AN874" s="748">
        <v>0</v>
      </c>
      <c r="AO874" s="752" t="s">
        <v>193</v>
      </c>
      <c r="AP874" s="753">
        <v>0</v>
      </c>
      <c r="AQ874" s="752" t="s">
        <v>3739</v>
      </c>
      <c r="AR874" s="752" t="s">
        <v>193</v>
      </c>
      <c r="AS874" s="752" t="s">
        <v>193</v>
      </c>
    </row>
    <row r="875" spans="1:45" x14ac:dyDescent="0.15">
      <c r="A875" s="14" t="s">
        <v>166</v>
      </c>
      <c r="B875" s="14" t="s">
        <v>14</v>
      </c>
      <c r="C875" s="14" t="s">
        <v>24</v>
      </c>
      <c r="D875" s="14" t="s">
        <v>1064</v>
      </c>
      <c r="E875" s="14" t="s">
        <v>2242</v>
      </c>
      <c r="F875" s="14" t="s">
        <v>3414</v>
      </c>
      <c r="G875" s="14" t="s">
        <v>193</v>
      </c>
      <c r="H875" s="14" t="s">
        <v>3728</v>
      </c>
      <c r="I875" s="17">
        <v>1055967.8385612762</v>
      </c>
      <c r="J875" s="14" t="s">
        <v>114</v>
      </c>
      <c r="K875" s="17">
        <v>1055967.8385612762</v>
      </c>
      <c r="L875" s="14" t="s">
        <v>3728</v>
      </c>
      <c r="M875" s="17">
        <v>1055967.8385612762</v>
      </c>
      <c r="N875" s="14" t="s">
        <v>114</v>
      </c>
      <c r="O875" s="17">
        <v>1055967.8385612762</v>
      </c>
      <c r="P875" s="17">
        <v>1051020.5742305452</v>
      </c>
      <c r="Q875" s="17">
        <v>4947.2643307308717</v>
      </c>
      <c r="R875" s="17">
        <v>0</v>
      </c>
      <c r="S875" s="18">
        <v>0</v>
      </c>
      <c r="T875" s="14" t="s">
        <v>161</v>
      </c>
      <c r="U875" s="14" t="s">
        <v>193</v>
      </c>
      <c r="V875" s="14" t="s">
        <v>3742</v>
      </c>
      <c r="W875" s="18">
        <v>4.0849009014299877</v>
      </c>
      <c r="X875" s="18">
        <v>1</v>
      </c>
      <c r="Y875" s="14" t="s">
        <v>193</v>
      </c>
      <c r="Z875" s="14" t="s">
        <v>193</v>
      </c>
      <c r="AA875" s="18" t="s">
        <v>193</v>
      </c>
      <c r="AB875" s="18" t="s">
        <v>193</v>
      </c>
      <c r="AC875" s="14" t="s">
        <v>193</v>
      </c>
      <c r="AD875" s="748">
        <v>91.910270282174722</v>
      </c>
      <c r="AE875" s="749">
        <v>97.95</v>
      </c>
      <c r="AF875" s="748">
        <v>1346070.3928532654</v>
      </c>
      <c r="AG875" s="749">
        <v>76.48</v>
      </c>
      <c r="AH875" s="750">
        <v>149.52000000000001</v>
      </c>
      <c r="AI875" s="748">
        <v>4947.2643307308726</v>
      </c>
      <c r="AJ875" s="748">
        <v>0</v>
      </c>
      <c r="AK875" s="748">
        <v>4947.2643307308726</v>
      </c>
      <c r="AL875" s="751" t="s">
        <v>193</v>
      </c>
      <c r="AM875" s="748">
        <v>1055967.8385612762</v>
      </c>
      <c r="AN875" s="748">
        <v>0</v>
      </c>
      <c r="AO875" s="752" t="s">
        <v>193</v>
      </c>
      <c r="AP875" s="753">
        <v>0</v>
      </c>
      <c r="AQ875" s="752" t="s">
        <v>3739</v>
      </c>
      <c r="AR875" s="752" t="s">
        <v>193</v>
      </c>
      <c r="AS875" s="752" t="s">
        <v>193</v>
      </c>
    </row>
    <row r="876" spans="1:45" x14ac:dyDescent="0.15">
      <c r="A876" s="14" t="s">
        <v>166</v>
      </c>
      <c r="B876" s="14" t="s">
        <v>14</v>
      </c>
      <c r="C876" s="14" t="s">
        <v>24</v>
      </c>
      <c r="D876" s="14" t="s">
        <v>1065</v>
      </c>
      <c r="E876" s="14" t="s">
        <v>2243</v>
      </c>
      <c r="F876" s="14" t="s">
        <v>3415</v>
      </c>
      <c r="G876" s="14" t="s">
        <v>193</v>
      </c>
      <c r="H876" s="14" t="s">
        <v>3728</v>
      </c>
      <c r="I876" s="17">
        <v>1364970.8208340919</v>
      </c>
      <c r="J876" s="14" t="s">
        <v>114</v>
      </c>
      <c r="K876" s="17">
        <v>1364970.8208340919</v>
      </c>
      <c r="L876" s="14" t="s">
        <v>3728</v>
      </c>
      <c r="M876" s="17">
        <v>1364970.8208340919</v>
      </c>
      <c r="N876" s="14" t="s">
        <v>114</v>
      </c>
      <c r="O876" s="17">
        <v>1364970.8208340919</v>
      </c>
      <c r="P876" s="17">
        <v>1364970.8208340916</v>
      </c>
      <c r="Q876" s="17">
        <v>0</v>
      </c>
      <c r="R876" s="17">
        <v>0</v>
      </c>
      <c r="S876" s="18">
        <v>0</v>
      </c>
      <c r="T876" s="14" t="s">
        <v>161</v>
      </c>
      <c r="U876" s="14" t="s">
        <v>193</v>
      </c>
      <c r="V876" s="14" t="s">
        <v>3742</v>
      </c>
      <c r="W876" s="18">
        <v>4.0849009014299877</v>
      </c>
      <c r="X876" s="18">
        <v>1</v>
      </c>
      <c r="Y876" s="14" t="s">
        <v>193</v>
      </c>
      <c r="Z876" s="14" t="s">
        <v>193</v>
      </c>
      <c r="AA876" s="18" t="s">
        <v>193</v>
      </c>
      <c r="AB876" s="18" t="s">
        <v>193</v>
      </c>
      <c r="AC876" s="14" t="s">
        <v>193</v>
      </c>
      <c r="AD876" s="748">
        <v>171.5658378600595</v>
      </c>
      <c r="AE876" s="749">
        <v>46.39</v>
      </c>
      <c r="AF876" s="748">
        <v>1190117.4138795526</v>
      </c>
      <c r="AG876" s="749">
        <v>53.21</v>
      </c>
      <c r="AH876" s="750">
        <v>149.52000000000001</v>
      </c>
      <c r="AI876" s="748">
        <v>0</v>
      </c>
      <c r="AJ876" s="748">
        <v>0</v>
      </c>
      <c r="AK876" s="748">
        <v>0</v>
      </c>
      <c r="AL876" s="751" t="s">
        <v>193</v>
      </c>
      <c r="AM876" s="748">
        <v>1364970.8208340919</v>
      </c>
      <c r="AN876" s="748">
        <v>0</v>
      </c>
      <c r="AO876" s="752" t="s">
        <v>193</v>
      </c>
      <c r="AP876" s="753">
        <v>0</v>
      </c>
      <c r="AQ876" s="752" t="s">
        <v>3739</v>
      </c>
      <c r="AR876" s="752" t="s">
        <v>193</v>
      </c>
      <c r="AS876" s="752" t="s">
        <v>193</v>
      </c>
    </row>
    <row r="877" spans="1:45" x14ac:dyDescent="0.15">
      <c r="A877" s="14" t="s">
        <v>166</v>
      </c>
      <c r="B877" s="14" t="s">
        <v>14</v>
      </c>
      <c r="C877" s="14" t="s">
        <v>24</v>
      </c>
      <c r="D877" s="14" t="s">
        <v>1066</v>
      </c>
      <c r="E877" s="14" t="s">
        <v>2244</v>
      </c>
      <c r="F877" s="14" t="s">
        <v>3416</v>
      </c>
      <c r="G877" s="14" t="s">
        <v>193</v>
      </c>
      <c r="H877" s="14" t="s">
        <v>3728</v>
      </c>
      <c r="I877" s="17">
        <v>526678.07858497347</v>
      </c>
      <c r="J877" s="14" t="s">
        <v>114</v>
      </c>
      <c r="K877" s="17">
        <v>526678.07858497347</v>
      </c>
      <c r="L877" s="14" t="s">
        <v>3728</v>
      </c>
      <c r="M877" s="17">
        <v>526678.07858497347</v>
      </c>
      <c r="N877" s="14" t="s">
        <v>114</v>
      </c>
      <c r="O877" s="17">
        <v>526678.07858497347</v>
      </c>
      <c r="P877" s="17">
        <v>526678.07858497335</v>
      </c>
      <c r="Q877" s="17">
        <v>0</v>
      </c>
      <c r="R877" s="17">
        <v>0</v>
      </c>
      <c r="S877" s="18">
        <v>0</v>
      </c>
      <c r="T877" s="14" t="s">
        <v>161</v>
      </c>
      <c r="U877" s="14" t="s">
        <v>193</v>
      </c>
      <c r="V877" s="14" t="s">
        <v>3742</v>
      </c>
      <c r="W877" s="18">
        <v>4.0849009014299877</v>
      </c>
      <c r="X877" s="18">
        <v>1</v>
      </c>
      <c r="Y877" s="14" t="s">
        <v>193</v>
      </c>
      <c r="Z877" s="14" t="s">
        <v>193</v>
      </c>
      <c r="AA877" s="18" t="s">
        <v>193</v>
      </c>
      <c r="AB877" s="18" t="s">
        <v>193</v>
      </c>
      <c r="AC877" s="14" t="s">
        <v>193</v>
      </c>
      <c r="AD877" s="748">
        <v>133.98474956690362</v>
      </c>
      <c r="AE877" s="749">
        <v>31.2</v>
      </c>
      <c r="AF877" s="748">
        <v>625042.08380131749</v>
      </c>
      <c r="AG877" s="749">
        <v>26.29</v>
      </c>
      <c r="AH877" s="750">
        <v>149.52000000000001</v>
      </c>
      <c r="AI877" s="748">
        <v>0</v>
      </c>
      <c r="AJ877" s="748">
        <v>0</v>
      </c>
      <c r="AK877" s="748">
        <v>0</v>
      </c>
      <c r="AL877" s="751" t="s">
        <v>193</v>
      </c>
      <c r="AM877" s="748">
        <v>526678.07858497347</v>
      </c>
      <c r="AN877" s="748">
        <v>0</v>
      </c>
      <c r="AO877" s="752" t="s">
        <v>193</v>
      </c>
      <c r="AP877" s="753">
        <v>0</v>
      </c>
      <c r="AQ877" s="752" t="s">
        <v>3739</v>
      </c>
      <c r="AR877" s="752" t="s">
        <v>193</v>
      </c>
      <c r="AS877" s="752" t="s">
        <v>193</v>
      </c>
    </row>
    <row r="878" spans="1:45" x14ac:dyDescent="0.15">
      <c r="A878" s="14" t="s">
        <v>166</v>
      </c>
      <c r="B878" s="14" t="s">
        <v>14</v>
      </c>
      <c r="C878" s="14" t="s">
        <v>24</v>
      </c>
      <c r="D878" s="14" t="s">
        <v>1067</v>
      </c>
      <c r="E878" s="14" t="s">
        <v>2245</v>
      </c>
      <c r="F878" s="14" t="s">
        <v>3417</v>
      </c>
      <c r="G878" s="14" t="s">
        <v>193</v>
      </c>
      <c r="H878" s="14" t="s">
        <v>3728</v>
      </c>
      <c r="I878" s="17">
        <v>8702500.7802796029</v>
      </c>
      <c r="J878" s="14" t="s">
        <v>114</v>
      </c>
      <c r="K878" s="17">
        <v>8702500.7802796029</v>
      </c>
      <c r="L878" s="14" t="s">
        <v>3728</v>
      </c>
      <c r="M878" s="17">
        <v>8702500.7802796029</v>
      </c>
      <c r="N878" s="14" t="s">
        <v>114</v>
      </c>
      <c r="O878" s="17">
        <v>8702500.7802796029</v>
      </c>
      <c r="P878" s="17">
        <v>8702500.780279601</v>
      </c>
      <c r="Q878" s="17">
        <v>0</v>
      </c>
      <c r="R878" s="17">
        <v>0</v>
      </c>
      <c r="S878" s="18">
        <v>0</v>
      </c>
      <c r="T878" s="14" t="s">
        <v>161</v>
      </c>
      <c r="U878" s="14" t="s">
        <v>193</v>
      </c>
      <c r="V878" s="14" t="s">
        <v>3742</v>
      </c>
      <c r="W878" s="18">
        <v>4.0849009014299877</v>
      </c>
      <c r="X878" s="18">
        <v>1</v>
      </c>
      <c r="Y878" s="14" t="s">
        <v>193</v>
      </c>
      <c r="Z878" s="14" t="s">
        <v>193</v>
      </c>
      <c r="AA878" s="18" t="s">
        <v>193</v>
      </c>
      <c r="AB878" s="18" t="s">
        <v>193</v>
      </c>
      <c r="AC878" s="14" t="s">
        <v>193</v>
      </c>
      <c r="AD878" s="748">
        <v>97.179792445019416</v>
      </c>
      <c r="AE878" s="749">
        <v>623.46</v>
      </c>
      <c r="AF878" s="748">
        <v>9059074.8844901118</v>
      </c>
      <c r="AG878" s="749">
        <v>598.91999999999996</v>
      </c>
      <c r="AH878" s="750">
        <v>149.52000000000001</v>
      </c>
      <c r="AI878" s="748">
        <v>0</v>
      </c>
      <c r="AJ878" s="748">
        <v>0</v>
      </c>
      <c r="AK878" s="748">
        <v>0</v>
      </c>
      <c r="AL878" s="751" t="s">
        <v>193</v>
      </c>
      <c r="AM878" s="748">
        <v>8702500.7802796029</v>
      </c>
      <c r="AN878" s="748">
        <v>0</v>
      </c>
      <c r="AO878" s="752" t="s">
        <v>193</v>
      </c>
      <c r="AP878" s="753">
        <v>0</v>
      </c>
      <c r="AQ878" s="752" t="s">
        <v>3739</v>
      </c>
      <c r="AR878" s="752" t="s">
        <v>193</v>
      </c>
      <c r="AS878" s="752" t="s">
        <v>193</v>
      </c>
    </row>
    <row r="879" spans="1:45" x14ac:dyDescent="0.15">
      <c r="A879" s="14" t="s">
        <v>166</v>
      </c>
      <c r="B879" s="14" t="s">
        <v>14</v>
      </c>
      <c r="C879" s="14" t="s">
        <v>24</v>
      </c>
      <c r="D879" s="14" t="s">
        <v>1068</v>
      </c>
      <c r="E879" s="14" t="s">
        <v>2246</v>
      </c>
      <c r="F879" s="14" t="s">
        <v>3418</v>
      </c>
      <c r="G879" s="14" t="s">
        <v>193</v>
      </c>
      <c r="H879" s="14" t="s">
        <v>3728</v>
      </c>
      <c r="I879" s="17">
        <v>9096211.0862260927</v>
      </c>
      <c r="J879" s="14" t="s">
        <v>114</v>
      </c>
      <c r="K879" s="17">
        <v>9096211.0862260927</v>
      </c>
      <c r="L879" s="14" t="s">
        <v>3728</v>
      </c>
      <c r="M879" s="17">
        <v>9096211.0862260927</v>
      </c>
      <c r="N879" s="14" t="s">
        <v>114</v>
      </c>
      <c r="O879" s="17">
        <v>9096211.0862260927</v>
      </c>
      <c r="P879" s="17">
        <v>9096211.0862260908</v>
      </c>
      <c r="Q879" s="17">
        <v>0</v>
      </c>
      <c r="R879" s="17">
        <v>0</v>
      </c>
      <c r="S879" s="18">
        <v>0</v>
      </c>
      <c r="T879" s="14" t="s">
        <v>161</v>
      </c>
      <c r="U879" s="14" t="s">
        <v>193</v>
      </c>
      <c r="V879" s="14" t="s">
        <v>3742</v>
      </c>
      <c r="W879" s="18">
        <v>4.0849009014299877</v>
      </c>
      <c r="X879" s="18">
        <v>1</v>
      </c>
      <c r="Y879" s="14" t="s">
        <v>193</v>
      </c>
      <c r="Z879" s="14" t="s">
        <v>193</v>
      </c>
      <c r="AA879" s="18" t="s">
        <v>193</v>
      </c>
      <c r="AB879" s="18" t="s">
        <v>193</v>
      </c>
      <c r="AC879" s="14" t="s">
        <v>193</v>
      </c>
      <c r="AD879" s="748">
        <v>123.69079929530004</v>
      </c>
      <c r="AE879" s="749">
        <v>414.92</v>
      </c>
      <c r="AF879" s="748">
        <v>7673633.5223157108</v>
      </c>
      <c r="AG879" s="749">
        <v>491.84</v>
      </c>
      <c r="AH879" s="750">
        <v>149.52000000000001</v>
      </c>
      <c r="AI879" s="748">
        <v>0</v>
      </c>
      <c r="AJ879" s="748">
        <v>0</v>
      </c>
      <c r="AK879" s="748">
        <v>0</v>
      </c>
      <c r="AL879" s="751" t="s">
        <v>193</v>
      </c>
      <c r="AM879" s="748">
        <v>9096211.0862260927</v>
      </c>
      <c r="AN879" s="748">
        <v>0</v>
      </c>
      <c r="AO879" s="752" t="s">
        <v>193</v>
      </c>
      <c r="AP879" s="753">
        <v>0</v>
      </c>
      <c r="AQ879" s="752" t="s">
        <v>3739</v>
      </c>
      <c r="AR879" s="752" t="s">
        <v>193</v>
      </c>
      <c r="AS879" s="752" t="s">
        <v>193</v>
      </c>
    </row>
    <row r="880" spans="1:45" x14ac:dyDescent="0.15">
      <c r="A880" s="14" t="s">
        <v>166</v>
      </c>
      <c r="B880" s="14" t="s">
        <v>14</v>
      </c>
      <c r="C880" s="14" t="s">
        <v>24</v>
      </c>
      <c r="D880" s="14" t="s">
        <v>1069</v>
      </c>
      <c r="E880" s="14" t="s">
        <v>2247</v>
      </c>
      <c r="F880" s="14" t="s">
        <v>3419</v>
      </c>
      <c r="G880" s="14" t="s">
        <v>193</v>
      </c>
      <c r="H880" s="14" t="s">
        <v>3728</v>
      </c>
      <c r="I880" s="17">
        <v>1787696.9131656012</v>
      </c>
      <c r="J880" s="14" t="s">
        <v>114</v>
      </c>
      <c r="K880" s="17">
        <v>1787696.9131656012</v>
      </c>
      <c r="L880" s="14" t="s">
        <v>3728</v>
      </c>
      <c r="M880" s="17">
        <v>1787696.9131656012</v>
      </c>
      <c r="N880" s="14" t="s">
        <v>114</v>
      </c>
      <c r="O880" s="17">
        <v>1787696.9131656012</v>
      </c>
      <c r="P880" s="17">
        <v>1787696.913165601</v>
      </c>
      <c r="Q880" s="17">
        <v>0</v>
      </c>
      <c r="R880" s="17">
        <v>0</v>
      </c>
      <c r="S880" s="18">
        <v>0</v>
      </c>
      <c r="T880" s="14" t="s">
        <v>161</v>
      </c>
      <c r="U880" s="14" t="s">
        <v>193</v>
      </c>
      <c r="V880" s="14" t="s">
        <v>3742</v>
      </c>
      <c r="W880" s="18">
        <v>4.0849009014299877</v>
      </c>
      <c r="X880" s="18">
        <v>1</v>
      </c>
      <c r="Y880" s="14" t="s">
        <v>193</v>
      </c>
      <c r="Z880" s="14" t="s">
        <v>193</v>
      </c>
      <c r="AA880" s="18" t="s">
        <v>193</v>
      </c>
      <c r="AB880" s="18" t="s">
        <v>193</v>
      </c>
      <c r="AC880" s="14" t="s">
        <v>193</v>
      </c>
      <c r="AD880" s="748">
        <v>67.400864873594799</v>
      </c>
      <c r="AE880" s="749">
        <v>224.38</v>
      </c>
      <c r="AF880" s="748">
        <v>2261255.8391065774</v>
      </c>
      <c r="AG880" s="749">
        <v>177.39</v>
      </c>
      <c r="AH880" s="750">
        <v>149.52000000000001</v>
      </c>
      <c r="AI880" s="748">
        <v>0</v>
      </c>
      <c r="AJ880" s="748">
        <v>0</v>
      </c>
      <c r="AK880" s="748">
        <v>0</v>
      </c>
      <c r="AL880" s="751" t="s">
        <v>193</v>
      </c>
      <c r="AM880" s="748">
        <v>1787696.9131656012</v>
      </c>
      <c r="AN880" s="748">
        <v>0</v>
      </c>
      <c r="AO880" s="752" t="s">
        <v>193</v>
      </c>
      <c r="AP880" s="753">
        <v>0</v>
      </c>
      <c r="AQ880" s="752" t="s">
        <v>3739</v>
      </c>
      <c r="AR880" s="752" t="s">
        <v>193</v>
      </c>
      <c r="AS880" s="752" t="s">
        <v>193</v>
      </c>
    </row>
    <row r="881" spans="1:45" x14ac:dyDescent="0.15">
      <c r="A881" s="14" t="s">
        <v>166</v>
      </c>
      <c r="B881" s="14" t="s">
        <v>14</v>
      </c>
      <c r="C881" s="14" t="s">
        <v>24</v>
      </c>
      <c r="D881" s="14" t="s">
        <v>1070</v>
      </c>
      <c r="E881" s="14" t="s">
        <v>2248</v>
      </c>
      <c r="F881" s="14" t="s">
        <v>3420</v>
      </c>
      <c r="G881" s="14" t="s">
        <v>193</v>
      </c>
      <c r="H881" s="14" t="s">
        <v>3728</v>
      </c>
      <c r="I881" s="17">
        <v>35776366.003221236</v>
      </c>
      <c r="J881" s="14" t="s">
        <v>114</v>
      </c>
      <c r="K881" s="17">
        <v>35776366.003221236</v>
      </c>
      <c r="L881" s="14" t="s">
        <v>3728</v>
      </c>
      <c r="M881" s="17">
        <v>35776366.003221236</v>
      </c>
      <c r="N881" s="14" t="s">
        <v>114</v>
      </c>
      <c r="O881" s="17">
        <v>35776366.003221236</v>
      </c>
      <c r="P881" s="17">
        <v>35776366.003221229</v>
      </c>
      <c r="Q881" s="17">
        <v>0</v>
      </c>
      <c r="R881" s="17">
        <v>0</v>
      </c>
      <c r="S881" s="18">
        <v>0</v>
      </c>
      <c r="T881" s="14" t="s">
        <v>3739</v>
      </c>
      <c r="U881" s="14" t="s">
        <v>3739</v>
      </c>
      <c r="V881" s="14" t="s">
        <v>3739</v>
      </c>
      <c r="W881" s="18">
        <v>4.0849009014299877</v>
      </c>
      <c r="X881" s="18">
        <v>1</v>
      </c>
      <c r="Y881" s="14" t="s">
        <v>193</v>
      </c>
      <c r="Z881" s="14" t="s">
        <v>193</v>
      </c>
      <c r="AA881" s="18" t="s">
        <v>193</v>
      </c>
      <c r="AB881" s="18" t="s">
        <v>193</v>
      </c>
      <c r="AC881" s="14" t="s">
        <v>193</v>
      </c>
      <c r="AD881" s="748">
        <v>985.27809742491308</v>
      </c>
      <c r="AE881" s="749">
        <v>205.14</v>
      </c>
      <c r="AF881" s="748">
        <v>30220974.754831776</v>
      </c>
      <c r="AG881" s="749">
        <v>242.85</v>
      </c>
      <c r="AH881" s="750">
        <v>149.52000000000001</v>
      </c>
      <c r="AI881" s="748">
        <v>0</v>
      </c>
      <c r="AJ881" s="748">
        <v>0</v>
      </c>
      <c r="AK881" s="748">
        <v>0</v>
      </c>
      <c r="AL881" s="751" t="s">
        <v>193</v>
      </c>
      <c r="AM881" s="748">
        <v>35776366.003221236</v>
      </c>
      <c r="AN881" s="748">
        <v>0</v>
      </c>
      <c r="AO881" s="752" t="s">
        <v>193</v>
      </c>
      <c r="AP881" s="753">
        <v>0</v>
      </c>
      <c r="AQ881" s="752" t="s">
        <v>3739</v>
      </c>
      <c r="AR881" s="752" t="s">
        <v>193</v>
      </c>
      <c r="AS881" s="752" t="s">
        <v>193</v>
      </c>
    </row>
    <row r="882" spans="1:45" x14ac:dyDescent="0.15">
      <c r="A882" s="14" t="s">
        <v>166</v>
      </c>
      <c r="B882" s="14" t="s">
        <v>14</v>
      </c>
      <c r="C882" s="14" t="s">
        <v>24</v>
      </c>
      <c r="D882" s="14" t="s">
        <v>1071</v>
      </c>
      <c r="E882" s="14" t="s">
        <v>2249</v>
      </c>
      <c r="F882" s="14" t="s">
        <v>3421</v>
      </c>
      <c r="G882" s="14" t="s">
        <v>193</v>
      </c>
      <c r="H882" s="14" t="s">
        <v>3728</v>
      </c>
      <c r="I882" s="17">
        <v>822286.18061389204</v>
      </c>
      <c r="J882" s="14" t="s">
        <v>114</v>
      </c>
      <c r="K882" s="17">
        <v>822286.18061389204</v>
      </c>
      <c r="L882" s="14" t="s">
        <v>3728</v>
      </c>
      <c r="M882" s="17">
        <v>822286.18061389204</v>
      </c>
      <c r="N882" s="14" t="s">
        <v>114</v>
      </c>
      <c r="O882" s="17">
        <v>822286.18061389204</v>
      </c>
      <c r="P882" s="17">
        <v>822286.18061389192</v>
      </c>
      <c r="Q882" s="17">
        <v>0</v>
      </c>
      <c r="R882" s="17">
        <v>0</v>
      </c>
      <c r="S882" s="18">
        <v>0</v>
      </c>
      <c r="T882" s="14" t="s">
        <v>161</v>
      </c>
      <c r="U882" s="14" t="s">
        <v>193</v>
      </c>
      <c r="V882" s="14" t="s">
        <v>3742</v>
      </c>
      <c r="W882" s="18">
        <v>4.0849009014299877</v>
      </c>
      <c r="X882" s="18">
        <v>1</v>
      </c>
      <c r="Y882" s="14" t="s">
        <v>193</v>
      </c>
      <c r="Z882" s="14" t="s">
        <v>193</v>
      </c>
      <c r="AA882" s="18" t="s">
        <v>193</v>
      </c>
      <c r="AB882" s="18" t="s">
        <v>193</v>
      </c>
      <c r="AC882" s="14" t="s">
        <v>193</v>
      </c>
      <c r="AD882" s="748">
        <v>40.440518924156883</v>
      </c>
      <c r="AE882" s="749">
        <v>117.93</v>
      </c>
      <c r="AF882" s="748">
        <v>713083.38104371179</v>
      </c>
      <c r="AG882" s="749">
        <v>135.99</v>
      </c>
      <c r="AH882" s="750">
        <v>149.52000000000001</v>
      </c>
      <c r="AI882" s="748">
        <v>0</v>
      </c>
      <c r="AJ882" s="748">
        <v>0</v>
      </c>
      <c r="AK882" s="748">
        <v>0</v>
      </c>
      <c r="AL882" s="751" t="s">
        <v>193</v>
      </c>
      <c r="AM882" s="748">
        <v>822286.18061389204</v>
      </c>
      <c r="AN882" s="748">
        <v>0</v>
      </c>
      <c r="AO882" s="752" t="s">
        <v>193</v>
      </c>
      <c r="AP882" s="753">
        <v>0</v>
      </c>
      <c r="AQ882" s="752" t="s">
        <v>3739</v>
      </c>
      <c r="AR882" s="752" t="s">
        <v>193</v>
      </c>
      <c r="AS882" s="752" t="s">
        <v>193</v>
      </c>
    </row>
    <row r="883" spans="1:45" x14ac:dyDescent="0.15">
      <c r="A883" s="14" t="s">
        <v>166</v>
      </c>
      <c r="B883" s="14" t="s">
        <v>14</v>
      </c>
      <c r="C883" s="14" t="s">
        <v>24</v>
      </c>
      <c r="D883" s="14" t="s">
        <v>1072</v>
      </c>
      <c r="E883" s="14" t="s">
        <v>2250</v>
      </c>
      <c r="F883" s="14" t="s">
        <v>3422</v>
      </c>
      <c r="G883" s="14" t="s">
        <v>193</v>
      </c>
      <c r="H883" s="14" t="s">
        <v>3728</v>
      </c>
      <c r="I883" s="17">
        <v>829226.38639641262</v>
      </c>
      <c r="J883" s="14" t="s">
        <v>114</v>
      </c>
      <c r="K883" s="17">
        <v>829226.38639641262</v>
      </c>
      <c r="L883" s="14" t="s">
        <v>3728</v>
      </c>
      <c r="M883" s="17">
        <v>829226.38639641262</v>
      </c>
      <c r="N883" s="14" t="s">
        <v>114</v>
      </c>
      <c r="O883" s="17">
        <v>829226.38639641262</v>
      </c>
      <c r="P883" s="17">
        <v>829226.3863964125</v>
      </c>
      <c r="Q883" s="17">
        <v>0</v>
      </c>
      <c r="R883" s="17">
        <v>0</v>
      </c>
      <c r="S883" s="18">
        <v>0</v>
      </c>
      <c r="T883" s="14" t="s">
        <v>161</v>
      </c>
      <c r="U883" s="14" t="s">
        <v>193</v>
      </c>
      <c r="V883" s="14" t="s">
        <v>3742</v>
      </c>
      <c r="W883" s="18">
        <v>4.0849009014299877</v>
      </c>
      <c r="X883" s="18">
        <v>1</v>
      </c>
      <c r="Y883" s="14" t="s">
        <v>193</v>
      </c>
      <c r="Z883" s="14" t="s">
        <v>193</v>
      </c>
      <c r="AA883" s="18" t="s">
        <v>193</v>
      </c>
      <c r="AB883" s="18" t="s">
        <v>193</v>
      </c>
      <c r="AC883" s="14" t="s">
        <v>193</v>
      </c>
      <c r="AD883" s="748">
        <v>45.750890096015866</v>
      </c>
      <c r="AE883" s="749">
        <v>112.15</v>
      </c>
      <c r="AF883" s="748">
        <v>767233.52182622091</v>
      </c>
      <c r="AG883" s="749">
        <v>121.22</v>
      </c>
      <c r="AH883" s="750">
        <v>149.52000000000001</v>
      </c>
      <c r="AI883" s="748">
        <v>0</v>
      </c>
      <c r="AJ883" s="748">
        <v>0</v>
      </c>
      <c r="AK883" s="748">
        <v>0</v>
      </c>
      <c r="AL883" s="751" t="s">
        <v>193</v>
      </c>
      <c r="AM883" s="748">
        <v>829226.38639641262</v>
      </c>
      <c r="AN883" s="748">
        <v>0</v>
      </c>
      <c r="AO883" s="752" t="s">
        <v>193</v>
      </c>
      <c r="AP883" s="753">
        <v>0</v>
      </c>
      <c r="AQ883" s="752" t="s">
        <v>3739</v>
      </c>
      <c r="AR883" s="752" t="s">
        <v>193</v>
      </c>
      <c r="AS883" s="752" t="s">
        <v>193</v>
      </c>
    </row>
    <row r="884" spans="1:45" x14ac:dyDescent="0.15">
      <c r="A884" s="14" t="s">
        <v>166</v>
      </c>
      <c r="B884" s="14" t="s">
        <v>14</v>
      </c>
      <c r="C884" s="14" t="s">
        <v>24</v>
      </c>
      <c r="D884" s="14" t="s">
        <v>1073</v>
      </c>
      <c r="E884" s="14" t="s">
        <v>2251</v>
      </c>
      <c r="F884" s="14" t="s">
        <v>3423</v>
      </c>
      <c r="G884" s="14" t="s">
        <v>193</v>
      </c>
      <c r="H884" s="14" t="s">
        <v>3728</v>
      </c>
      <c r="I884" s="17">
        <v>20617912.065035891</v>
      </c>
      <c r="J884" s="14" t="s">
        <v>114</v>
      </c>
      <c r="K884" s="17">
        <v>20617912.065035891</v>
      </c>
      <c r="L884" s="14" t="s">
        <v>3728</v>
      </c>
      <c r="M884" s="17">
        <v>20617912.065035891</v>
      </c>
      <c r="N884" s="14" t="s">
        <v>114</v>
      </c>
      <c r="O884" s="17">
        <v>20617912.065035891</v>
      </c>
      <c r="P884" s="17">
        <v>20617912.065035887</v>
      </c>
      <c r="Q884" s="17">
        <v>0</v>
      </c>
      <c r="R884" s="17">
        <v>0</v>
      </c>
      <c r="S884" s="18">
        <v>0</v>
      </c>
      <c r="T884" s="14" t="s">
        <v>161</v>
      </c>
      <c r="U884" s="14" t="s">
        <v>193</v>
      </c>
      <c r="V884" s="14" t="s">
        <v>3742</v>
      </c>
      <c r="W884" s="18">
        <v>4.0849009014299877</v>
      </c>
      <c r="X884" s="18">
        <v>1</v>
      </c>
      <c r="Y884" s="14" t="s">
        <v>193</v>
      </c>
      <c r="Z884" s="14" t="s">
        <v>193</v>
      </c>
      <c r="AA884" s="18" t="s">
        <v>193</v>
      </c>
      <c r="AB884" s="18" t="s">
        <v>193</v>
      </c>
      <c r="AC884" s="14" t="s">
        <v>193</v>
      </c>
      <c r="AD884" s="748">
        <v>842.30656587486351</v>
      </c>
      <c r="AE884" s="749">
        <v>152.29</v>
      </c>
      <c r="AF884" s="748">
        <v>19179658.122030146</v>
      </c>
      <c r="AG884" s="749">
        <v>163.71</v>
      </c>
      <c r="AH884" s="750">
        <v>149.52000000000001</v>
      </c>
      <c r="AI884" s="748">
        <v>0</v>
      </c>
      <c r="AJ884" s="748">
        <v>0</v>
      </c>
      <c r="AK884" s="748">
        <v>0</v>
      </c>
      <c r="AL884" s="751" t="s">
        <v>193</v>
      </c>
      <c r="AM884" s="748">
        <v>20617912.065035891</v>
      </c>
      <c r="AN884" s="748">
        <v>0</v>
      </c>
      <c r="AO884" s="752" t="s">
        <v>193</v>
      </c>
      <c r="AP884" s="753">
        <v>0</v>
      </c>
      <c r="AQ884" s="752" t="s">
        <v>3739</v>
      </c>
      <c r="AR884" s="752" t="s">
        <v>193</v>
      </c>
      <c r="AS884" s="752" t="s">
        <v>193</v>
      </c>
    </row>
    <row r="885" spans="1:45" x14ac:dyDescent="0.15">
      <c r="A885" s="14" t="s">
        <v>166</v>
      </c>
      <c r="B885" s="14" t="s">
        <v>14</v>
      </c>
      <c r="C885" s="14" t="s">
        <v>24</v>
      </c>
      <c r="D885" s="14" t="s">
        <v>1074</v>
      </c>
      <c r="E885" s="14" t="s">
        <v>2252</v>
      </c>
      <c r="F885" s="14" t="s">
        <v>3424</v>
      </c>
      <c r="G885" s="14" t="s">
        <v>193</v>
      </c>
      <c r="H885" s="14" t="s">
        <v>3728</v>
      </c>
      <c r="I885" s="17">
        <v>719194.14769819693</v>
      </c>
      <c r="J885" s="14" t="s">
        <v>114</v>
      </c>
      <c r="K885" s="17">
        <v>719194.14769819693</v>
      </c>
      <c r="L885" s="14" t="s">
        <v>3728</v>
      </c>
      <c r="M885" s="17">
        <v>719194.14769819693</v>
      </c>
      <c r="N885" s="14" t="s">
        <v>114</v>
      </c>
      <c r="O885" s="17">
        <v>719194.14769819693</v>
      </c>
      <c r="P885" s="17">
        <v>719194.14769819682</v>
      </c>
      <c r="Q885" s="17">
        <v>0</v>
      </c>
      <c r="R885" s="17">
        <v>0</v>
      </c>
      <c r="S885" s="18">
        <v>0</v>
      </c>
      <c r="T885" s="14" t="s">
        <v>161</v>
      </c>
      <c r="U885" s="14" t="s">
        <v>193</v>
      </c>
      <c r="V885" s="14" t="s">
        <v>3742</v>
      </c>
      <c r="W885" s="18">
        <v>4.0849009014299877</v>
      </c>
      <c r="X885" s="18">
        <v>1</v>
      </c>
      <c r="Y885" s="14" t="s">
        <v>193</v>
      </c>
      <c r="Z885" s="14" t="s">
        <v>193</v>
      </c>
      <c r="AA885" s="18" t="s">
        <v>193</v>
      </c>
      <c r="AB885" s="18" t="s">
        <v>193</v>
      </c>
      <c r="AC885" s="14" t="s">
        <v>193</v>
      </c>
      <c r="AD885" s="748">
        <v>133.16776938661761</v>
      </c>
      <c r="AE885" s="749">
        <v>34.81</v>
      </c>
      <c r="AF885" s="748">
        <v>693296.08022817585</v>
      </c>
      <c r="AG885" s="749">
        <v>36.119999999999997</v>
      </c>
      <c r="AH885" s="750">
        <v>149.52000000000001</v>
      </c>
      <c r="AI885" s="748">
        <v>0</v>
      </c>
      <c r="AJ885" s="748">
        <v>0</v>
      </c>
      <c r="AK885" s="748">
        <v>0</v>
      </c>
      <c r="AL885" s="751" t="s">
        <v>193</v>
      </c>
      <c r="AM885" s="748">
        <v>719194.14769819693</v>
      </c>
      <c r="AN885" s="748">
        <v>0</v>
      </c>
      <c r="AO885" s="752" t="s">
        <v>193</v>
      </c>
      <c r="AP885" s="753">
        <v>0</v>
      </c>
      <c r="AQ885" s="752" t="s">
        <v>3739</v>
      </c>
      <c r="AR885" s="752" t="s">
        <v>193</v>
      </c>
      <c r="AS885" s="752" t="s">
        <v>193</v>
      </c>
    </row>
    <row r="886" spans="1:45" x14ac:dyDescent="0.15">
      <c r="A886" s="14" t="s">
        <v>166</v>
      </c>
      <c r="B886" s="14" t="s">
        <v>14</v>
      </c>
      <c r="C886" s="14" t="s">
        <v>24</v>
      </c>
      <c r="D886" s="14" t="s">
        <v>1075</v>
      </c>
      <c r="E886" s="14" t="s">
        <v>2253</v>
      </c>
      <c r="F886" s="14" t="s">
        <v>3425</v>
      </c>
      <c r="G886" s="14" t="s">
        <v>193</v>
      </c>
      <c r="H886" s="14" t="s">
        <v>3728</v>
      </c>
      <c r="I886" s="17">
        <v>4649019.1392270178</v>
      </c>
      <c r="J886" s="14" t="s">
        <v>114</v>
      </c>
      <c r="K886" s="17">
        <v>4649019.1392270178</v>
      </c>
      <c r="L886" s="14" t="s">
        <v>3728</v>
      </c>
      <c r="M886" s="17">
        <v>4649019.1392270178</v>
      </c>
      <c r="N886" s="14" t="s">
        <v>114</v>
      </c>
      <c r="O886" s="17">
        <v>4649019.1392270178</v>
      </c>
      <c r="P886" s="17">
        <v>4649019.1392270168</v>
      </c>
      <c r="Q886" s="17">
        <v>0</v>
      </c>
      <c r="R886" s="17">
        <v>0</v>
      </c>
      <c r="S886" s="18">
        <v>0</v>
      </c>
      <c r="T886" s="14" t="s">
        <v>161</v>
      </c>
      <c r="U886" s="14" t="s">
        <v>193</v>
      </c>
      <c r="V886" s="14" t="s">
        <v>3742</v>
      </c>
      <c r="W886" s="18">
        <v>4.0849009014299877</v>
      </c>
      <c r="X886" s="18">
        <v>1</v>
      </c>
      <c r="Y886" s="14" t="s">
        <v>193</v>
      </c>
      <c r="Z886" s="14" t="s">
        <v>193</v>
      </c>
      <c r="AA886" s="18" t="s">
        <v>193</v>
      </c>
      <c r="AB886" s="18" t="s">
        <v>193</v>
      </c>
      <c r="AC886" s="14" t="s">
        <v>193</v>
      </c>
      <c r="AD886" s="748">
        <v>46.159380186158863</v>
      </c>
      <c r="AE886" s="749">
        <v>712.45</v>
      </c>
      <c r="AF886" s="748">
        <v>4917152.1569439098</v>
      </c>
      <c r="AG886" s="749">
        <v>673.6</v>
      </c>
      <c r="AH886" s="750">
        <v>149.52000000000001</v>
      </c>
      <c r="AI886" s="748">
        <v>0</v>
      </c>
      <c r="AJ886" s="748">
        <v>0</v>
      </c>
      <c r="AK886" s="748">
        <v>0</v>
      </c>
      <c r="AL886" s="751" t="s">
        <v>193</v>
      </c>
      <c r="AM886" s="748">
        <v>4649019.1392270178</v>
      </c>
      <c r="AN886" s="748">
        <v>0</v>
      </c>
      <c r="AO886" s="752" t="s">
        <v>193</v>
      </c>
      <c r="AP886" s="753">
        <v>0</v>
      </c>
      <c r="AQ886" s="752" t="s">
        <v>3739</v>
      </c>
      <c r="AR886" s="752" t="s">
        <v>193</v>
      </c>
      <c r="AS886" s="752" t="s">
        <v>193</v>
      </c>
    </row>
    <row r="887" spans="1:45" x14ac:dyDescent="0.15">
      <c r="A887" s="14" t="s">
        <v>166</v>
      </c>
      <c r="B887" s="14" t="s">
        <v>14</v>
      </c>
      <c r="C887" s="14" t="s">
        <v>24</v>
      </c>
      <c r="D887" s="14" t="s">
        <v>1076</v>
      </c>
      <c r="E887" s="14" t="s">
        <v>2254</v>
      </c>
      <c r="F887" s="14" t="s">
        <v>3426</v>
      </c>
      <c r="G887" s="14" t="s">
        <v>193</v>
      </c>
      <c r="H887" s="14" t="s">
        <v>3728</v>
      </c>
      <c r="I887" s="17">
        <v>3669030.4165833304</v>
      </c>
      <c r="J887" s="14" t="s">
        <v>114</v>
      </c>
      <c r="K887" s="17">
        <v>3669030.4165833304</v>
      </c>
      <c r="L887" s="14" t="s">
        <v>3728</v>
      </c>
      <c r="M887" s="17">
        <v>3669030.4165833304</v>
      </c>
      <c r="N887" s="14" t="s">
        <v>114</v>
      </c>
      <c r="O887" s="17">
        <v>3669030.4165833304</v>
      </c>
      <c r="P887" s="17">
        <v>3669030.4165833299</v>
      </c>
      <c r="Q887" s="17">
        <v>0</v>
      </c>
      <c r="R887" s="17">
        <v>0</v>
      </c>
      <c r="S887" s="18">
        <v>0</v>
      </c>
      <c r="T887" s="14" t="s">
        <v>3739</v>
      </c>
      <c r="U887" s="14" t="s">
        <v>3739</v>
      </c>
      <c r="V887" s="14" t="s">
        <v>3739</v>
      </c>
      <c r="W887" s="18">
        <v>4.0849009014299877</v>
      </c>
      <c r="X887" s="18">
        <v>1</v>
      </c>
      <c r="Y887" s="14" t="s">
        <v>193</v>
      </c>
      <c r="Z887" s="14" t="s">
        <v>193</v>
      </c>
      <c r="AA887" s="18" t="s">
        <v>193</v>
      </c>
      <c r="AB887" s="18" t="s">
        <v>193</v>
      </c>
      <c r="AC887" s="14" t="s">
        <v>193</v>
      </c>
      <c r="AD887" s="748">
        <v>213.64031714478836</v>
      </c>
      <c r="AE887" s="749">
        <v>106.35</v>
      </c>
      <c r="AF887" s="748">
        <v>3397191.2091275807</v>
      </c>
      <c r="AG887" s="749">
        <v>114.86</v>
      </c>
      <c r="AH887" s="750">
        <v>149.52000000000001</v>
      </c>
      <c r="AI887" s="748">
        <v>0</v>
      </c>
      <c r="AJ887" s="748">
        <v>0</v>
      </c>
      <c r="AK887" s="748">
        <v>0</v>
      </c>
      <c r="AL887" s="751" t="s">
        <v>193</v>
      </c>
      <c r="AM887" s="748">
        <v>3669030.4165833304</v>
      </c>
      <c r="AN887" s="748">
        <v>0</v>
      </c>
      <c r="AO887" s="752" t="s">
        <v>193</v>
      </c>
      <c r="AP887" s="753">
        <v>0</v>
      </c>
      <c r="AQ887" s="752" t="s">
        <v>3739</v>
      </c>
      <c r="AR887" s="752" t="s">
        <v>193</v>
      </c>
      <c r="AS887" s="752" t="s">
        <v>193</v>
      </c>
    </row>
    <row r="888" spans="1:45" x14ac:dyDescent="0.15">
      <c r="A888" s="14" t="s">
        <v>166</v>
      </c>
      <c r="B888" s="14" t="s">
        <v>14</v>
      </c>
      <c r="C888" s="14" t="s">
        <v>24</v>
      </c>
      <c r="D888" s="14" t="s">
        <v>1077</v>
      </c>
      <c r="E888" s="14" t="s">
        <v>2255</v>
      </c>
      <c r="F888" s="14" t="s">
        <v>3427</v>
      </c>
      <c r="G888" s="14" t="s">
        <v>193</v>
      </c>
      <c r="H888" s="14" t="s">
        <v>3728</v>
      </c>
      <c r="I888" s="17">
        <v>1284449.3768121309</v>
      </c>
      <c r="J888" s="14" t="s">
        <v>114</v>
      </c>
      <c r="K888" s="17">
        <v>1284449.3768121309</v>
      </c>
      <c r="L888" s="14" t="s">
        <v>3728</v>
      </c>
      <c r="M888" s="17">
        <v>1284449.3768121309</v>
      </c>
      <c r="N888" s="14" t="s">
        <v>114</v>
      </c>
      <c r="O888" s="17">
        <v>1284449.3768121309</v>
      </c>
      <c r="P888" s="17">
        <v>1284449.3768121307</v>
      </c>
      <c r="Q888" s="17">
        <v>0</v>
      </c>
      <c r="R888" s="17">
        <v>0</v>
      </c>
      <c r="S888" s="18">
        <v>0</v>
      </c>
      <c r="T888" s="14" t="s">
        <v>161</v>
      </c>
      <c r="U888" s="14" t="s">
        <v>193</v>
      </c>
      <c r="V888" s="14" t="s">
        <v>3742</v>
      </c>
      <c r="W888" s="18">
        <v>4.0849009014299877</v>
      </c>
      <c r="X888" s="18">
        <v>1</v>
      </c>
      <c r="Y888" s="14" t="s">
        <v>193</v>
      </c>
      <c r="Z888" s="14" t="s">
        <v>193</v>
      </c>
      <c r="AA888" s="18" t="s">
        <v>193</v>
      </c>
      <c r="AB888" s="18" t="s">
        <v>193</v>
      </c>
      <c r="AC888" s="14" t="s">
        <v>193</v>
      </c>
      <c r="AD888" s="748">
        <v>104.16497298646469</v>
      </c>
      <c r="AE888" s="749">
        <v>64.849999999999994</v>
      </c>
      <c r="AF888" s="748">
        <v>1010147.382602909</v>
      </c>
      <c r="AG888" s="749">
        <v>82.47</v>
      </c>
      <c r="AH888" s="750">
        <v>149.52000000000001</v>
      </c>
      <c r="AI888" s="748">
        <v>0</v>
      </c>
      <c r="AJ888" s="748">
        <v>0</v>
      </c>
      <c r="AK888" s="748">
        <v>0</v>
      </c>
      <c r="AL888" s="751" t="s">
        <v>193</v>
      </c>
      <c r="AM888" s="748">
        <v>1284449.3768121309</v>
      </c>
      <c r="AN888" s="748">
        <v>0</v>
      </c>
      <c r="AO888" s="752" t="s">
        <v>193</v>
      </c>
      <c r="AP888" s="753">
        <v>0</v>
      </c>
      <c r="AQ888" s="752" t="s">
        <v>3739</v>
      </c>
      <c r="AR888" s="752" t="s">
        <v>193</v>
      </c>
      <c r="AS888" s="752" t="s">
        <v>193</v>
      </c>
    </row>
    <row r="889" spans="1:45" x14ac:dyDescent="0.15">
      <c r="A889" s="14" t="s">
        <v>166</v>
      </c>
      <c r="B889" s="14" t="s">
        <v>14</v>
      </c>
      <c r="C889" s="14" t="s">
        <v>24</v>
      </c>
      <c r="D889" s="14" t="s">
        <v>1078</v>
      </c>
      <c r="E889" s="14" t="s">
        <v>2256</v>
      </c>
      <c r="F889" s="14" t="s">
        <v>3428</v>
      </c>
      <c r="G889" s="14" t="s">
        <v>193</v>
      </c>
      <c r="H889" s="14" t="s">
        <v>3728</v>
      </c>
      <c r="I889" s="17">
        <v>2301581.122976305</v>
      </c>
      <c r="J889" s="14" t="s">
        <v>114</v>
      </c>
      <c r="K889" s="17">
        <v>2301581.122976305</v>
      </c>
      <c r="L889" s="14" t="s">
        <v>3728</v>
      </c>
      <c r="M889" s="17">
        <v>2301581.122976305</v>
      </c>
      <c r="N889" s="14" t="s">
        <v>114</v>
      </c>
      <c r="O889" s="17">
        <v>2301581.122976305</v>
      </c>
      <c r="P889" s="17">
        <v>2301581.1229763045</v>
      </c>
      <c r="Q889" s="17">
        <v>0</v>
      </c>
      <c r="R889" s="17">
        <v>0</v>
      </c>
      <c r="S889" s="18">
        <v>0</v>
      </c>
      <c r="T889" s="14" t="s">
        <v>161</v>
      </c>
      <c r="U889" s="14" t="s">
        <v>193</v>
      </c>
      <c r="V889" s="14" t="s">
        <v>3742</v>
      </c>
      <c r="W889" s="18">
        <v>4.0849009014299877</v>
      </c>
      <c r="X889" s="18">
        <v>1</v>
      </c>
      <c r="Y889" s="14" t="s">
        <v>193</v>
      </c>
      <c r="Z889" s="14" t="s">
        <v>193</v>
      </c>
      <c r="AA889" s="18" t="s">
        <v>193</v>
      </c>
      <c r="AB889" s="18" t="s">
        <v>193</v>
      </c>
      <c r="AC889" s="14" t="s">
        <v>193</v>
      </c>
      <c r="AD889" s="748">
        <v>649.49924332736805</v>
      </c>
      <c r="AE889" s="749">
        <v>20.48</v>
      </c>
      <c r="AF889" s="748">
        <v>1988876.8528457126</v>
      </c>
      <c r="AG889" s="749">
        <v>23.7</v>
      </c>
      <c r="AH889" s="750">
        <v>149.52000000000001</v>
      </c>
      <c r="AI889" s="748">
        <v>0</v>
      </c>
      <c r="AJ889" s="748">
        <v>0</v>
      </c>
      <c r="AK889" s="748">
        <v>0</v>
      </c>
      <c r="AL889" s="751" t="s">
        <v>193</v>
      </c>
      <c r="AM889" s="748">
        <v>2301581.122976305</v>
      </c>
      <c r="AN889" s="748">
        <v>0</v>
      </c>
      <c r="AO889" s="752" t="s">
        <v>193</v>
      </c>
      <c r="AP889" s="753">
        <v>0</v>
      </c>
      <c r="AQ889" s="752" t="s">
        <v>3739</v>
      </c>
      <c r="AR889" s="752" t="s">
        <v>193</v>
      </c>
      <c r="AS889" s="752" t="s">
        <v>193</v>
      </c>
    </row>
    <row r="890" spans="1:45" x14ac:dyDescent="0.15">
      <c r="A890" s="14" t="s">
        <v>166</v>
      </c>
      <c r="B890" s="14" t="s">
        <v>14</v>
      </c>
      <c r="C890" s="14" t="s">
        <v>24</v>
      </c>
      <c r="D890" s="14" t="s">
        <v>1079</v>
      </c>
      <c r="E890" s="14" t="s">
        <v>2257</v>
      </c>
      <c r="F890" s="14" t="s">
        <v>3429</v>
      </c>
      <c r="G890" s="14" t="s">
        <v>193</v>
      </c>
      <c r="H890" s="14" t="s">
        <v>3728</v>
      </c>
      <c r="I890" s="17">
        <v>2156331.646438573</v>
      </c>
      <c r="J890" s="14" t="s">
        <v>114</v>
      </c>
      <c r="K890" s="17">
        <v>2156331.646438573</v>
      </c>
      <c r="L890" s="14" t="s">
        <v>3728</v>
      </c>
      <c r="M890" s="17">
        <v>2156331.646438573</v>
      </c>
      <c r="N890" s="14" t="s">
        <v>114</v>
      </c>
      <c r="O890" s="17">
        <v>2156331.646438573</v>
      </c>
      <c r="P890" s="17">
        <v>2143182.8814739864</v>
      </c>
      <c r="Q890" s="17">
        <v>13148.764964585944</v>
      </c>
      <c r="R890" s="17">
        <v>0</v>
      </c>
      <c r="S890" s="18">
        <v>0</v>
      </c>
      <c r="T890" s="14" t="s">
        <v>161</v>
      </c>
      <c r="U890" s="14" t="s">
        <v>193</v>
      </c>
      <c r="V890" s="14" t="s">
        <v>3742</v>
      </c>
      <c r="W890" s="18">
        <v>4.0849009014299877</v>
      </c>
      <c r="X890" s="18">
        <v>1</v>
      </c>
      <c r="Y890" s="14" t="s">
        <v>193</v>
      </c>
      <c r="Z890" s="14" t="s">
        <v>193</v>
      </c>
      <c r="AA890" s="18" t="s">
        <v>193</v>
      </c>
      <c r="AB890" s="18" t="s">
        <v>193</v>
      </c>
      <c r="AC890" s="14" t="s">
        <v>193</v>
      </c>
      <c r="AD890" s="748">
        <v>424.82969374871874</v>
      </c>
      <c r="AE890" s="749">
        <v>33.799999999999997</v>
      </c>
      <c r="AF890" s="748">
        <v>2147333.3450348848</v>
      </c>
      <c r="AG890" s="749">
        <v>33.74</v>
      </c>
      <c r="AH890" s="750">
        <v>149.52000000000001</v>
      </c>
      <c r="AI890" s="748">
        <v>13148.764964585946</v>
      </c>
      <c r="AJ890" s="748">
        <v>0</v>
      </c>
      <c r="AK890" s="748">
        <v>13148.764964585946</v>
      </c>
      <c r="AL890" s="751" t="s">
        <v>193</v>
      </c>
      <c r="AM890" s="748">
        <v>2156331.646438573</v>
      </c>
      <c r="AN890" s="748">
        <v>0</v>
      </c>
      <c r="AO890" s="752" t="s">
        <v>193</v>
      </c>
      <c r="AP890" s="753">
        <v>0</v>
      </c>
      <c r="AQ890" s="752" t="s">
        <v>3739</v>
      </c>
      <c r="AR890" s="752" t="s">
        <v>193</v>
      </c>
      <c r="AS890" s="752" t="s">
        <v>193</v>
      </c>
    </row>
    <row r="891" spans="1:45" x14ac:dyDescent="0.15">
      <c r="A891" s="14" t="s">
        <v>166</v>
      </c>
      <c r="B891" s="14" t="s">
        <v>14</v>
      </c>
      <c r="C891" s="14" t="s">
        <v>24</v>
      </c>
      <c r="D891" s="14" t="s">
        <v>1080</v>
      </c>
      <c r="E891" s="14" t="s">
        <v>2258</v>
      </c>
      <c r="F891" s="14" t="s">
        <v>3430</v>
      </c>
      <c r="G891" s="14" t="s">
        <v>193</v>
      </c>
      <c r="H891" s="14" t="s">
        <v>3728</v>
      </c>
      <c r="I891" s="17">
        <v>772018.81983621011</v>
      </c>
      <c r="J891" s="14" t="s">
        <v>114</v>
      </c>
      <c r="K891" s="17">
        <v>772018.81983621011</v>
      </c>
      <c r="L891" s="14" t="s">
        <v>3728</v>
      </c>
      <c r="M891" s="17">
        <v>772018.81983621011</v>
      </c>
      <c r="N891" s="14" t="s">
        <v>114</v>
      </c>
      <c r="O891" s="17">
        <v>772018.81983621011</v>
      </c>
      <c r="P891" s="17">
        <v>772018.81983620999</v>
      </c>
      <c r="Q891" s="17">
        <v>0</v>
      </c>
      <c r="R891" s="17">
        <v>0</v>
      </c>
      <c r="S891" s="18">
        <v>0</v>
      </c>
      <c r="T891" s="14" t="s">
        <v>3739</v>
      </c>
      <c r="U891" s="14" t="s">
        <v>3739</v>
      </c>
      <c r="V891" s="14" t="s">
        <v>3739</v>
      </c>
      <c r="W891" s="18">
        <v>4.0849009014299877</v>
      </c>
      <c r="X891" s="18">
        <v>1</v>
      </c>
      <c r="Y891" s="14" t="s">
        <v>193</v>
      </c>
      <c r="Z891" s="14" t="s">
        <v>193</v>
      </c>
      <c r="AA891" s="18" t="s">
        <v>193</v>
      </c>
      <c r="AB891" s="18" t="s">
        <v>193</v>
      </c>
      <c r="AC891" s="14" t="s">
        <v>193</v>
      </c>
      <c r="AD891" s="748">
        <v>326.79207211439905</v>
      </c>
      <c r="AE891" s="749">
        <v>15.49</v>
      </c>
      <c r="AF891" s="748">
        <v>756871.59880361753</v>
      </c>
      <c r="AG891" s="749">
        <v>15.8</v>
      </c>
      <c r="AH891" s="750">
        <v>149.52000000000001</v>
      </c>
      <c r="AI891" s="748">
        <v>0</v>
      </c>
      <c r="AJ891" s="748">
        <v>0</v>
      </c>
      <c r="AK891" s="748">
        <v>0</v>
      </c>
      <c r="AL891" s="751" t="s">
        <v>193</v>
      </c>
      <c r="AM891" s="748">
        <v>772018.81983621011</v>
      </c>
      <c r="AN891" s="748">
        <v>0</v>
      </c>
      <c r="AO891" s="752" t="s">
        <v>193</v>
      </c>
      <c r="AP891" s="753">
        <v>0</v>
      </c>
      <c r="AQ891" s="752" t="s">
        <v>3739</v>
      </c>
      <c r="AR891" s="752" t="s">
        <v>193</v>
      </c>
      <c r="AS891" s="752" t="s">
        <v>193</v>
      </c>
    </row>
    <row r="892" spans="1:45" x14ac:dyDescent="0.15">
      <c r="A892" s="14" t="s">
        <v>166</v>
      </c>
      <c r="B892" s="14" t="s">
        <v>14</v>
      </c>
      <c r="C892" s="14" t="s">
        <v>24</v>
      </c>
      <c r="D892" s="14" t="s">
        <v>1081</v>
      </c>
      <c r="E892" s="14" t="s">
        <v>2259</v>
      </c>
      <c r="F892" s="14" t="s">
        <v>3431</v>
      </c>
      <c r="G892" s="14" t="s">
        <v>193</v>
      </c>
      <c r="H892" s="14" t="s">
        <v>3728</v>
      </c>
      <c r="I892" s="17">
        <v>1450719.8759356488</v>
      </c>
      <c r="J892" s="14" t="s">
        <v>114</v>
      </c>
      <c r="K892" s="17">
        <v>1450719.8759356488</v>
      </c>
      <c r="L892" s="14" t="s">
        <v>3728</v>
      </c>
      <c r="M892" s="17">
        <v>1450719.8759356488</v>
      </c>
      <c r="N892" s="14" t="s">
        <v>114</v>
      </c>
      <c r="O892" s="17">
        <v>1450719.8759356488</v>
      </c>
      <c r="P892" s="17">
        <v>1450719.8759356486</v>
      </c>
      <c r="Q892" s="17">
        <v>0</v>
      </c>
      <c r="R892" s="17">
        <v>0</v>
      </c>
      <c r="S892" s="18">
        <v>0</v>
      </c>
      <c r="T892" s="14" t="s">
        <v>161</v>
      </c>
      <c r="U892" s="14" t="s">
        <v>193</v>
      </c>
      <c r="V892" s="14" t="s">
        <v>3742</v>
      </c>
      <c r="W892" s="18">
        <v>4.0849009014299877</v>
      </c>
      <c r="X892" s="18">
        <v>1</v>
      </c>
      <c r="Y892" s="14" t="s">
        <v>193</v>
      </c>
      <c r="Z892" s="14" t="s">
        <v>193</v>
      </c>
      <c r="AA892" s="18" t="s">
        <v>193</v>
      </c>
      <c r="AB892" s="18" t="s">
        <v>193</v>
      </c>
      <c r="AC892" s="14" t="s">
        <v>193</v>
      </c>
      <c r="AD892" s="748">
        <v>64.541434242593809</v>
      </c>
      <c r="AE892" s="749">
        <v>152.08000000000001</v>
      </c>
      <c r="AF892" s="748">
        <v>1467695.4986117214</v>
      </c>
      <c r="AG892" s="749">
        <v>150.33000000000001</v>
      </c>
      <c r="AH892" s="750">
        <v>149.52000000000001</v>
      </c>
      <c r="AI892" s="748">
        <v>0</v>
      </c>
      <c r="AJ892" s="748">
        <v>0</v>
      </c>
      <c r="AK892" s="748">
        <v>0</v>
      </c>
      <c r="AL892" s="751" t="s">
        <v>193</v>
      </c>
      <c r="AM892" s="748">
        <v>1450719.8759356488</v>
      </c>
      <c r="AN892" s="748">
        <v>0</v>
      </c>
      <c r="AO892" s="752" t="s">
        <v>193</v>
      </c>
      <c r="AP892" s="753">
        <v>0</v>
      </c>
      <c r="AQ892" s="752" t="s">
        <v>3739</v>
      </c>
      <c r="AR892" s="752" t="s">
        <v>193</v>
      </c>
      <c r="AS892" s="752" t="s">
        <v>193</v>
      </c>
    </row>
    <row r="893" spans="1:45" x14ac:dyDescent="0.15">
      <c r="A893" s="14" t="s">
        <v>166</v>
      </c>
      <c r="B893" s="14" t="s">
        <v>14</v>
      </c>
      <c r="C893" s="14" t="s">
        <v>24</v>
      </c>
      <c r="D893" s="14" t="s">
        <v>1082</v>
      </c>
      <c r="E893" s="14" t="s">
        <v>2260</v>
      </c>
      <c r="F893" s="14" t="s">
        <v>3432</v>
      </c>
      <c r="G893" s="14" t="s">
        <v>193</v>
      </c>
      <c r="H893" s="14" t="s">
        <v>3728</v>
      </c>
      <c r="I893" s="17">
        <v>2590376.9583189357</v>
      </c>
      <c r="J893" s="14" t="s">
        <v>114</v>
      </c>
      <c r="K893" s="17">
        <v>2590376.9583189357</v>
      </c>
      <c r="L893" s="14" t="s">
        <v>3728</v>
      </c>
      <c r="M893" s="17">
        <v>2590376.9583189357</v>
      </c>
      <c r="N893" s="14" t="s">
        <v>114</v>
      </c>
      <c r="O893" s="17">
        <v>2590376.9583189357</v>
      </c>
      <c r="P893" s="17">
        <v>2569667.6953699468</v>
      </c>
      <c r="Q893" s="17">
        <v>20709.26294898862</v>
      </c>
      <c r="R893" s="17">
        <v>0</v>
      </c>
      <c r="S893" s="18">
        <v>0</v>
      </c>
      <c r="T893" s="14" t="s">
        <v>161</v>
      </c>
      <c r="U893" s="14" t="s">
        <v>193</v>
      </c>
      <c r="V893" s="14" t="s">
        <v>3742</v>
      </c>
      <c r="W893" s="18">
        <v>4.0849009014299877</v>
      </c>
      <c r="X893" s="18">
        <v>1</v>
      </c>
      <c r="Y893" s="14" t="s">
        <v>193</v>
      </c>
      <c r="Z893" s="14" t="s">
        <v>193</v>
      </c>
      <c r="AA893" s="18" t="s">
        <v>193</v>
      </c>
      <c r="AB893" s="18" t="s">
        <v>193</v>
      </c>
      <c r="AC893" s="14" t="s">
        <v>193</v>
      </c>
      <c r="AD893" s="748">
        <v>122.13853695275664</v>
      </c>
      <c r="AE893" s="749">
        <v>137.1</v>
      </c>
      <c r="AF893" s="748">
        <v>2503871.0936273709</v>
      </c>
      <c r="AG893" s="749">
        <v>140.71</v>
      </c>
      <c r="AH893" s="750">
        <v>149.52000000000001</v>
      </c>
      <c r="AI893" s="748">
        <v>20709.262948988624</v>
      </c>
      <c r="AJ893" s="748">
        <v>0</v>
      </c>
      <c r="AK893" s="748">
        <v>20709.262948988624</v>
      </c>
      <c r="AL893" s="751" t="s">
        <v>193</v>
      </c>
      <c r="AM893" s="748">
        <v>2590376.9583189357</v>
      </c>
      <c r="AN893" s="748">
        <v>0</v>
      </c>
      <c r="AO893" s="752" t="s">
        <v>193</v>
      </c>
      <c r="AP893" s="753">
        <v>0</v>
      </c>
      <c r="AQ893" s="752" t="s">
        <v>3739</v>
      </c>
      <c r="AR893" s="752" t="s">
        <v>193</v>
      </c>
      <c r="AS893" s="752" t="s">
        <v>193</v>
      </c>
    </row>
    <row r="894" spans="1:45" x14ac:dyDescent="0.15">
      <c r="A894" s="14" t="s">
        <v>166</v>
      </c>
      <c r="B894" s="14" t="s">
        <v>14</v>
      </c>
      <c r="C894" s="14" t="s">
        <v>24</v>
      </c>
      <c r="D894" s="14" t="s">
        <v>1083</v>
      </c>
      <c r="E894" s="14" t="s">
        <v>2261</v>
      </c>
      <c r="F894" s="14" t="s">
        <v>3433</v>
      </c>
      <c r="G894" s="14" t="s">
        <v>193</v>
      </c>
      <c r="H894" s="14" t="s">
        <v>3728</v>
      </c>
      <c r="I894" s="17">
        <v>2893720.7597319195</v>
      </c>
      <c r="J894" s="14" t="s">
        <v>114</v>
      </c>
      <c r="K894" s="17">
        <v>2893720.7597319195</v>
      </c>
      <c r="L894" s="14" t="s">
        <v>3728</v>
      </c>
      <c r="M894" s="17">
        <v>2893720.7597319195</v>
      </c>
      <c r="N894" s="14" t="s">
        <v>114</v>
      </c>
      <c r="O894" s="17">
        <v>2893720.7597319195</v>
      </c>
      <c r="P894" s="17">
        <v>2893720.759731919</v>
      </c>
      <c r="Q894" s="17">
        <v>0</v>
      </c>
      <c r="R894" s="17">
        <v>0</v>
      </c>
      <c r="S894" s="18">
        <v>0</v>
      </c>
      <c r="T894" s="14" t="s">
        <v>161</v>
      </c>
      <c r="U894" s="14" t="s">
        <v>193</v>
      </c>
      <c r="V894" s="14" t="s">
        <v>3742</v>
      </c>
      <c r="W894" s="18">
        <v>4.0849009014299877</v>
      </c>
      <c r="X894" s="18">
        <v>1</v>
      </c>
      <c r="Y894" s="14" t="s">
        <v>193</v>
      </c>
      <c r="Z894" s="14" t="s">
        <v>193</v>
      </c>
      <c r="AA894" s="18" t="s">
        <v>193</v>
      </c>
      <c r="AB894" s="18" t="s">
        <v>193</v>
      </c>
      <c r="AC894" s="14" t="s">
        <v>193</v>
      </c>
      <c r="AD894" s="748">
        <v>682.17845053880797</v>
      </c>
      <c r="AE894" s="749">
        <v>20.36</v>
      </c>
      <c r="AF894" s="748">
        <v>2076706.1845803317</v>
      </c>
      <c r="AG894" s="749">
        <v>28.37</v>
      </c>
      <c r="AH894" s="750">
        <v>149.52000000000001</v>
      </c>
      <c r="AI894" s="748">
        <v>0</v>
      </c>
      <c r="AJ894" s="748">
        <v>0</v>
      </c>
      <c r="AK894" s="748">
        <v>0</v>
      </c>
      <c r="AL894" s="751" t="s">
        <v>193</v>
      </c>
      <c r="AM894" s="748">
        <v>2893720.7597319195</v>
      </c>
      <c r="AN894" s="748">
        <v>0</v>
      </c>
      <c r="AO894" s="752" t="s">
        <v>193</v>
      </c>
      <c r="AP894" s="753">
        <v>0</v>
      </c>
      <c r="AQ894" s="752" t="s">
        <v>3739</v>
      </c>
      <c r="AR894" s="752" t="s">
        <v>193</v>
      </c>
      <c r="AS894" s="752" t="s">
        <v>193</v>
      </c>
    </row>
    <row r="895" spans="1:45" x14ac:dyDescent="0.15">
      <c r="A895" s="14" t="s">
        <v>166</v>
      </c>
      <c r="B895" s="14" t="s">
        <v>14</v>
      </c>
      <c r="C895" s="14" t="s">
        <v>24</v>
      </c>
      <c r="D895" s="14" t="s">
        <v>1084</v>
      </c>
      <c r="E895" s="14" t="s">
        <v>2262</v>
      </c>
      <c r="F895" s="14" t="s">
        <v>3434</v>
      </c>
      <c r="G895" s="14" t="s">
        <v>193</v>
      </c>
      <c r="H895" s="14" t="s">
        <v>3728</v>
      </c>
      <c r="I895" s="17">
        <v>1394471.1990130481</v>
      </c>
      <c r="J895" s="14" t="s">
        <v>114</v>
      </c>
      <c r="K895" s="17">
        <v>1394471.1990130481</v>
      </c>
      <c r="L895" s="14" t="s">
        <v>3728</v>
      </c>
      <c r="M895" s="17">
        <v>1394471.1990130481</v>
      </c>
      <c r="N895" s="14" t="s">
        <v>114</v>
      </c>
      <c r="O895" s="17">
        <v>1394471.1990130481</v>
      </c>
      <c r="P895" s="17">
        <v>1394471.1990130479</v>
      </c>
      <c r="Q895" s="17">
        <v>0</v>
      </c>
      <c r="R895" s="17">
        <v>0</v>
      </c>
      <c r="S895" s="18">
        <v>0</v>
      </c>
      <c r="T895" s="14" t="s">
        <v>161</v>
      </c>
      <c r="U895" s="14" t="s">
        <v>193</v>
      </c>
      <c r="V895" s="14" t="s">
        <v>3742</v>
      </c>
      <c r="W895" s="18">
        <v>4.0849009014299877</v>
      </c>
      <c r="X895" s="18">
        <v>1</v>
      </c>
      <c r="Y895" s="14" t="s">
        <v>193</v>
      </c>
      <c r="Z895" s="14" t="s">
        <v>193</v>
      </c>
      <c r="AA895" s="18" t="s">
        <v>193</v>
      </c>
      <c r="AB895" s="18" t="s">
        <v>193</v>
      </c>
      <c r="AC895" s="14" t="s">
        <v>193</v>
      </c>
      <c r="AD895" s="748">
        <v>308.41001805796407</v>
      </c>
      <c r="AE895" s="749">
        <v>35.65</v>
      </c>
      <c r="AF895" s="748">
        <v>1643945.0429963514</v>
      </c>
      <c r="AG895" s="749">
        <v>30.24</v>
      </c>
      <c r="AH895" s="750">
        <v>149.52000000000001</v>
      </c>
      <c r="AI895" s="748">
        <v>0</v>
      </c>
      <c r="AJ895" s="748">
        <v>0</v>
      </c>
      <c r="AK895" s="748">
        <v>0</v>
      </c>
      <c r="AL895" s="751" t="s">
        <v>193</v>
      </c>
      <c r="AM895" s="748">
        <v>1394471.1990130481</v>
      </c>
      <c r="AN895" s="748">
        <v>0</v>
      </c>
      <c r="AO895" s="752" t="s">
        <v>193</v>
      </c>
      <c r="AP895" s="753">
        <v>0</v>
      </c>
      <c r="AQ895" s="752" t="s">
        <v>3739</v>
      </c>
      <c r="AR895" s="752" t="s">
        <v>193</v>
      </c>
      <c r="AS895" s="752" t="s">
        <v>193</v>
      </c>
    </row>
    <row r="896" spans="1:45" x14ac:dyDescent="0.15">
      <c r="A896" s="14" t="s">
        <v>166</v>
      </c>
      <c r="B896" s="14" t="s">
        <v>14</v>
      </c>
      <c r="C896" s="14" t="s">
        <v>24</v>
      </c>
      <c r="D896" s="14" t="s">
        <v>1085</v>
      </c>
      <c r="E896" s="14" t="s">
        <v>2263</v>
      </c>
      <c r="F896" s="14" t="s">
        <v>3435</v>
      </c>
      <c r="G896" s="14" t="s">
        <v>193</v>
      </c>
      <c r="H896" s="14" t="s">
        <v>3728</v>
      </c>
      <c r="I896" s="17">
        <v>2330949.5997051541</v>
      </c>
      <c r="J896" s="14" t="s">
        <v>114</v>
      </c>
      <c r="K896" s="17">
        <v>2330949.5997051541</v>
      </c>
      <c r="L896" s="14" t="s">
        <v>3728</v>
      </c>
      <c r="M896" s="17">
        <v>2330949.5997051541</v>
      </c>
      <c r="N896" s="14" t="s">
        <v>114</v>
      </c>
      <c r="O896" s="17">
        <v>2330949.5997051541</v>
      </c>
      <c r="P896" s="17">
        <v>2330949.5997051536</v>
      </c>
      <c r="Q896" s="17">
        <v>0</v>
      </c>
      <c r="R896" s="17">
        <v>0</v>
      </c>
      <c r="S896" s="18">
        <v>0</v>
      </c>
      <c r="T896" s="14" t="s">
        <v>161</v>
      </c>
      <c r="U896" s="14" t="s">
        <v>193</v>
      </c>
      <c r="V896" s="14" t="s">
        <v>3742</v>
      </c>
      <c r="W896" s="18">
        <v>4.0849009014299877</v>
      </c>
      <c r="X896" s="18">
        <v>1</v>
      </c>
      <c r="Y896" s="14" t="s">
        <v>193</v>
      </c>
      <c r="Z896" s="14" t="s">
        <v>193</v>
      </c>
      <c r="AA896" s="18" t="s">
        <v>193</v>
      </c>
      <c r="AB896" s="18" t="s">
        <v>193</v>
      </c>
      <c r="AC896" s="14" t="s">
        <v>193</v>
      </c>
      <c r="AD896" s="748">
        <v>233.6563315617953</v>
      </c>
      <c r="AE896" s="749">
        <v>56.18</v>
      </c>
      <c r="AF896" s="748">
        <v>1962721.0689778205</v>
      </c>
      <c r="AG896" s="749">
        <v>66.72</v>
      </c>
      <c r="AH896" s="750">
        <v>149.52000000000001</v>
      </c>
      <c r="AI896" s="748">
        <v>0</v>
      </c>
      <c r="AJ896" s="748">
        <v>0</v>
      </c>
      <c r="AK896" s="748">
        <v>0</v>
      </c>
      <c r="AL896" s="751" t="s">
        <v>193</v>
      </c>
      <c r="AM896" s="748">
        <v>2330949.5997051541</v>
      </c>
      <c r="AN896" s="748">
        <v>0</v>
      </c>
      <c r="AO896" s="752" t="s">
        <v>193</v>
      </c>
      <c r="AP896" s="753">
        <v>0</v>
      </c>
      <c r="AQ896" s="752" t="s">
        <v>3739</v>
      </c>
      <c r="AR896" s="752" t="s">
        <v>193</v>
      </c>
      <c r="AS896" s="752" t="s">
        <v>193</v>
      </c>
    </row>
    <row r="897" spans="1:45" x14ac:dyDescent="0.15">
      <c r="A897" s="14" t="s">
        <v>166</v>
      </c>
      <c r="B897" s="14" t="s">
        <v>14</v>
      </c>
      <c r="C897" s="14" t="s">
        <v>24</v>
      </c>
      <c r="D897" s="14" t="s">
        <v>1086</v>
      </c>
      <c r="E897" s="14" t="s">
        <v>2264</v>
      </c>
      <c r="F897" s="14" t="s">
        <v>3436</v>
      </c>
      <c r="G897" s="14" t="s">
        <v>193</v>
      </c>
      <c r="H897" s="14" t="s">
        <v>3728</v>
      </c>
      <c r="I897" s="17">
        <v>650293.91994873225</v>
      </c>
      <c r="J897" s="14" t="s">
        <v>114</v>
      </c>
      <c r="K897" s="17">
        <v>650293.91994873225</v>
      </c>
      <c r="L897" s="14" t="s">
        <v>3728</v>
      </c>
      <c r="M897" s="17">
        <v>650293.91994873225</v>
      </c>
      <c r="N897" s="14" t="s">
        <v>114</v>
      </c>
      <c r="O897" s="17">
        <v>650293.91994873225</v>
      </c>
      <c r="P897" s="17">
        <v>650293.91994873213</v>
      </c>
      <c r="Q897" s="17">
        <v>0</v>
      </c>
      <c r="R897" s="17">
        <v>0</v>
      </c>
      <c r="S897" s="18">
        <v>0</v>
      </c>
      <c r="T897" s="14" t="s">
        <v>161</v>
      </c>
      <c r="U897" s="14" t="s">
        <v>193</v>
      </c>
      <c r="V897" s="14" t="s">
        <v>3742</v>
      </c>
      <c r="W897" s="18">
        <v>4.0849009014299877</v>
      </c>
      <c r="X897" s="18">
        <v>1</v>
      </c>
      <c r="Y897" s="14" t="s">
        <v>193</v>
      </c>
      <c r="Z897" s="14" t="s">
        <v>193</v>
      </c>
      <c r="AA897" s="18" t="s">
        <v>193</v>
      </c>
      <c r="AB897" s="18" t="s">
        <v>193</v>
      </c>
      <c r="AC897" s="14" t="s">
        <v>193</v>
      </c>
      <c r="AD897" s="748">
        <v>104.57346307660769</v>
      </c>
      <c r="AE897" s="749">
        <v>44.32</v>
      </c>
      <c r="AF897" s="748">
        <v>692979.70465336018</v>
      </c>
      <c r="AG897" s="749">
        <v>41.59</v>
      </c>
      <c r="AH897" s="750">
        <v>149.52000000000001</v>
      </c>
      <c r="AI897" s="748">
        <v>0</v>
      </c>
      <c r="AJ897" s="748">
        <v>0</v>
      </c>
      <c r="AK897" s="748">
        <v>0</v>
      </c>
      <c r="AL897" s="751" t="s">
        <v>193</v>
      </c>
      <c r="AM897" s="748">
        <v>650293.91994873225</v>
      </c>
      <c r="AN897" s="748">
        <v>0</v>
      </c>
      <c r="AO897" s="752" t="s">
        <v>193</v>
      </c>
      <c r="AP897" s="753">
        <v>0</v>
      </c>
      <c r="AQ897" s="752" t="s">
        <v>3739</v>
      </c>
      <c r="AR897" s="752" t="s">
        <v>193</v>
      </c>
      <c r="AS897" s="752" t="s">
        <v>193</v>
      </c>
    </row>
    <row r="898" spans="1:45" x14ac:dyDescent="0.15">
      <c r="A898" s="14" t="s">
        <v>166</v>
      </c>
      <c r="B898" s="14" t="s">
        <v>14</v>
      </c>
      <c r="C898" s="14" t="s">
        <v>24</v>
      </c>
      <c r="D898" s="14" t="s">
        <v>1087</v>
      </c>
      <c r="E898" s="14" t="s">
        <v>2265</v>
      </c>
      <c r="F898" s="14" t="s">
        <v>3437</v>
      </c>
      <c r="G898" s="14" t="s">
        <v>193</v>
      </c>
      <c r="H898" s="14" t="s">
        <v>3728</v>
      </c>
      <c r="I898" s="17">
        <v>1316888.1876055216</v>
      </c>
      <c r="J898" s="14" t="s">
        <v>114</v>
      </c>
      <c r="K898" s="17">
        <v>1316888.1876055216</v>
      </c>
      <c r="L898" s="14" t="s">
        <v>3728</v>
      </c>
      <c r="M898" s="17">
        <v>1316888.1876055216</v>
      </c>
      <c r="N898" s="14" t="s">
        <v>114</v>
      </c>
      <c r="O898" s="17">
        <v>1316888.1876055216</v>
      </c>
      <c r="P898" s="17">
        <v>1316888.1876055214</v>
      </c>
      <c r="Q898" s="17">
        <v>0</v>
      </c>
      <c r="R898" s="17">
        <v>0</v>
      </c>
      <c r="S898" s="18">
        <v>0</v>
      </c>
      <c r="T898" s="14" t="s">
        <v>3739</v>
      </c>
      <c r="U898" s="14" t="s">
        <v>3739</v>
      </c>
      <c r="V898" s="14" t="s">
        <v>3739</v>
      </c>
      <c r="W898" s="18">
        <v>4.0849009014299877</v>
      </c>
      <c r="X898" s="18">
        <v>1</v>
      </c>
      <c r="Y898" s="14" t="s">
        <v>193</v>
      </c>
      <c r="Z898" s="14" t="s">
        <v>193</v>
      </c>
      <c r="AA898" s="18" t="s">
        <v>193</v>
      </c>
      <c r="AB898" s="18" t="s">
        <v>193</v>
      </c>
      <c r="AC898" s="14" t="s">
        <v>193</v>
      </c>
      <c r="AD898" s="748">
        <v>26.143365769151924</v>
      </c>
      <c r="AE898" s="749">
        <v>256.72000000000003</v>
      </c>
      <c r="AF898" s="748">
        <v>1003507.1719425895</v>
      </c>
      <c r="AG898" s="749">
        <v>336.89</v>
      </c>
      <c r="AH898" s="750">
        <v>149.52000000000001</v>
      </c>
      <c r="AI898" s="748">
        <v>0</v>
      </c>
      <c r="AJ898" s="748">
        <v>0</v>
      </c>
      <c r="AK898" s="748">
        <v>0</v>
      </c>
      <c r="AL898" s="751" t="s">
        <v>193</v>
      </c>
      <c r="AM898" s="748">
        <v>1316888.1876055216</v>
      </c>
      <c r="AN898" s="748">
        <v>0</v>
      </c>
      <c r="AO898" s="752" t="s">
        <v>193</v>
      </c>
      <c r="AP898" s="753">
        <v>0</v>
      </c>
      <c r="AQ898" s="752" t="s">
        <v>3739</v>
      </c>
      <c r="AR898" s="752" t="s">
        <v>193</v>
      </c>
      <c r="AS898" s="752" t="s">
        <v>193</v>
      </c>
    </row>
    <row r="899" spans="1:45" x14ac:dyDescent="0.15">
      <c r="A899" s="14" t="s">
        <v>166</v>
      </c>
      <c r="B899" s="14" t="s">
        <v>14</v>
      </c>
      <c r="C899" s="14" t="s">
        <v>24</v>
      </c>
      <c r="D899" s="14" t="s">
        <v>1088</v>
      </c>
      <c r="E899" s="14" t="s">
        <v>2266</v>
      </c>
      <c r="F899" s="14" t="s">
        <v>3438</v>
      </c>
      <c r="G899" s="14" t="s">
        <v>193</v>
      </c>
      <c r="H899" s="14" t="s">
        <v>3728</v>
      </c>
      <c r="I899" s="17">
        <v>2169791.2723617577</v>
      </c>
      <c r="J899" s="14" t="s">
        <v>114</v>
      </c>
      <c r="K899" s="17">
        <v>2169791.2723617577</v>
      </c>
      <c r="L899" s="14" t="s">
        <v>3728</v>
      </c>
      <c r="M899" s="17">
        <v>2169791.2723617577</v>
      </c>
      <c r="N899" s="14" t="s">
        <v>114</v>
      </c>
      <c r="O899" s="17">
        <v>2169791.2723617577</v>
      </c>
      <c r="P899" s="17">
        <v>2169791.2723617572</v>
      </c>
      <c r="Q899" s="17">
        <v>0</v>
      </c>
      <c r="R899" s="17">
        <v>0</v>
      </c>
      <c r="S899" s="18">
        <v>0</v>
      </c>
      <c r="T899" s="14" t="s">
        <v>161</v>
      </c>
      <c r="U899" s="14" t="s">
        <v>193</v>
      </c>
      <c r="V899" s="14" t="s">
        <v>3742</v>
      </c>
      <c r="W899" s="18">
        <v>4.0849009014299877</v>
      </c>
      <c r="X899" s="18">
        <v>1</v>
      </c>
      <c r="Y899" s="14" t="s">
        <v>193</v>
      </c>
      <c r="Z899" s="14" t="s">
        <v>193</v>
      </c>
      <c r="AA899" s="18" t="s">
        <v>193</v>
      </c>
      <c r="AB899" s="18" t="s">
        <v>193</v>
      </c>
      <c r="AC899" s="14" t="s">
        <v>193</v>
      </c>
      <c r="AD899" s="748">
        <v>69.851805414452798</v>
      </c>
      <c r="AE899" s="749">
        <v>219.68</v>
      </c>
      <c r="AF899" s="748">
        <v>2294430.8307404239</v>
      </c>
      <c r="AG899" s="749">
        <v>207.75</v>
      </c>
      <c r="AH899" s="750">
        <v>149.52000000000001</v>
      </c>
      <c r="AI899" s="748">
        <v>0</v>
      </c>
      <c r="AJ899" s="748">
        <v>0</v>
      </c>
      <c r="AK899" s="748">
        <v>0</v>
      </c>
      <c r="AL899" s="751" t="s">
        <v>193</v>
      </c>
      <c r="AM899" s="748">
        <v>2169791.2723617577</v>
      </c>
      <c r="AN899" s="748">
        <v>0</v>
      </c>
      <c r="AO899" s="752" t="s">
        <v>193</v>
      </c>
      <c r="AP899" s="753">
        <v>0</v>
      </c>
      <c r="AQ899" s="752" t="s">
        <v>3739</v>
      </c>
      <c r="AR899" s="752" t="s">
        <v>193</v>
      </c>
      <c r="AS899" s="752" t="s">
        <v>193</v>
      </c>
    </row>
    <row r="900" spans="1:45" x14ac:dyDescent="0.15">
      <c r="A900" s="14" t="s">
        <v>166</v>
      </c>
      <c r="B900" s="14" t="s">
        <v>14</v>
      </c>
      <c r="C900" s="14" t="s">
        <v>24</v>
      </c>
      <c r="D900" s="14" t="s">
        <v>1089</v>
      </c>
      <c r="E900" s="14" t="s">
        <v>2267</v>
      </c>
      <c r="F900" s="14" t="s">
        <v>3439</v>
      </c>
      <c r="G900" s="14" t="s">
        <v>193</v>
      </c>
      <c r="H900" s="14" t="s">
        <v>3728</v>
      </c>
      <c r="I900" s="17">
        <v>1025579.3620773403</v>
      </c>
      <c r="J900" s="14" t="s">
        <v>114</v>
      </c>
      <c r="K900" s="17">
        <v>1025579.3620773403</v>
      </c>
      <c r="L900" s="14" t="s">
        <v>3728</v>
      </c>
      <c r="M900" s="17">
        <v>1025579.3620773403</v>
      </c>
      <c r="N900" s="14" t="s">
        <v>114</v>
      </c>
      <c r="O900" s="17">
        <v>1025579.3620773403</v>
      </c>
      <c r="P900" s="17">
        <v>1025579.3620773401</v>
      </c>
      <c r="Q900" s="17">
        <v>0</v>
      </c>
      <c r="R900" s="17">
        <v>0</v>
      </c>
      <c r="S900" s="18">
        <v>0</v>
      </c>
      <c r="T900" s="14" t="s">
        <v>161</v>
      </c>
      <c r="U900" s="14" t="s">
        <v>193</v>
      </c>
      <c r="V900" s="14" t="s">
        <v>3742</v>
      </c>
      <c r="W900" s="18">
        <v>4.0849009014299877</v>
      </c>
      <c r="X900" s="18">
        <v>1</v>
      </c>
      <c r="Y900" s="14" t="s">
        <v>193</v>
      </c>
      <c r="Z900" s="14" t="s">
        <v>193</v>
      </c>
      <c r="AA900" s="18" t="s">
        <v>193</v>
      </c>
      <c r="AB900" s="18" t="s">
        <v>193</v>
      </c>
      <c r="AC900" s="14" t="s">
        <v>193</v>
      </c>
      <c r="AD900" s="748">
        <v>29.819776580438912</v>
      </c>
      <c r="AE900" s="749">
        <v>206.15</v>
      </c>
      <c r="AF900" s="748">
        <v>919151.31314247428</v>
      </c>
      <c r="AG900" s="749">
        <v>230.02</v>
      </c>
      <c r="AH900" s="750">
        <v>149.52000000000001</v>
      </c>
      <c r="AI900" s="748">
        <v>0</v>
      </c>
      <c r="AJ900" s="748">
        <v>0</v>
      </c>
      <c r="AK900" s="748">
        <v>0</v>
      </c>
      <c r="AL900" s="751" t="s">
        <v>193</v>
      </c>
      <c r="AM900" s="748">
        <v>1025579.3620773403</v>
      </c>
      <c r="AN900" s="748">
        <v>0</v>
      </c>
      <c r="AO900" s="752" t="s">
        <v>193</v>
      </c>
      <c r="AP900" s="753">
        <v>0</v>
      </c>
      <c r="AQ900" s="752" t="s">
        <v>3739</v>
      </c>
      <c r="AR900" s="752" t="s">
        <v>193</v>
      </c>
      <c r="AS900" s="752" t="s">
        <v>193</v>
      </c>
    </row>
    <row r="901" spans="1:45" x14ac:dyDescent="0.15">
      <c r="A901" s="14" t="s">
        <v>166</v>
      </c>
      <c r="B901" s="14" t="s">
        <v>14</v>
      </c>
      <c r="C901" s="14" t="s">
        <v>24</v>
      </c>
      <c r="D901" s="14" t="s">
        <v>1090</v>
      </c>
      <c r="E901" s="14" t="s">
        <v>2268</v>
      </c>
      <c r="F901" s="14" t="s">
        <v>3440</v>
      </c>
      <c r="G901" s="14" t="s">
        <v>193</v>
      </c>
      <c r="H901" s="14" t="s">
        <v>3728</v>
      </c>
      <c r="I901" s="17">
        <v>4839068.6634779396</v>
      </c>
      <c r="J901" s="14" t="s">
        <v>114</v>
      </c>
      <c r="K901" s="17">
        <v>4839068.6634779396</v>
      </c>
      <c r="L901" s="14" t="s">
        <v>3728</v>
      </c>
      <c r="M901" s="17">
        <v>4839068.6634779396</v>
      </c>
      <c r="N901" s="14" t="s">
        <v>114</v>
      </c>
      <c r="O901" s="17">
        <v>4839068.6634779396</v>
      </c>
      <c r="P901" s="17">
        <v>4825098.0981500037</v>
      </c>
      <c r="Q901" s="17">
        <v>13970.565327935628</v>
      </c>
      <c r="R901" s="17">
        <v>0</v>
      </c>
      <c r="S901" s="18">
        <v>0</v>
      </c>
      <c r="T901" s="14" t="s">
        <v>161</v>
      </c>
      <c r="U901" s="14" t="s">
        <v>193</v>
      </c>
      <c r="V901" s="14" t="s">
        <v>3742</v>
      </c>
      <c r="W901" s="18">
        <v>4.0849009014299877</v>
      </c>
      <c r="X901" s="18">
        <v>1</v>
      </c>
      <c r="Y901" s="14" t="s">
        <v>193</v>
      </c>
      <c r="Z901" s="14" t="s">
        <v>193</v>
      </c>
      <c r="AA901" s="18" t="s">
        <v>193</v>
      </c>
      <c r="AB901" s="18" t="s">
        <v>193</v>
      </c>
      <c r="AC901" s="14" t="s">
        <v>193</v>
      </c>
      <c r="AD901" s="748">
        <v>444.43721807558268</v>
      </c>
      <c r="AE901" s="749">
        <v>87.82</v>
      </c>
      <c r="AF901" s="748">
        <v>5835836.8518564133</v>
      </c>
      <c r="AG901" s="749">
        <v>72.61</v>
      </c>
      <c r="AH901" s="750">
        <v>149.52000000000001</v>
      </c>
      <c r="AI901" s="748">
        <v>13970.56532793563</v>
      </c>
      <c r="AJ901" s="748">
        <v>0</v>
      </c>
      <c r="AK901" s="748">
        <v>13970.56532793563</v>
      </c>
      <c r="AL901" s="751" t="s">
        <v>193</v>
      </c>
      <c r="AM901" s="748">
        <v>4839068.6634779405</v>
      </c>
      <c r="AN901" s="748">
        <v>0</v>
      </c>
      <c r="AO901" s="752" t="s">
        <v>193</v>
      </c>
      <c r="AP901" s="753">
        <v>0</v>
      </c>
      <c r="AQ901" s="752" t="s">
        <v>3739</v>
      </c>
      <c r="AR901" s="752" t="s">
        <v>193</v>
      </c>
      <c r="AS901" s="752" t="s">
        <v>193</v>
      </c>
    </row>
    <row r="902" spans="1:45" x14ac:dyDescent="0.15">
      <c r="A902" s="14" t="s">
        <v>166</v>
      </c>
      <c r="B902" s="14" t="s">
        <v>14</v>
      </c>
      <c r="C902" s="14" t="s">
        <v>24</v>
      </c>
      <c r="D902" s="14" t="s">
        <v>1091</v>
      </c>
      <c r="E902" s="14" t="s">
        <v>2269</v>
      </c>
      <c r="F902" s="14" t="s">
        <v>3441</v>
      </c>
      <c r="G902" s="14" t="s">
        <v>193</v>
      </c>
      <c r="H902" s="14" t="s">
        <v>3728</v>
      </c>
      <c r="I902" s="17">
        <v>809181.98191814066</v>
      </c>
      <c r="J902" s="14" t="s">
        <v>114</v>
      </c>
      <c r="K902" s="17">
        <v>809181.98191814066</v>
      </c>
      <c r="L902" s="14" t="s">
        <v>3728</v>
      </c>
      <c r="M902" s="17">
        <v>809181.98191814066</v>
      </c>
      <c r="N902" s="14" t="s">
        <v>114</v>
      </c>
      <c r="O902" s="17">
        <v>809181.98191814066</v>
      </c>
      <c r="P902" s="17">
        <v>809181.98191814055</v>
      </c>
      <c r="Q902" s="17">
        <v>0</v>
      </c>
      <c r="R902" s="17">
        <v>0</v>
      </c>
      <c r="S902" s="18">
        <v>0</v>
      </c>
      <c r="T902" s="14" t="s">
        <v>161</v>
      </c>
      <c r="U902" s="14" t="s">
        <v>193</v>
      </c>
      <c r="V902" s="14" t="s">
        <v>3742</v>
      </c>
      <c r="W902" s="18">
        <v>4.0849009014299877</v>
      </c>
      <c r="X902" s="18">
        <v>1</v>
      </c>
      <c r="Y902" s="14" t="s">
        <v>193</v>
      </c>
      <c r="Z902" s="14" t="s">
        <v>193</v>
      </c>
      <c r="AA902" s="18" t="s">
        <v>193</v>
      </c>
      <c r="AB902" s="18" t="s">
        <v>193</v>
      </c>
      <c r="AC902" s="14" t="s">
        <v>193</v>
      </c>
      <c r="AD902" s="748">
        <v>141.74606127962059</v>
      </c>
      <c r="AE902" s="749">
        <v>47.72</v>
      </c>
      <c r="AF902" s="748">
        <v>1011401.447179648</v>
      </c>
      <c r="AG902" s="749">
        <v>38.18</v>
      </c>
      <c r="AH902" s="750">
        <v>149.52000000000001</v>
      </c>
      <c r="AI902" s="748">
        <v>0</v>
      </c>
      <c r="AJ902" s="748">
        <v>0</v>
      </c>
      <c r="AK902" s="748">
        <v>0</v>
      </c>
      <c r="AL902" s="751" t="s">
        <v>193</v>
      </c>
      <c r="AM902" s="748">
        <v>809181.98191814066</v>
      </c>
      <c r="AN902" s="748">
        <v>0</v>
      </c>
      <c r="AO902" s="752" t="s">
        <v>193</v>
      </c>
      <c r="AP902" s="753">
        <v>0</v>
      </c>
      <c r="AQ902" s="752" t="s">
        <v>3739</v>
      </c>
      <c r="AR902" s="752" t="s">
        <v>193</v>
      </c>
      <c r="AS902" s="752" t="s">
        <v>193</v>
      </c>
    </row>
    <row r="903" spans="1:45" x14ac:dyDescent="0.15">
      <c r="A903" s="14" t="s">
        <v>166</v>
      </c>
      <c r="B903" s="14" t="s">
        <v>14</v>
      </c>
      <c r="C903" s="14" t="s">
        <v>24</v>
      </c>
      <c r="D903" s="14" t="s">
        <v>1092</v>
      </c>
      <c r="E903" s="14" t="s">
        <v>2270</v>
      </c>
      <c r="F903" s="14" t="s">
        <v>3442</v>
      </c>
      <c r="G903" s="14" t="s">
        <v>193</v>
      </c>
      <c r="H903" s="14" t="s">
        <v>3728</v>
      </c>
      <c r="I903" s="17">
        <v>755184.65727835405</v>
      </c>
      <c r="J903" s="14" t="s">
        <v>114</v>
      </c>
      <c r="K903" s="17">
        <v>755184.65727835405</v>
      </c>
      <c r="L903" s="14" t="s">
        <v>3728</v>
      </c>
      <c r="M903" s="17">
        <v>755184.65727835405</v>
      </c>
      <c r="N903" s="14" t="s">
        <v>114</v>
      </c>
      <c r="O903" s="17">
        <v>755184.65727835405</v>
      </c>
      <c r="P903" s="17">
        <v>755184.65727835393</v>
      </c>
      <c r="Q903" s="17">
        <v>0</v>
      </c>
      <c r="R903" s="17">
        <v>0</v>
      </c>
      <c r="S903" s="18">
        <v>0</v>
      </c>
      <c r="T903" s="14" t="s">
        <v>161</v>
      </c>
      <c r="U903" s="14" t="s">
        <v>193</v>
      </c>
      <c r="V903" s="14" t="s">
        <v>3742</v>
      </c>
      <c r="W903" s="18">
        <v>4.0849009014299877</v>
      </c>
      <c r="X903" s="18">
        <v>1</v>
      </c>
      <c r="Y903" s="14" t="s">
        <v>193</v>
      </c>
      <c r="Z903" s="14" t="s">
        <v>193</v>
      </c>
      <c r="AA903" s="18" t="s">
        <v>193</v>
      </c>
      <c r="AB903" s="18" t="s">
        <v>193</v>
      </c>
      <c r="AC903" s="14" t="s">
        <v>193</v>
      </c>
      <c r="AD903" s="748">
        <v>77.204627037026768</v>
      </c>
      <c r="AE903" s="749">
        <v>124.99</v>
      </c>
      <c r="AF903" s="748">
        <v>1442839.040022556</v>
      </c>
      <c r="AG903" s="749">
        <v>65.42</v>
      </c>
      <c r="AH903" s="750">
        <v>149.52000000000001</v>
      </c>
      <c r="AI903" s="748">
        <v>0</v>
      </c>
      <c r="AJ903" s="748">
        <v>0</v>
      </c>
      <c r="AK903" s="748">
        <v>0</v>
      </c>
      <c r="AL903" s="751" t="s">
        <v>193</v>
      </c>
      <c r="AM903" s="748">
        <v>755184.65727835405</v>
      </c>
      <c r="AN903" s="748">
        <v>0</v>
      </c>
      <c r="AO903" s="752" t="s">
        <v>193</v>
      </c>
      <c r="AP903" s="753">
        <v>0</v>
      </c>
      <c r="AQ903" s="752" t="s">
        <v>3739</v>
      </c>
      <c r="AR903" s="752" t="s">
        <v>193</v>
      </c>
      <c r="AS903" s="752" t="s">
        <v>193</v>
      </c>
    </row>
    <row r="904" spans="1:45" x14ac:dyDescent="0.15">
      <c r="A904" s="14" t="s">
        <v>166</v>
      </c>
      <c r="B904" s="14" t="s">
        <v>14</v>
      </c>
      <c r="C904" s="14" t="s">
        <v>24</v>
      </c>
      <c r="D904" s="14" t="s">
        <v>1093</v>
      </c>
      <c r="E904" s="14" t="s">
        <v>2271</v>
      </c>
      <c r="F904" s="14" t="s">
        <v>3443</v>
      </c>
      <c r="G904" s="14" t="s">
        <v>193</v>
      </c>
      <c r="H904" s="14" t="s">
        <v>3728</v>
      </c>
      <c r="I904" s="17">
        <v>851556.29292903456</v>
      </c>
      <c r="J904" s="14" t="s">
        <v>114</v>
      </c>
      <c r="K904" s="17">
        <v>851556.29292903456</v>
      </c>
      <c r="L904" s="14" t="s">
        <v>3728</v>
      </c>
      <c r="M904" s="17">
        <v>851556.29292903456</v>
      </c>
      <c r="N904" s="14" t="s">
        <v>114</v>
      </c>
      <c r="O904" s="17">
        <v>851556.29292903456</v>
      </c>
      <c r="P904" s="17">
        <v>851556.29292903445</v>
      </c>
      <c r="Q904" s="17">
        <v>0</v>
      </c>
      <c r="R904" s="17">
        <v>0</v>
      </c>
      <c r="S904" s="18">
        <v>0</v>
      </c>
      <c r="T904" s="14" t="s">
        <v>161</v>
      </c>
      <c r="U904" s="14" t="s">
        <v>193</v>
      </c>
      <c r="V904" s="14" t="s">
        <v>3742</v>
      </c>
      <c r="W904" s="18">
        <v>4.0849009014299877</v>
      </c>
      <c r="X904" s="18">
        <v>1</v>
      </c>
      <c r="Y904" s="14" t="s">
        <v>193</v>
      </c>
      <c r="Z904" s="14" t="s">
        <v>193</v>
      </c>
      <c r="AA904" s="18" t="s">
        <v>193</v>
      </c>
      <c r="AB904" s="18" t="s">
        <v>193</v>
      </c>
      <c r="AC904" s="14" t="s">
        <v>193</v>
      </c>
      <c r="AD904" s="748">
        <v>42.482969374871871</v>
      </c>
      <c r="AE904" s="749">
        <v>146.02000000000001</v>
      </c>
      <c r="AF904" s="748">
        <v>927526.87140373932</v>
      </c>
      <c r="AG904" s="749">
        <v>134.06</v>
      </c>
      <c r="AH904" s="750">
        <v>149.52000000000001</v>
      </c>
      <c r="AI904" s="748">
        <v>0</v>
      </c>
      <c r="AJ904" s="748">
        <v>0</v>
      </c>
      <c r="AK904" s="748">
        <v>0</v>
      </c>
      <c r="AL904" s="751" t="s">
        <v>193</v>
      </c>
      <c r="AM904" s="748">
        <v>851556.29292903456</v>
      </c>
      <c r="AN904" s="748">
        <v>0</v>
      </c>
      <c r="AO904" s="752" t="s">
        <v>193</v>
      </c>
      <c r="AP904" s="753">
        <v>0</v>
      </c>
      <c r="AQ904" s="752" t="s">
        <v>3739</v>
      </c>
      <c r="AR904" s="752" t="s">
        <v>193</v>
      </c>
      <c r="AS904" s="752" t="s">
        <v>193</v>
      </c>
    </row>
    <row r="905" spans="1:45" x14ac:dyDescent="0.15">
      <c r="A905" s="14" t="s">
        <v>166</v>
      </c>
      <c r="B905" s="14" t="s">
        <v>14</v>
      </c>
      <c r="C905" s="14" t="s">
        <v>24</v>
      </c>
      <c r="D905" s="14" t="s">
        <v>1094</v>
      </c>
      <c r="E905" s="14" t="s">
        <v>2272</v>
      </c>
      <c r="F905" s="14" t="s">
        <v>3444</v>
      </c>
      <c r="G905" s="14" t="s">
        <v>193</v>
      </c>
      <c r="H905" s="14" t="s">
        <v>3728</v>
      </c>
      <c r="I905" s="17">
        <v>1461296.0520105322</v>
      </c>
      <c r="J905" s="14" t="s">
        <v>114</v>
      </c>
      <c r="K905" s="17">
        <v>1461296.0520105322</v>
      </c>
      <c r="L905" s="14" t="s">
        <v>3728</v>
      </c>
      <c r="M905" s="17">
        <v>1461296.0520105322</v>
      </c>
      <c r="N905" s="14" t="s">
        <v>114</v>
      </c>
      <c r="O905" s="17">
        <v>1461296.0520105322</v>
      </c>
      <c r="P905" s="17">
        <v>1461296.052010532</v>
      </c>
      <c r="Q905" s="17">
        <v>0</v>
      </c>
      <c r="R905" s="17">
        <v>0</v>
      </c>
      <c r="S905" s="18">
        <v>0</v>
      </c>
      <c r="T905" s="14" t="s">
        <v>161</v>
      </c>
      <c r="U905" s="14" t="s">
        <v>193</v>
      </c>
      <c r="V905" s="14" t="s">
        <v>3742</v>
      </c>
      <c r="W905" s="18">
        <v>4.0849009014299877</v>
      </c>
      <c r="X905" s="18">
        <v>1</v>
      </c>
      <c r="Y905" s="14" t="s">
        <v>193</v>
      </c>
      <c r="Z905" s="14" t="s">
        <v>193</v>
      </c>
      <c r="AA905" s="18" t="s">
        <v>193</v>
      </c>
      <c r="AB905" s="18" t="s">
        <v>193</v>
      </c>
      <c r="AC905" s="14" t="s">
        <v>193</v>
      </c>
      <c r="AD905" s="748">
        <v>85.782918930029751</v>
      </c>
      <c r="AE905" s="749">
        <v>150.47</v>
      </c>
      <c r="AF905" s="748">
        <v>1929987.2057923193</v>
      </c>
      <c r="AG905" s="749">
        <v>113.93</v>
      </c>
      <c r="AH905" s="750">
        <v>149.52000000000001</v>
      </c>
      <c r="AI905" s="748">
        <v>0</v>
      </c>
      <c r="AJ905" s="748">
        <v>0</v>
      </c>
      <c r="AK905" s="748">
        <v>0</v>
      </c>
      <c r="AL905" s="751" t="s">
        <v>193</v>
      </c>
      <c r="AM905" s="748">
        <v>1461296.0520105322</v>
      </c>
      <c r="AN905" s="748">
        <v>0</v>
      </c>
      <c r="AO905" s="752" t="s">
        <v>193</v>
      </c>
      <c r="AP905" s="753">
        <v>0</v>
      </c>
      <c r="AQ905" s="752" t="s">
        <v>3739</v>
      </c>
      <c r="AR905" s="752" t="s">
        <v>193</v>
      </c>
      <c r="AS905" s="752" t="s">
        <v>193</v>
      </c>
    </row>
    <row r="906" spans="1:45" x14ac:dyDescent="0.15">
      <c r="A906" s="14" t="s">
        <v>166</v>
      </c>
      <c r="B906" s="14" t="s">
        <v>14</v>
      </c>
      <c r="C906" s="14" t="s">
        <v>24</v>
      </c>
      <c r="D906" s="14" t="s">
        <v>1095</v>
      </c>
      <c r="E906" s="14" t="s">
        <v>2273</v>
      </c>
      <c r="F906" s="14" t="s">
        <v>3445</v>
      </c>
      <c r="G906" s="14" t="s">
        <v>193</v>
      </c>
      <c r="H906" s="14" t="s">
        <v>3728</v>
      </c>
      <c r="I906" s="17">
        <v>945808.5594450261</v>
      </c>
      <c r="J906" s="14" t="s">
        <v>114</v>
      </c>
      <c r="K906" s="17">
        <v>945808.5594450261</v>
      </c>
      <c r="L906" s="14" t="s">
        <v>3728</v>
      </c>
      <c r="M906" s="17">
        <v>945808.5594450261</v>
      </c>
      <c r="N906" s="14" t="s">
        <v>114</v>
      </c>
      <c r="O906" s="17">
        <v>945808.5594450261</v>
      </c>
      <c r="P906" s="17">
        <v>945808.55944502598</v>
      </c>
      <c r="Q906" s="17">
        <v>0</v>
      </c>
      <c r="R906" s="17">
        <v>0</v>
      </c>
      <c r="S906" s="18">
        <v>0</v>
      </c>
      <c r="T906" s="14" t="s">
        <v>161</v>
      </c>
      <c r="U906" s="14" t="s">
        <v>193</v>
      </c>
      <c r="V906" s="14" t="s">
        <v>3742</v>
      </c>
      <c r="W906" s="18">
        <v>4.0849009014299877</v>
      </c>
      <c r="X906" s="18">
        <v>1</v>
      </c>
      <c r="Y906" s="14" t="s">
        <v>193</v>
      </c>
      <c r="Z906" s="14" t="s">
        <v>193</v>
      </c>
      <c r="AA906" s="18" t="s">
        <v>193</v>
      </c>
      <c r="AB906" s="18" t="s">
        <v>193</v>
      </c>
      <c r="AC906" s="14" t="s">
        <v>193</v>
      </c>
      <c r="AD906" s="748">
        <v>11.437722524003966</v>
      </c>
      <c r="AE906" s="749">
        <v>488.7</v>
      </c>
      <c r="AF906" s="748">
        <v>835759.24586104252</v>
      </c>
      <c r="AG906" s="749">
        <v>553.04999999999995</v>
      </c>
      <c r="AH906" s="750">
        <v>149.52000000000001</v>
      </c>
      <c r="AI906" s="748">
        <v>0</v>
      </c>
      <c r="AJ906" s="748">
        <v>0</v>
      </c>
      <c r="AK906" s="748">
        <v>0</v>
      </c>
      <c r="AL906" s="751" t="s">
        <v>193</v>
      </c>
      <c r="AM906" s="748">
        <v>945808.5594450261</v>
      </c>
      <c r="AN906" s="748">
        <v>0</v>
      </c>
      <c r="AO906" s="752" t="s">
        <v>193</v>
      </c>
      <c r="AP906" s="753">
        <v>0</v>
      </c>
      <c r="AQ906" s="752" t="s">
        <v>3739</v>
      </c>
      <c r="AR906" s="752" t="s">
        <v>193</v>
      </c>
      <c r="AS906" s="752" t="s">
        <v>193</v>
      </c>
    </row>
    <row r="907" spans="1:45" x14ac:dyDescent="0.15">
      <c r="A907" s="14" t="s">
        <v>166</v>
      </c>
      <c r="B907" s="14" t="s">
        <v>14</v>
      </c>
      <c r="C907" s="14" t="s">
        <v>24</v>
      </c>
      <c r="D907" s="14" t="s">
        <v>1096</v>
      </c>
      <c r="E907" s="14" t="s">
        <v>2274</v>
      </c>
      <c r="F907" s="14" t="s">
        <v>3446</v>
      </c>
      <c r="G907" s="14" t="s">
        <v>193</v>
      </c>
      <c r="H907" s="14" t="s">
        <v>3728</v>
      </c>
      <c r="I907" s="17">
        <v>999417.45085809578</v>
      </c>
      <c r="J907" s="14" t="s">
        <v>114</v>
      </c>
      <c r="K907" s="17">
        <v>999417.45085809578</v>
      </c>
      <c r="L907" s="14" t="s">
        <v>3728</v>
      </c>
      <c r="M907" s="17">
        <v>999417.45085809578</v>
      </c>
      <c r="N907" s="14" t="s">
        <v>114</v>
      </c>
      <c r="O907" s="17">
        <v>999417.45085809578</v>
      </c>
      <c r="P907" s="17">
        <v>999417.45085809566</v>
      </c>
      <c r="Q907" s="17">
        <v>0</v>
      </c>
      <c r="R907" s="17">
        <v>0</v>
      </c>
      <c r="S907" s="18">
        <v>0</v>
      </c>
      <c r="T907" s="14" t="s">
        <v>161</v>
      </c>
      <c r="U907" s="14" t="s">
        <v>193</v>
      </c>
      <c r="V907" s="14" t="s">
        <v>3742</v>
      </c>
      <c r="W907" s="18">
        <v>4.0849009014299877</v>
      </c>
      <c r="X907" s="18">
        <v>1</v>
      </c>
      <c r="Y907" s="14" t="s">
        <v>193</v>
      </c>
      <c r="Z907" s="14" t="s">
        <v>193</v>
      </c>
      <c r="AA907" s="18" t="s">
        <v>193</v>
      </c>
      <c r="AB907" s="18" t="s">
        <v>193</v>
      </c>
      <c r="AC907" s="14" t="s">
        <v>193</v>
      </c>
      <c r="AD907" s="748">
        <v>75.162176586311773</v>
      </c>
      <c r="AE907" s="749">
        <v>71.150000000000006</v>
      </c>
      <c r="AF907" s="748">
        <v>799601.37789095379</v>
      </c>
      <c r="AG907" s="749">
        <v>88.93</v>
      </c>
      <c r="AH907" s="750">
        <v>149.52000000000001</v>
      </c>
      <c r="AI907" s="748">
        <v>0</v>
      </c>
      <c r="AJ907" s="748">
        <v>0</v>
      </c>
      <c r="AK907" s="748">
        <v>0</v>
      </c>
      <c r="AL907" s="751" t="s">
        <v>193</v>
      </c>
      <c r="AM907" s="748">
        <v>999417.45085809578</v>
      </c>
      <c r="AN907" s="748">
        <v>0</v>
      </c>
      <c r="AO907" s="752" t="s">
        <v>193</v>
      </c>
      <c r="AP907" s="753">
        <v>0</v>
      </c>
      <c r="AQ907" s="752" t="s">
        <v>3739</v>
      </c>
      <c r="AR907" s="752" t="s">
        <v>193</v>
      </c>
      <c r="AS907" s="752" t="s">
        <v>193</v>
      </c>
    </row>
    <row r="908" spans="1:45" x14ac:dyDescent="0.15">
      <c r="A908" s="14" t="s">
        <v>166</v>
      </c>
      <c r="B908" s="14" t="s">
        <v>14</v>
      </c>
      <c r="C908" s="14" t="s">
        <v>24</v>
      </c>
      <c r="D908" s="14" t="s">
        <v>1097</v>
      </c>
      <c r="E908" s="14" t="s">
        <v>2275</v>
      </c>
      <c r="F908" s="14" t="s">
        <v>3447</v>
      </c>
      <c r="G908" s="14" t="s">
        <v>193</v>
      </c>
      <c r="H908" s="14" t="s">
        <v>3728</v>
      </c>
      <c r="I908" s="17">
        <v>34723678.748573899</v>
      </c>
      <c r="J908" s="14" t="s">
        <v>114</v>
      </c>
      <c r="K908" s="17">
        <v>34723678.748573899</v>
      </c>
      <c r="L908" s="14" t="s">
        <v>3728</v>
      </c>
      <c r="M908" s="17">
        <v>34723678.748573899</v>
      </c>
      <c r="N908" s="14" t="s">
        <v>114</v>
      </c>
      <c r="O908" s="17">
        <v>34723678.748573899</v>
      </c>
      <c r="P908" s="17">
        <v>34723678.748573892</v>
      </c>
      <c r="Q908" s="17">
        <v>0</v>
      </c>
      <c r="R908" s="17">
        <v>0</v>
      </c>
      <c r="S908" s="18">
        <v>0</v>
      </c>
      <c r="T908" s="14" t="s">
        <v>161</v>
      </c>
      <c r="U908" s="14" t="s">
        <v>193</v>
      </c>
      <c r="V908" s="14" t="s">
        <v>3742</v>
      </c>
      <c r="W908" s="18">
        <v>4.0849009014299877</v>
      </c>
      <c r="X908" s="18">
        <v>1</v>
      </c>
      <c r="Y908" s="14" t="s">
        <v>193</v>
      </c>
      <c r="Z908" s="14" t="s">
        <v>193</v>
      </c>
      <c r="AA908" s="18" t="s">
        <v>193</v>
      </c>
      <c r="AB908" s="18" t="s">
        <v>193</v>
      </c>
      <c r="AC908" s="14" t="s">
        <v>193</v>
      </c>
      <c r="AD908" s="748">
        <v>282.34835030684076</v>
      </c>
      <c r="AE908" s="749">
        <v>789.55</v>
      </c>
      <c r="AF908" s="748">
        <v>33332215.466339618</v>
      </c>
      <c r="AG908" s="749">
        <v>822.51</v>
      </c>
      <c r="AH908" s="750">
        <v>149.52000000000001</v>
      </c>
      <c r="AI908" s="748">
        <v>0</v>
      </c>
      <c r="AJ908" s="748">
        <v>0</v>
      </c>
      <c r="AK908" s="748">
        <v>0</v>
      </c>
      <c r="AL908" s="751" t="s">
        <v>193</v>
      </c>
      <c r="AM908" s="748">
        <v>34723678.748573899</v>
      </c>
      <c r="AN908" s="748">
        <v>0</v>
      </c>
      <c r="AO908" s="752" t="s">
        <v>193</v>
      </c>
      <c r="AP908" s="753">
        <v>0</v>
      </c>
      <c r="AQ908" s="752" t="s">
        <v>3739</v>
      </c>
      <c r="AR908" s="752" t="s">
        <v>193</v>
      </c>
      <c r="AS908" s="752" t="s">
        <v>193</v>
      </c>
    </row>
    <row r="909" spans="1:45" x14ac:dyDescent="0.15">
      <c r="A909" s="14" t="s">
        <v>166</v>
      </c>
      <c r="B909" s="14" t="s">
        <v>14</v>
      </c>
      <c r="C909" s="14" t="s">
        <v>24</v>
      </c>
      <c r="D909" s="14" t="s">
        <v>1098</v>
      </c>
      <c r="E909" s="14" t="s">
        <v>2276</v>
      </c>
      <c r="F909" s="14" t="s">
        <v>3448</v>
      </c>
      <c r="G909" s="14" t="s">
        <v>193</v>
      </c>
      <c r="H909" s="14" t="s">
        <v>3728</v>
      </c>
      <c r="I909" s="17">
        <v>1038565.6296840673</v>
      </c>
      <c r="J909" s="14" t="s">
        <v>114</v>
      </c>
      <c r="K909" s="17">
        <v>1038565.6296840673</v>
      </c>
      <c r="L909" s="14" t="s">
        <v>3728</v>
      </c>
      <c r="M909" s="17">
        <v>1038565.6296840673</v>
      </c>
      <c r="N909" s="14" t="s">
        <v>114</v>
      </c>
      <c r="O909" s="17">
        <v>1038565.6296840673</v>
      </c>
      <c r="P909" s="17">
        <v>1038565.6296840672</v>
      </c>
      <c r="Q909" s="17">
        <v>0</v>
      </c>
      <c r="R909" s="17">
        <v>0</v>
      </c>
      <c r="S909" s="18">
        <v>0</v>
      </c>
      <c r="T909" s="14" t="s">
        <v>161</v>
      </c>
      <c r="U909" s="14" t="s">
        <v>193</v>
      </c>
      <c r="V909" s="14" t="s">
        <v>3742</v>
      </c>
      <c r="W909" s="18">
        <v>4.0849009014299877</v>
      </c>
      <c r="X909" s="18">
        <v>1</v>
      </c>
      <c r="Y909" s="14" t="s">
        <v>193</v>
      </c>
      <c r="Z909" s="14" t="s">
        <v>193</v>
      </c>
      <c r="AA909" s="18" t="s">
        <v>193</v>
      </c>
      <c r="AB909" s="18" t="s">
        <v>193</v>
      </c>
      <c r="AC909" s="14" t="s">
        <v>193</v>
      </c>
      <c r="AD909" s="748">
        <v>55.554652259447835</v>
      </c>
      <c r="AE909" s="749">
        <v>97.03</v>
      </c>
      <c r="AF909" s="748">
        <v>805982.7283811497</v>
      </c>
      <c r="AG909" s="749">
        <v>125.03</v>
      </c>
      <c r="AH909" s="750">
        <v>149.52000000000001</v>
      </c>
      <c r="AI909" s="748">
        <v>0</v>
      </c>
      <c r="AJ909" s="748">
        <v>0</v>
      </c>
      <c r="AK909" s="748">
        <v>0</v>
      </c>
      <c r="AL909" s="751" t="s">
        <v>193</v>
      </c>
      <c r="AM909" s="748">
        <v>1038565.6296840673</v>
      </c>
      <c r="AN909" s="748">
        <v>0</v>
      </c>
      <c r="AO909" s="752" t="s">
        <v>193</v>
      </c>
      <c r="AP909" s="753">
        <v>0</v>
      </c>
      <c r="AQ909" s="752" t="s">
        <v>3739</v>
      </c>
      <c r="AR909" s="752" t="s">
        <v>193</v>
      </c>
      <c r="AS909" s="752" t="s">
        <v>193</v>
      </c>
    </row>
    <row r="910" spans="1:45" x14ac:dyDescent="0.15">
      <c r="A910" s="14" t="s">
        <v>166</v>
      </c>
      <c r="B910" s="14" t="s">
        <v>14</v>
      </c>
      <c r="C910" s="14" t="s">
        <v>24</v>
      </c>
      <c r="D910" s="14" t="s">
        <v>1099</v>
      </c>
      <c r="E910" s="14" t="s">
        <v>2277</v>
      </c>
      <c r="F910" s="14" t="s">
        <v>3449</v>
      </c>
      <c r="G910" s="14" t="s">
        <v>193</v>
      </c>
      <c r="H910" s="14" t="s">
        <v>3728</v>
      </c>
      <c r="I910" s="17">
        <v>4861803.5879349383</v>
      </c>
      <c r="J910" s="14" t="s">
        <v>114</v>
      </c>
      <c r="K910" s="17">
        <v>4861803.5879349383</v>
      </c>
      <c r="L910" s="14" t="s">
        <v>3728</v>
      </c>
      <c r="M910" s="17">
        <v>4861803.5879349383</v>
      </c>
      <c r="N910" s="14" t="s">
        <v>114</v>
      </c>
      <c r="O910" s="17">
        <v>4861803.5879349383</v>
      </c>
      <c r="P910" s="17">
        <v>4861803.5879349373</v>
      </c>
      <c r="Q910" s="17">
        <v>0</v>
      </c>
      <c r="R910" s="17">
        <v>0</v>
      </c>
      <c r="S910" s="18">
        <v>0</v>
      </c>
      <c r="T910" s="14" t="s">
        <v>161</v>
      </c>
      <c r="U910" s="14" t="s">
        <v>193</v>
      </c>
      <c r="V910" s="14" t="s">
        <v>3742</v>
      </c>
      <c r="W910" s="18">
        <v>4.0849009014299877</v>
      </c>
      <c r="X910" s="18">
        <v>1</v>
      </c>
      <c r="Y910" s="14" t="s">
        <v>193</v>
      </c>
      <c r="Z910" s="14" t="s">
        <v>193</v>
      </c>
      <c r="AA910" s="18" t="s">
        <v>193</v>
      </c>
      <c r="AB910" s="18" t="s">
        <v>193</v>
      </c>
      <c r="AC910" s="14" t="s">
        <v>193</v>
      </c>
      <c r="AD910" s="748">
        <v>73.650763252782681</v>
      </c>
      <c r="AE910" s="749">
        <v>480</v>
      </c>
      <c r="AF910" s="748">
        <v>5285885.7856677044</v>
      </c>
      <c r="AG910" s="749">
        <v>441.49</v>
      </c>
      <c r="AH910" s="750">
        <v>149.52000000000001</v>
      </c>
      <c r="AI910" s="748">
        <v>0</v>
      </c>
      <c r="AJ910" s="748">
        <v>0</v>
      </c>
      <c r="AK910" s="748">
        <v>0</v>
      </c>
      <c r="AL910" s="751" t="s">
        <v>193</v>
      </c>
      <c r="AM910" s="748">
        <v>4861803.5879349383</v>
      </c>
      <c r="AN910" s="748">
        <v>0</v>
      </c>
      <c r="AO910" s="752" t="s">
        <v>193</v>
      </c>
      <c r="AP910" s="753">
        <v>0</v>
      </c>
      <c r="AQ910" s="752" t="s">
        <v>3739</v>
      </c>
      <c r="AR910" s="752" t="s">
        <v>193</v>
      </c>
      <c r="AS910" s="752" t="s">
        <v>193</v>
      </c>
    </row>
    <row r="911" spans="1:45" x14ac:dyDescent="0.15">
      <c r="A911" s="14" t="s">
        <v>166</v>
      </c>
      <c r="B911" s="14" t="s">
        <v>14</v>
      </c>
      <c r="C911" s="14" t="s">
        <v>24</v>
      </c>
      <c r="D911" s="14" t="s">
        <v>1100</v>
      </c>
      <c r="E911" s="14" t="s">
        <v>2278</v>
      </c>
      <c r="F911" s="14" t="s">
        <v>3450</v>
      </c>
      <c r="G911" s="14" t="s">
        <v>193</v>
      </c>
      <c r="H911" s="14" t="s">
        <v>3728</v>
      </c>
      <c r="I911" s="17">
        <v>802728.5737760436</v>
      </c>
      <c r="J911" s="14" t="s">
        <v>114</v>
      </c>
      <c r="K911" s="17">
        <v>802728.5737760436</v>
      </c>
      <c r="L911" s="14" t="s">
        <v>3728</v>
      </c>
      <c r="M911" s="17">
        <v>802728.5737760436</v>
      </c>
      <c r="N911" s="14" t="s">
        <v>114</v>
      </c>
      <c r="O911" s="17">
        <v>802728.5737760436</v>
      </c>
      <c r="P911" s="17">
        <v>802728.57377604349</v>
      </c>
      <c r="Q911" s="17">
        <v>0</v>
      </c>
      <c r="R911" s="17">
        <v>0</v>
      </c>
      <c r="S911" s="18">
        <v>0</v>
      </c>
      <c r="T911" s="14" t="s">
        <v>3739</v>
      </c>
      <c r="U911" s="14" t="s">
        <v>3739</v>
      </c>
      <c r="V911" s="14" t="s">
        <v>3739</v>
      </c>
      <c r="W911" s="18">
        <v>4.0849009014299877</v>
      </c>
      <c r="X911" s="18">
        <v>1</v>
      </c>
      <c r="Y911" s="14" t="s">
        <v>193</v>
      </c>
      <c r="Z911" s="14" t="s">
        <v>193</v>
      </c>
      <c r="AA911" s="18" t="s">
        <v>193</v>
      </c>
      <c r="AB911" s="18" t="s">
        <v>193</v>
      </c>
      <c r="AC911" s="14" t="s">
        <v>193</v>
      </c>
      <c r="AD911" s="748">
        <v>59.231063070734827</v>
      </c>
      <c r="AE911" s="749">
        <v>77.7</v>
      </c>
      <c r="AF911" s="748">
        <v>688128.96653093002</v>
      </c>
      <c r="AG911" s="749">
        <v>90.64</v>
      </c>
      <c r="AH911" s="750">
        <v>149.52000000000001</v>
      </c>
      <c r="AI911" s="748">
        <v>0</v>
      </c>
      <c r="AJ911" s="748">
        <v>0</v>
      </c>
      <c r="AK911" s="748">
        <v>0</v>
      </c>
      <c r="AL911" s="751" t="s">
        <v>193</v>
      </c>
      <c r="AM911" s="748">
        <v>802728.5737760436</v>
      </c>
      <c r="AN911" s="748">
        <v>0</v>
      </c>
      <c r="AO911" s="752" t="s">
        <v>193</v>
      </c>
      <c r="AP911" s="753">
        <v>0</v>
      </c>
      <c r="AQ911" s="752" t="s">
        <v>3739</v>
      </c>
      <c r="AR911" s="752" t="s">
        <v>193</v>
      </c>
      <c r="AS911" s="752" t="s">
        <v>193</v>
      </c>
    </row>
    <row r="912" spans="1:45" x14ac:dyDescent="0.15">
      <c r="A912" s="14" t="s">
        <v>166</v>
      </c>
      <c r="B912" s="14" t="s">
        <v>14</v>
      </c>
      <c r="C912" s="14" t="s">
        <v>24</v>
      </c>
      <c r="D912" s="14" t="s">
        <v>1101</v>
      </c>
      <c r="E912" s="14" t="s">
        <v>2279</v>
      </c>
      <c r="F912" s="14" t="s">
        <v>3451</v>
      </c>
      <c r="G912" s="14" t="s">
        <v>193</v>
      </c>
      <c r="H912" s="14" t="s">
        <v>3728</v>
      </c>
      <c r="I912" s="17">
        <v>6682676.7590536661</v>
      </c>
      <c r="J912" s="14" t="s">
        <v>114</v>
      </c>
      <c r="K912" s="17">
        <v>6682676.7590536661</v>
      </c>
      <c r="L912" s="14" t="s">
        <v>3728</v>
      </c>
      <c r="M912" s="17">
        <v>6682676.7590536661</v>
      </c>
      <c r="N912" s="14" t="s">
        <v>114</v>
      </c>
      <c r="O912" s="17">
        <v>6682676.7590536661</v>
      </c>
      <c r="P912" s="17">
        <v>6682676.7590536652</v>
      </c>
      <c r="Q912" s="17">
        <v>0</v>
      </c>
      <c r="R912" s="17">
        <v>0</v>
      </c>
      <c r="S912" s="18">
        <v>0</v>
      </c>
      <c r="T912" s="14" t="s">
        <v>161</v>
      </c>
      <c r="U912" s="14" t="s">
        <v>193</v>
      </c>
      <c r="V912" s="14" t="s">
        <v>3742</v>
      </c>
      <c r="W912" s="18">
        <v>4.0849009014299877</v>
      </c>
      <c r="X912" s="18">
        <v>1</v>
      </c>
      <c r="Y912" s="14" t="s">
        <v>193</v>
      </c>
      <c r="Z912" s="14" t="s">
        <v>193</v>
      </c>
      <c r="AA912" s="18" t="s">
        <v>193</v>
      </c>
      <c r="AB912" s="18" t="s">
        <v>193</v>
      </c>
      <c r="AC912" s="14" t="s">
        <v>193</v>
      </c>
      <c r="AD912" s="748">
        <v>195.66675317849644</v>
      </c>
      <c r="AE912" s="749">
        <v>239.01</v>
      </c>
      <c r="AF912" s="748">
        <v>6992498.7639572183</v>
      </c>
      <c r="AG912" s="749">
        <v>228.42</v>
      </c>
      <c r="AH912" s="750">
        <v>149.52000000000001</v>
      </c>
      <c r="AI912" s="748">
        <v>0</v>
      </c>
      <c r="AJ912" s="748">
        <v>0</v>
      </c>
      <c r="AK912" s="748">
        <v>0</v>
      </c>
      <c r="AL912" s="751" t="s">
        <v>193</v>
      </c>
      <c r="AM912" s="748">
        <v>6682676.7590536661</v>
      </c>
      <c r="AN912" s="748">
        <v>0</v>
      </c>
      <c r="AO912" s="752" t="s">
        <v>193</v>
      </c>
      <c r="AP912" s="753">
        <v>0</v>
      </c>
      <c r="AQ912" s="752" t="s">
        <v>3739</v>
      </c>
      <c r="AR912" s="752" t="s">
        <v>193</v>
      </c>
      <c r="AS912" s="752" t="s">
        <v>193</v>
      </c>
    </row>
    <row r="913" spans="1:45" x14ac:dyDescent="0.15">
      <c r="A913" s="14" t="s">
        <v>166</v>
      </c>
      <c r="B913" s="14" t="s">
        <v>14</v>
      </c>
      <c r="C913" s="14" t="s">
        <v>24</v>
      </c>
      <c r="D913" s="14" t="s">
        <v>1102</v>
      </c>
      <c r="E913" s="14" t="s">
        <v>2280</v>
      </c>
      <c r="F913" s="14" t="s">
        <v>3452</v>
      </c>
      <c r="G913" s="14" t="s">
        <v>193</v>
      </c>
      <c r="H913" s="14" t="s">
        <v>3728</v>
      </c>
      <c r="I913" s="17">
        <v>1637790.8946942932</v>
      </c>
      <c r="J913" s="14" t="s">
        <v>114</v>
      </c>
      <c r="K913" s="17">
        <v>1637790.8946942932</v>
      </c>
      <c r="L913" s="14" t="s">
        <v>3728</v>
      </c>
      <c r="M913" s="17">
        <v>1637790.8946942932</v>
      </c>
      <c r="N913" s="14" t="s">
        <v>114</v>
      </c>
      <c r="O913" s="17">
        <v>1637790.8946942932</v>
      </c>
      <c r="P913" s="17">
        <v>1637790.8946942929</v>
      </c>
      <c r="Q913" s="17">
        <v>0</v>
      </c>
      <c r="R913" s="17">
        <v>0</v>
      </c>
      <c r="S913" s="18">
        <v>0</v>
      </c>
      <c r="T913" s="14" t="s">
        <v>161</v>
      </c>
      <c r="U913" s="14" t="s">
        <v>193</v>
      </c>
      <c r="V913" s="14" t="s">
        <v>3742</v>
      </c>
      <c r="W913" s="18">
        <v>4.0849009014299877</v>
      </c>
      <c r="X913" s="18">
        <v>1</v>
      </c>
      <c r="Y913" s="14" t="s">
        <v>193</v>
      </c>
      <c r="Z913" s="14" t="s">
        <v>193</v>
      </c>
      <c r="AA913" s="18" t="s">
        <v>193</v>
      </c>
      <c r="AB913" s="18" t="s">
        <v>193</v>
      </c>
      <c r="AC913" s="14" t="s">
        <v>193</v>
      </c>
      <c r="AD913" s="748">
        <v>37.376843248084391</v>
      </c>
      <c r="AE913" s="749">
        <v>340.58</v>
      </c>
      <c r="AF913" s="748">
        <v>1903360.4736995012</v>
      </c>
      <c r="AG913" s="749">
        <v>293.06</v>
      </c>
      <c r="AH913" s="750">
        <v>149.52000000000001</v>
      </c>
      <c r="AI913" s="748">
        <v>0</v>
      </c>
      <c r="AJ913" s="748">
        <v>0</v>
      </c>
      <c r="AK913" s="748">
        <v>0</v>
      </c>
      <c r="AL913" s="751" t="s">
        <v>193</v>
      </c>
      <c r="AM913" s="748">
        <v>1637790.8946942932</v>
      </c>
      <c r="AN913" s="748">
        <v>0</v>
      </c>
      <c r="AO913" s="752" t="s">
        <v>193</v>
      </c>
      <c r="AP913" s="753">
        <v>0</v>
      </c>
      <c r="AQ913" s="752" t="s">
        <v>3739</v>
      </c>
      <c r="AR913" s="752" t="s">
        <v>193</v>
      </c>
      <c r="AS913" s="752" t="s">
        <v>193</v>
      </c>
    </row>
    <row r="914" spans="1:45" x14ac:dyDescent="0.15">
      <c r="A914" s="14" t="s">
        <v>166</v>
      </c>
      <c r="B914" s="14" t="s">
        <v>14</v>
      </c>
      <c r="C914" s="14" t="s">
        <v>24</v>
      </c>
      <c r="D914" s="14" t="s">
        <v>1103</v>
      </c>
      <c r="E914" s="14" t="s">
        <v>2281</v>
      </c>
      <c r="F914" s="14" t="s">
        <v>3453</v>
      </c>
      <c r="G914" s="14" t="s">
        <v>193</v>
      </c>
      <c r="H914" s="14" t="s">
        <v>3728</v>
      </c>
      <c r="I914" s="17">
        <v>1573859.9488914181</v>
      </c>
      <c r="J914" s="14" t="s">
        <v>114</v>
      </c>
      <c r="K914" s="17">
        <v>1573859.9488914181</v>
      </c>
      <c r="L914" s="14" t="s">
        <v>3728</v>
      </c>
      <c r="M914" s="17">
        <v>1573859.9488914181</v>
      </c>
      <c r="N914" s="14" t="s">
        <v>114</v>
      </c>
      <c r="O914" s="17">
        <v>1573859.9488914181</v>
      </c>
      <c r="P914" s="17">
        <v>1563025.402834519</v>
      </c>
      <c r="Q914" s="17">
        <v>10834.546056898813</v>
      </c>
      <c r="R914" s="17">
        <v>0</v>
      </c>
      <c r="S914" s="18">
        <v>0</v>
      </c>
      <c r="T914" s="14" t="s">
        <v>3739</v>
      </c>
      <c r="U914" s="14" t="s">
        <v>3739</v>
      </c>
      <c r="V914" s="14" t="s">
        <v>3739</v>
      </c>
      <c r="W914" s="18">
        <v>4.0849009014299877</v>
      </c>
      <c r="X914" s="18">
        <v>1</v>
      </c>
      <c r="Y914" s="14" t="s">
        <v>193</v>
      </c>
      <c r="Z914" s="14" t="s">
        <v>193</v>
      </c>
      <c r="AA914" s="18" t="s">
        <v>193</v>
      </c>
      <c r="AB914" s="18" t="s">
        <v>193</v>
      </c>
      <c r="AC914" s="14" t="s">
        <v>193</v>
      </c>
      <c r="AD914" s="748">
        <v>59.639553160877824</v>
      </c>
      <c r="AE914" s="749">
        <v>160.18</v>
      </c>
      <c r="AF914" s="748">
        <v>1428385.3943140171</v>
      </c>
      <c r="AG914" s="749">
        <v>175.28</v>
      </c>
      <c r="AH914" s="750">
        <v>149.52000000000001</v>
      </c>
      <c r="AI914" s="748">
        <v>10834.546056898815</v>
      </c>
      <c r="AJ914" s="748">
        <v>0</v>
      </c>
      <c r="AK914" s="748">
        <v>10834.546056898815</v>
      </c>
      <c r="AL914" s="751" t="s">
        <v>193</v>
      </c>
      <c r="AM914" s="748">
        <v>1573859.9488914181</v>
      </c>
      <c r="AN914" s="748">
        <v>0</v>
      </c>
      <c r="AO914" s="752" t="s">
        <v>193</v>
      </c>
      <c r="AP914" s="753">
        <v>0</v>
      </c>
      <c r="AQ914" s="752" t="s">
        <v>3739</v>
      </c>
      <c r="AR914" s="752" t="s">
        <v>193</v>
      </c>
      <c r="AS914" s="752" t="s">
        <v>193</v>
      </c>
    </row>
    <row r="915" spans="1:45" x14ac:dyDescent="0.15">
      <c r="A915" s="14" t="s">
        <v>166</v>
      </c>
      <c r="B915" s="14" t="s">
        <v>14</v>
      </c>
      <c r="C915" s="14" t="s">
        <v>24</v>
      </c>
      <c r="D915" s="14" t="s">
        <v>1104</v>
      </c>
      <c r="E915" s="14" t="s">
        <v>2282</v>
      </c>
      <c r="F915" s="14" t="s">
        <v>3454</v>
      </c>
      <c r="G915" s="14" t="s">
        <v>193</v>
      </c>
      <c r="H915" s="14" t="s">
        <v>3728</v>
      </c>
      <c r="I915" s="17">
        <v>344901.86752575368</v>
      </c>
      <c r="J915" s="14" t="s">
        <v>114</v>
      </c>
      <c r="K915" s="17">
        <v>344901.86752575368</v>
      </c>
      <c r="L915" s="14" t="s">
        <v>3728</v>
      </c>
      <c r="M915" s="17">
        <v>344901.86752575368</v>
      </c>
      <c r="N915" s="14" t="s">
        <v>114</v>
      </c>
      <c r="O915" s="17">
        <v>344901.86752575368</v>
      </c>
      <c r="P915" s="17">
        <v>344901.86752575362</v>
      </c>
      <c r="Q915" s="17">
        <v>0</v>
      </c>
      <c r="R915" s="17">
        <v>0</v>
      </c>
      <c r="S915" s="18">
        <v>0</v>
      </c>
      <c r="T915" s="14" t="s">
        <v>161</v>
      </c>
      <c r="U915" s="14" t="s">
        <v>193</v>
      </c>
      <c r="V915" s="14" t="s">
        <v>3742</v>
      </c>
      <c r="W915" s="18">
        <v>4.0849009014299877</v>
      </c>
      <c r="X915" s="18">
        <v>1</v>
      </c>
      <c r="Y915" s="14" t="s">
        <v>193</v>
      </c>
      <c r="Z915" s="14" t="s">
        <v>193</v>
      </c>
      <c r="AA915" s="18" t="s">
        <v>193</v>
      </c>
      <c r="AB915" s="18" t="s">
        <v>193</v>
      </c>
      <c r="AC915" s="14" t="s">
        <v>193</v>
      </c>
      <c r="AD915" s="748">
        <v>75.979156766597782</v>
      </c>
      <c r="AE915" s="749">
        <v>40.85</v>
      </c>
      <c r="AF915" s="748">
        <v>464072.51972857636</v>
      </c>
      <c r="AG915" s="749">
        <v>30.36</v>
      </c>
      <c r="AH915" s="750">
        <v>149.52000000000001</v>
      </c>
      <c r="AI915" s="748">
        <v>0</v>
      </c>
      <c r="AJ915" s="748">
        <v>0</v>
      </c>
      <c r="AK915" s="748">
        <v>0</v>
      </c>
      <c r="AL915" s="751" t="s">
        <v>193</v>
      </c>
      <c r="AM915" s="748">
        <v>344901.86752575368</v>
      </c>
      <c r="AN915" s="748">
        <v>0</v>
      </c>
      <c r="AO915" s="752" t="s">
        <v>193</v>
      </c>
      <c r="AP915" s="753">
        <v>0</v>
      </c>
      <c r="AQ915" s="752" t="s">
        <v>3739</v>
      </c>
      <c r="AR915" s="752" t="s">
        <v>193</v>
      </c>
      <c r="AS915" s="752" t="s">
        <v>193</v>
      </c>
    </row>
    <row r="916" spans="1:45" x14ac:dyDescent="0.15">
      <c r="A916" s="14" t="s">
        <v>166</v>
      </c>
      <c r="B916" s="14" t="s">
        <v>14</v>
      </c>
      <c r="C916" s="14" t="s">
        <v>24</v>
      </c>
      <c r="D916" s="14" t="s">
        <v>1105</v>
      </c>
      <c r="E916" s="14" t="s">
        <v>2283</v>
      </c>
      <c r="F916" s="14" t="s">
        <v>3455</v>
      </c>
      <c r="G916" s="14" t="s">
        <v>193</v>
      </c>
      <c r="H916" s="14" t="s">
        <v>3728</v>
      </c>
      <c r="I916" s="17">
        <v>2271720.4565378428</v>
      </c>
      <c r="J916" s="14" t="s">
        <v>114</v>
      </c>
      <c r="K916" s="17">
        <v>2271720.4565378428</v>
      </c>
      <c r="L916" s="14" t="s">
        <v>3728</v>
      </c>
      <c r="M916" s="17">
        <v>2271720.4565378428</v>
      </c>
      <c r="N916" s="14" t="s">
        <v>114</v>
      </c>
      <c r="O916" s="17">
        <v>2271720.4565378428</v>
      </c>
      <c r="P916" s="17">
        <v>2271720.4565378423</v>
      </c>
      <c r="Q916" s="17">
        <v>0</v>
      </c>
      <c r="R916" s="17">
        <v>0</v>
      </c>
      <c r="S916" s="18">
        <v>0</v>
      </c>
      <c r="T916" s="14" t="s">
        <v>3739</v>
      </c>
      <c r="U916" s="14" t="s">
        <v>3739</v>
      </c>
      <c r="V916" s="14" t="s">
        <v>3739</v>
      </c>
      <c r="W916" s="18">
        <v>4.0849009014299877</v>
      </c>
      <c r="X916" s="18">
        <v>1</v>
      </c>
      <c r="Y916" s="14" t="s">
        <v>193</v>
      </c>
      <c r="Z916" s="14" t="s">
        <v>193</v>
      </c>
      <c r="AA916" s="18" t="s">
        <v>193</v>
      </c>
      <c r="AB916" s="18" t="s">
        <v>193</v>
      </c>
      <c r="AC916" s="14" t="s">
        <v>193</v>
      </c>
      <c r="AD916" s="748">
        <v>27.205440003523719</v>
      </c>
      <c r="AE916" s="749">
        <v>485.41</v>
      </c>
      <c r="AF916" s="748">
        <v>1974530.1089937643</v>
      </c>
      <c r="AG916" s="749">
        <v>558.47</v>
      </c>
      <c r="AH916" s="750">
        <v>149.52000000000001</v>
      </c>
      <c r="AI916" s="748">
        <v>0</v>
      </c>
      <c r="AJ916" s="748">
        <v>0</v>
      </c>
      <c r="AK916" s="748">
        <v>0</v>
      </c>
      <c r="AL916" s="751" t="s">
        <v>193</v>
      </c>
      <c r="AM916" s="748">
        <v>2271720.4565378428</v>
      </c>
      <c r="AN916" s="748">
        <v>0</v>
      </c>
      <c r="AO916" s="752" t="s">
        <v>193</v>
      </c>
      <c r="AP916" s="753">
        <v>0</v>
      </c>
      <c r="AQ916" s="752" t="s">
        <v>3739</v>
      </c>
      <c r="AR916" s="752" t="s">
        <v>193</v>
      </c>
      <c r="AS916" s="752" t="s">
        <v>193</v>
      </c>
    </row>
    <row r="917" spans="1:45" x14ac:dyDescent="0.15">
      <c r="A917" s="14" t="s">
        <v>166</v>
      </c>
      <c r="B917" s="14" t="s">
        <v>14</v>
      </c>
      <c r="C917" s="14" t="s">
        <v>24</v>
      </c>
      <c r="D917" s="14" t="s">
        <v>1106</v>
      </c>
      <c r="E917" s="14" t="s">
        <v>2284</v>
      </c>
      <c r="F917" s="14" t="s">
        <v>3456</v>
      </c>
      <c r="G917" s="14" t="s">
        <v>193</v>
      </c>
      <c r="H917" s="14" t="s">
        <v>3728</v>
      </c>
      <c r="I917" s="17">
        <v>508594.26314335194</v>
      </c>
      <c r="J917" s="14" t="s">
        <v>114</v>
      </c>
      <c r="K917" s="17">
        <v>508594.26314335194</v>
      </c>
      <c r="L917" s="14" t="s">
        <v>3728</v>
      </c>
      <c r="M917" s="17">
        <v>508594.26314335194</v>
      </c>
      <c r="N917" s="14" t="s">
        <v>114</v>
      </c>
      <c r="O917" s="17">
        <v>508594.26314335194</v>
      </c>
      <c r="P917" s="17">
        <v>508594.26314335188</v>
      </c>
      <c r="Q917" s="17">
        <v>0</v>
      </c>
      <c r="R917" s="17">
        <v>0</v>
      </c>
      <c r="S917" s="18">
        <v>0</v>
      </c>
      <c r="T917" s="14" t="s">
        <v>161</v>
      </c>
      <c r="U917" s="14" t="s">
        <v>193</v>
      </c>
      <c r="V917" s="14" t="s">
        <v>3742</v>
      </c>
      <c r="W917" s="18">
        <v>4.0849009014299877</v>
      </c>
      <c r="X917" s="18">
        <v>1</v>
      </c>
      <c r="Y917" s="14" t="s">
        <v>193</v>
      </c>
      <c r="Z917" s="14" t="s">
        <v>193</v>
      </c>
      <c r="AA917" s="18" t="s">
        <v>193</v>
      </c>
      <c r="AB917" s="18" t="s">
        <v>193</v>
      </c>
      <c r="AC917" s="14" t="s">
        <v>193</v>
      </c>
      <c r="AD917" s="748">
        <v>19.607524326863942</v>
      </c>
      <c r="AE917" s="749">
        <v>217.23</v>
      </c>
      <c r="AF917" s="748">
        <v>636856.88352753245</v>
      </c>
      <c r="AG917" s="749">
        <v>173.48</v>
      </c>
      <c r="AH917" s="750">
        <v>149.52000000000001</v>
      </c>
      <c r="AI917" s="748">
        <v>0</v>
      </c>
      <c r="AJ917" s="748">
        <v>0</v>
      </c>
      <c r="AK917" s="748">
        <v>0</v>
      </c>
      <c r="AL917" s="751" t="s">
        <v>193</v>
      </c>
      <c r="AM917" s="748">
        <v>508594.26314335194</v>
      </c>
      <c r="AN917" s="748">
        <v>0</v>
      </c>
      <c r="AO917" s="752" t="s">
        <v>193</v>
      </c>
      <c r="AP917" s="753">
        <v>0</v>
      </c>
      <c r="AQ917" s="752" t="s">
        <v>3739</v>
      </c>
      <c r="AR917" s="752" t="s">
        <v>193</v>
      </c>
      <c r="AS917" s="752" t="s">
        <v>193</v>
      </c>
    </row>
    <row r="918" spans="1:45" x14ac:dyDescent="0.15">
      <c r="A918" s="14" t="s">
        <v>166</v>
      </c>
      <c r="B918" s="14" t="s">
        <v>14</v>
      </c>
      <c r="C918" s="14" t="s">
        <v>24</v>
      </c>
      <c r="D918" s="14" t="s">
        <v>1107</v>
      </c>
      <c r="E918" s="14" t="s">
        <v>2285</v>
      </c>
      <c r="F918" s="14" t="s">
        <v>3457</v>
      </c>
      <c r="G918" s="14" t="s">
        <v>193</v>
      </c>
      <c r="H918" s="14" t="s">
        <v>3728</v>
      </c>
      <c r="I918" s="17">
        <v>2358737.3831811855</v>
      </c>
      <c r="J918" s="14" t="s">
        <v>114</v>
      </c>
      <c r="K918" s="17">
        <v>2358737.3831811855</v>
      </c>
      <c r="L918" s="14" t="s">
        <v>3728</v>
      </c>
      <c r="M918" s="17">
        <v>2358737.3831811855</v>
      </c>
      <c r="N918" s="14" t="s">
        <v>114</v>
      </c>
      <c r="O918" s="17">
        <v>2358737.3831811855</v>
      </c>
      <c r="P918" s="17">
        <v>2358737.383181185</v>
      </c>
      <c r="Q918" s="17">
        <v>0</v>
      </c>
      <c r="R918" s="17">
        <v>0</v>
      </c>
      <c r="S918" s="18">
        <v>0</v>
      </c>
      <c r="T918" s="14" t="s">
        <v>161</v>
      </c>
      <c r="U918" s="14" t="s">
        <v>193</v>
      </c>
      <c r="V918" s="14" t="s">
        <v>3742</v>
      </c>
      <c r="W918" s="18">
        <v>4.0849009014299877</v>
      </c>
      <c r="X918" s="18">
        <v>1</v>
      </c>
      <c r="Y918" s="14" t="s">
        <v>193</v>
      </c>
      <c r="Z918" s="14" t="s">
        <v>193</v>
      </c>
      <c r="AA918" s="18" t="s">
        <v>193</v>
      </c>
      <c r="AB918" s="18" t="s">
        <v>193</v>
      </c>
      <c r="AC918" s="14" t="s">
        <v>193</v>
      </c>
      <c r="AD918" s="748">
        <v>109.47534415832368</v>
      </c>
      <c r="AE918" s="749">
        <v>176.3</v>
      </c>
      <c r="AF918" s="748">
        <v>2885811.2478144984</v>
      </c>
      <c r="AG918" s="749">
        <v>144.1</v>
      </c>
      <c r="AH918" s="750">
        <v>149.52000000000001</v>
      </c>
      <c r="AI918" s="748">
        <v>0</v>
      </c>
      <c r="AJ918" s="748">
        <v>0</v>
      </c>
      <c r="AK918" s="748">
        <v>0</v>
      </c>
      <c r="AL918" s="751" t="s">
        <v>193</v>
      </c>
      <c r="AM918" s="748">
        <v>2358737.3831811855</v>
      </c>
      <c r="AN918" s="748">
        <v>0</v>
      </c>
      <c r="AO918" s="752" t="s">
        <v>193</v>
      </c>
      <c r="AP918" s="753">
        <v>0</v>
      </c>
      <c r="AQ918" s="752" t="s">
        <v>3739</v>
      </c>
      <c r="AR918" s="752" t="s">
        <v>193</v>
      </c>
      <c r="AS918" s="752" t="s">
        <v>193</v>
      </c>
    </row>
    <row r="919" spans="1:45" x14ac:dyDescent="0.15">
      <c r="A919" s="14" t="s">
        <v>166</v>
      </c>
      <c r="B919" s="14" t="s">
        <v>14</v>
      </c>
      <c r="C919" s="14" t="s">
        <v>24</v>
      </c>
      <c r="D919" s="14" t="s">
        <v>1108</v>
      </c>
      <c r="E919" s="14" t="s">
        <v>2286</v>
      </c>
      <c r="F919" s="14" t="s">
        <v>3458</v>
      </c>
      <c r="G919" s="14" t="s">
        <v>193</v>
      </c>
      <c r="H919" s="14" t="s">
        <v>3728</v>
      </c>
      <c r="I919" s="17">
        <v>1303243.5156715021</v>
      </c>
      <c r="J919" s="14" t="s">
        <v>114</v>
      </c>
      <c r="K919" s="17">
        <v>1303243.5156715021</v>
      </c>
      <c r="L919" s="14" t="s">
        <v>3728</v>
      </c>
      <c r="M919" s="17">
        <v>1303243.5156715021</v>
      </c>
      <c r="N919" s="14" t="s">
        <v>114</v>
      </c>
      <c r="O919" s="17">
        <v>1303243.5156715021</v>
      </c>
      <c r="P919" s="17">
        <v>1303243.5156715019</v>
      </c>
      <c r="Q919" s="17">
        <v>0</v>
      </c>
      <c r="R919" s="17">
        <v>0</v>
      </c>
      <c r="S919" s="18">
        <v>0</v>
      </c>
      <c r="T919" s="14" t="s">
        <v>3739</v>
      </c>
      <c r="U919" s="14" t="s">
        <v>3739</v>
      </c>
      <c r="V919" s="14" t="s">
        <v>3739</v>
      </c>
      <c r="W919" s="18">
        <v>4.0849009014299877</v>
      </c>
      <c r="X919" s="18">
        <v>1</v>
      </c>
      <c r="Y919" s="14" t="s">
        <v>193</v>
      </c>
      <c r="Z919" s="14" t="s">
        <v>193</v>
      </c>
      <c r="AA919" s="18" t="s">
        <v>193</v>
      </c>
      <c r="AB919" s="18" t="s">
        <v>193</v>
      </c>
      <c r="AC919" s="14" t="s">
        <v>193</v>
      </c>
      <c r="AD919" s="748">
        <v>4.6976360366444858</v>
      </c>
      <c r="AE919" s="749">
        <v>1710.26</v>
      </c>
      <c r="AF919" s="748">
        <v>1201272.1753181145</v>
      </c>
      <c r="AG919" s="749">
        <v>1855.44</v>
      </c>
      <c r="AH919" s="750">
        <v>149.52000000000001</v>
      </c>
      <c r="AI919" s="748">
        <v>0</v>
      </c>
      <c r="AJ919" s="748">
        <v>0</v>
      </c>
      <c r="AK919" s="748">
        <v>0</v>
      </c>
      <c r="AL919" s="751" t="s">
        <v>193</v>
      </c>
      <c r="AM919" s="748">
        <v>1303243.5156715021</v>
      </c>
      <c r="AN919" s="748">
        <v>0</v>
      </c>
      <c r="AO919" s="752" t="s">
        <v>193</v>
      </c>
      <c r="AP919" s="753">
        <v>0</v>
      </c>
      <c r="AQ919" s="752" t="s">
        <v>3739</v>
      </c>
      <c r="AR919" s="752" t="s">
        <v>193</v>
      </c>
      <c r="AS919" s="752" t="s">
        <v>193</v>
      </c>
    </row>
    <row r="920" spans="1:45" x14ac:dyDescent="0.15">
      <c r="A920" s="14" t="s">
        <v>166</v>
      </c>
      <c r="B920" s="14" t="s">
        <v>14</v>
      </c>
      <c r="C920" s="14" t="s">
        <v>24</v>
      </c>
      <c r="D920" s="14" t="s">
        <v>1109</v>
      </c>
      <c r="E920" s="14" t="s">
        <v>2287</v>
      </c>
      <c r="F920" s="14" t="s">
        <v>3459</v>
      </c>
      <c r="G920" s="14" t="s">
        <v>193</v>
      </c>
      <c r="H920" s="14" t="s">
        <v>3728</v>
      </c>
      <c r="I920" s="17">
        <v>6158697.0843061591</v>
      </c>
      <c r="J920" s="14" t="s">
        <v>114</v>
      </c>
      <c r="K920" s="17">
        <v>6158697.0843061591</v>
      </c>
      <c r="L920" s="14" t="s">
        <v>3728</v>
      </c>
      <c r="M920" s="17">
        <v>6158697.0843061591</v>
      </c>
      <c r="N920" s="14" t="s">
        <v>114</v>
      </c>
      <c r="O920" s="17">
        <v>6158697.0843061591</v>
      </c>
      <c r="P920" s="17">
        <v>6158697.0843061581</v>
      </c>
      <c r="Q920" s="17">
        <v>0</v>
      </c>
      <c r="R920" s="17">
        <v>0</v>
      </c>
      <c r="S920" s="18">
        <v>0</v>
      </c>
      <c r="T920" s="14" t="s">
        <v>3739</v>
      </c>
      <c r="U920" s="14" t="s">
        <v>3739</v>
      </c>
      <c r="V920" s="14" t="s">
        <v>3739</v>
      </c>
      <c r="W920" s="18">
        <v>4.0849009014299877</v>
      </c>
      <c r="X920" s="18">
        <v>1</v>
      </c>
      <c r="Y920" s="14" t="s">
        <v>193</v>
      </c>
      <c r="Z920" s="14" t="s">
        <v>193</v>
      </c>
      <c r="AA920" s="18" t="s">
        <v>193</v>
      </c>
      <c r="AB920" s="18" t="s">
        <v>193</v>
      </c>
      <c r="AC920" s="14" t="s">
        <v>193</v>
      </c>
      <c r="AD920" s="748">
        <v>169.93187749948748</v>
      </c>
      <c r="AE920" s="749">
        <v>209.35</v>
      </c>
      <c r="AF920" s="748">
        <v>5319209.6719394084</v>
      </c>
      <c r="AG920" s="749">
        <v>242.39</v>
      </c>
      <c r="AH920" s="750">
        <v>149.52000000000001</v>
      </c>
      <c r="AI920" s="748">
        <v>0</v>
      </c>
      <c r="AJ920" s="748">
        <v>0</v>
      </c>
      <c r="AK920" s="748">
        <v>0</v>
      </c>
      <c r="AL920" s="751" t="s">
        <v>193</v>
      </c>
      <c r="AM920" s="748">
        <v>6158697.0843061591</v>
      </c>
      <c r="AN920" s="748">
        <v>0</v>
      </c>
      <c r="AO920" s="752" t="s">
        <v>193</v>
      </c>
      <c r="AP920" s="753">
        <v>0</v>
      </c>
      <c r="AQ920" s="752" t="s">
        <v>3739</v>
      </c>
      <c r="AR920" s="752" t="s">
        <v>193</v>
      </c>
      <c r="AS920" s="752" t="s">
        <v>193</v>
      </c>
    </row>
    <row r="921" spans="1:45" x14ac:dyDescent="0.15">
      <c r="A921" s="14" t="s">
        <v>166</v>
      </c>
      <c r="B921" s="14" t="s">
        <v>14</v>
      </c>
      <c r="C921" s="14" t="s">
        <v>24</v>
      </c>
      <c r="D921" s="14" t="s">
        <v>1110</v>
      </c>
      <c r="E921" s="14" t="s">
        <v>2288</v>
      </c>
      <c r="F921" s="14" t="s">
        <v>3460</v>
      </c>
      <c r="G921" s="14" t="s">
        <v>193</v>
      </c>
      <c r="H921" s="14" t="s">
        <v>3728</v>
      </c>
      <c r="I921" s="17">
        <v>2980476.0484725256</v>
      </c>
      <c r="J921" s="14" t="s">
        <v>114</v>
      </c>
      <c r="K921" s="17">
        <v>2980476.0484725256</v>
      </c>
      <c r="L921" s="14" t="s">
        <v>3728</v>
      </c>
      <c r="M921" s="17">
        <v>2980476.0484725256</v>
      </c>
      <c r="N921" s="14" t="s">
        <v>114</v>
      </c>
      <c r="O921" s="17">
        <v>2980476.0484725256</v>
      </c>
      <c r="P921" s="17">
        <v>2973362.9288348472</v>
      </c>
      <c r="Q921" s="17">
        <v>7113.1196376780654</v>
      </c>
      <c r="R921" s="17">
        <v>0</v>
      </c>
      <c r="S921" s="18">
        <v>0</v>
      </c>
      <c r="T921" s="14" t="s">
        <v>161</v>
      </c>
      <c r="U921" s="14" t="s">
        <v>193</v>
      </c>
      <c r="V921" s="14" t="s">
        <v>3742</v>
      </c>
      <c r="W921" s="18">
        <v>4.0849009014299877</v>
      </c>
      <c r="X921" s="18">
        <v>1</v>
      </c>
      <c r="Y921" s="14" t="s">
        <v>193</v>
      </c>
      <c r="Z921" s="14" t="s">
        <v>193</v>
      </c>
      <c r="AA921" s="18" t="s">
        <v>193</v>
      </c>
      <c r="AB921" s="18" t="s">
        <v>193</v>
      </c>
      <c r="AC921" s="14" t="s">
        <v>193</v>
      </c>
      <c r="AD921" s="748">
        <v>83.90386451537195</v>
      </c>
      <c r="AE921" s="749">
        <v>240.07</v>
      </c>
      <c r="AF921" s="748">
        <v>3011764.9596621636</v>
      </c>
      <c r="AG921" s="749">
        <v>237.01</v>
      </c>
      <c r="AH921" s="750">
        <v>149.52000000000001</v>
      </c>
      <c r="AI921" s="748">
        <v>7113.1196376780663</v>
      </c>
      <c r="AJ921" s="748">
        <v>0</v>
      </c>
      <c r="AK921" s="748">
        <v>7113.1196376780663</v>
      </c>
      <c r="AL921" s="751" t="s">
        <v>193</v>
      </c>
      <c r="AM921" s="748">
        <v>2980476.0484725256</v>
      </c>
      <c r="AN921" s="748">
        <v>0</v>
      </c>
      <c r="AO921" s="752" t="s">
        <v>193</v>
      </c>
      <c r="AP921" s="753">
        <v>0</v>
      </c>
      <c r="AQ921" s="752" t="s">
        <v>3739</v>
      </c>
      <c r="AR921" s="752" t="s">
        <v>193</v>
      </c>
      <c r="AS921" s="752" t="s">
        <v>193</v>
      </c>
    </row>
    <row r="922" spans="1:45" x14ac:dyDescent="0.15">
      <c r="A922" s="14" t="s">
        <v>166</v>
      </c>
      <c r="B922" s="14" t="s">
        <v>14</v>
      </c>
      <c r="C922" s="14" t="s">
        <v>24</v>
      </c>
      <c r="D922" s="14" t="s">
        <v>1111</v>
      </c>
      <c r="E922" s="14" t="s">
        <v>2289</v>
      </c>
      <c r="F922" s="14" t="s">
        <v>3461</v>
      </c>
      <c r="G922" s="14" t="s">
        <v>193</v>
      </c>
      <c r="H922" s="14" t="s">
        <v>3728</v>
      </c>
      <c r="I922" s="17">
        <v>1499932.0251124734</v>
      </c>
      <c r="J922" s="14" t="s">
        <v>114</v>
      </c>
      <c r="K922" s="17">
        <v>1499932.0251124734</v>
      </c>
      <c r="L922" s="14" t="s">
        <v>3728</v>
      </c>
      <c r="M922" s="17">
        <v>1499932.0251124734</v>
      </c>
      <c r="N922" s="14" t="s">
        <v>114</v>
      </c>
      <c r="O922" s="17">
        <v>1499932.0251124734</v>
      </c>
      <c r="P922" s="17">
        <v>1497704.2835568693</v>
      </c>
      <c r="Q922" s="17">
        <v>2227.7415556038577</v>
      </c>
      <c r="R922" s="17">
        <v>0</v>
      </c>
      <c r="S922" s="18">
        <v>0</v>
      </c>
      <c r="T922" s="14" t="s">
        <v>161</v>
      </c>
      <c r="U922" s="14" t="s">
        <v>193</v>
      </c>
      <c r="V922" s="14" t="s">
        <v>3742</v>
      </c>
      <c r="W922" s="18">
        <v>4.0849009014299877</v>
      </c>
      <c r="X922" s="18">
        <v>1</v>
      </c>
      <c r="Y922" s="14" t="s">
        <v>193</v>
      </c>
      <c r="Z922" s="14" t="s">
        <v>193</v>
      </c>
      <c r="AA922" s="18" t="s">
        <v>193</v>
      </c>
      <c r="AB922" s="18" t="s">
        <v>193</v>
      </c>
      <c r="AC922" s="14" t="s">
        <v>193</v>
      </c>
      <c r="AD922" s="748">
        <v>20.955541624335837</v>
      </c>
      <c r="AE922" s="749">
        <v>595.75</v>
      </c>
      <c r="AF922" s="748">
        <v>1866647.1409048361</v>
      </c>
      <c r="AG922" s="749">
        <v>478</v>
      </c>
      <c r="AH922" s="750">
        <v>149.52000000000001</v>
      </c>
      <c r="AI922" s="748">
        <v>2227.7415556038582</v>
      </c>
      <c r="AJ922" s="748">
        <v>0</v>
      </c>
      <c r="AK922" s="748">
        <v>2227.7415556038582</v>
      </c>
      <c r="AL922" s="751" t="s">
        <v>193</v>
      </c>
      <c r="AM922" s="748">
        <v>1499932.0251124734</v>
      </c>
      <c r="AN922" s="748">
        <v>0</v>
      </c>
      <c r="AO922" s="752" t="s">
        <v>193</v>
      </c>
      <c r="AP922" s="753">
        <v>0</v>
      </c>
      <c r="AQ922" s="752" t="s">
        <v>3739</v>
      </c>
      <c r="AR922" s="752" t="s">
        <v>193</v>
      </c>
      <c r="AS922" s="752" t="s">
        <v>193</v>
      </c>
    </row>
    <row r="923" spans="1:45" x14ac:dyDescent="0.15">
      <c r="A923" s="14" t="s">
        <v>166</v>
      </c>
      <c r="B923" s="14" t="s">
        <v>14</v>
      </c>
      <c r="C923" s="14" t="s">
        <v>24</v>
      </c>
      <c r="D923" s="14" t="s">
        <v>1112</v>
      </c>
      <c r="E923" s="14" t="s">
        <v>2290</v>
      </c>
      <c r="F923" s="14" t="s">
        <v>3462</v>
      </c>
      <c r="G923" s="14" t="s">
        <v>193</v>
      </c>
      <c r="H923" s="14" t="s">
        <v>3728</v>
      </c>
      <c r="I923" s="17">
        <v>2747202.1044841129</v>
      </c>
      <c r="J923" s="14" t="s">
        <v>114</v>
      </c>
      <c r="K923" s="17">
        <v>2747202.1044841129</v>
      </c>
      <c r="L923" s="14" t="s">
        <v>3728</v>
      </c>
      <c r="M923" s="17">
        <v>2747202.1044841129</v>
      </c>
      <c r="N923" s="14" t="s">
        <v>114</v>
      </c>
      <c r="O923" s="17">
        <v>2747202.1044841129</v>
      </c>
      <c r="P923" s="17">
        <v>2747202.1044841125</v>
      </c>
      <c r="Q923" s="17">
        <v>0</v>
      </c>
      <c r="R923" s="17">
        <v>0</v>
      </c>
      <c r="S923" s="18">
        <v>0</v>
      </c>
      <c r="T923" s="14" t="s">
        <v>161</v>
      </c>
      <c r="U923" s="14" t="s">
        <v>193</v>
      </c>
      <c r="V923" s="14" t="s">
        <v>3742</v>
      </c>
      <c r="W923" s="18">
        <v>4.0849009014299877</v>
      </c>
      <c r="X923" s="18">
        <v>1</v>
      </c>
      <c r="Y923" s="14" t="s">
        <v>193</v>
      </c>
      <c r="Z923" s="14" t="s">
        <v>193</v>
      </c>
      <c r="AA923" s="18" t="s">
        <v>193</v>
      </c>
      <c r="AB923" s="18" t="s">
        <v>193</v>
      </c>
      <c r="AC923" s="14" t="s">
        <v>193</v>
      </c>
      <c r="AD923" s="748">
        <v>296.1553153536741</v>
      </c>
      <c r="AE923" s="749">
        <v>70.41</v>
      </c>
      <c r="AF923" s="748">
        <v>3117835.2529760823</v>
      </c>
      <c r="AG923" s="749">
        <v>62.04</v>
      </c>
      <c r="AH923" s="750">
        <v>149.52000000000001</v>
      </c>
      <c r="AI923" s="748">
        <v>0</v>
      </c>
      <c r="AJ923" s="748">
        <v>0</v>
      </c>
      <c r="AK923" s="748">
        <v>0</v>
      </c>
      <c r="AL923" s="751" t="s">
        <v>193</v>
      </c>
      <c r="AM923" s="748">
        <v>2747202.1044841129</v>
      </c>
      <c r="AN923" s="748">
        <v>0</v>
      </c>
      <c r="AO923" s="752" t="s">
        <v>193</v>
      </c>
      <c r="AP923" s="753">
        <v>0</v>
      </c>
      <c r="AQ923" s="752" t="s">
        <v>3739</v>
      </c>
      <c r="AR923" s="752" t="s">
        <v>193</v>
      </c>
      <c r="AS923" s="752" t="s">
        <v>193</v>
      </c>
    </row>
    <row r="924" spans="1:45" x14ac:dyDescent="0.15">
      <c r="A924" s="14" t="s">
        <v>166</v>
      </c>
      <c r="B924" s="14" t="s">
        <v>14</v>
      </c>
      <c r="C924" s="14" t="s">
        <v>24</v>
      </c>
      <c r="D924" s="14" t="s">
        <v>1113</v>
      </c>
      <c r="E924" s="14" t="s">
        <v>2291</v>
      </c>
      <c r="F924" s="14" t="s">
        <v>3463</v>
      </c>
      <c r="G924" s="14" t="s">
        <v>193</v>
      </c>
      <c r="H924" s="14" t="s">
        <v>3728</v>
      </c>
      <c r="I924" s="17">
        <v>796895.66208087362</v>
      </c>
      <c r="J924" s="14" t="s">
        <v>114</v>
      </c>
      <c r="K924" s="17">
        <v>796895.66208087362</v>
      </c>
      <c r="L924" s="14" t="s">
        <v>3728</v>
      </c>
      <c r="M924" s="17">
        <v>796895.66208087362</v>
      </c>
      <c r="N924" s="14" t="s">
        <v>114</v>
      </c>
      <c r="O924" s="17">
        <v>796895.66208087362</v>
      </c>
      <c r="P924" s="17">
        <v>796895.6620808735</v>
      </c>
      <c r="Q924" s="17">
        <v>0</v>
      </c>
      <c r="R924" s="17">
        <v>0</v>
      </c>
      <c r="S924" s="18">
        <v>0</v>
      </c>
      <c r="T924" s="14" t="s">
        <v>161</v>
      </c>
      <c r="U924" s="14" t="s">
        <v>193</v>
      </c>
      <c r="V924" s="14" t="s">
        <v>3742</v>
      </c>
      <c r="W924" s="18">
        <v>4.0849009014299877</v>
      </c>
      <c r="X924" s="18">
        <v>1</v>
      </c>
      <c r="Y924" s="14" t="s">
        <v>193</v>
      </c>
      <c r="Z924" s="14" t="s">
        <v>193</v>
      </c>
      <c r="AA924" s="18" t="s">
        <v>193</v>
      </c>
      <c r="AB924" s="18" t="s">
        <v>193</v>
      </c>
      <c r="AC924" s="14" t="s">
        <v>193</v>
      </c>
      <c r="AD924" s="748">
        <v>77.613117127169772</v>
      </c>
      <c r="AE924" s="749">
        <v>73.66</v>
      </c>
      <c r="AF924" s="748">
        <v>854803.17641053617</v>
      </c>
      <c r="AG924" s="749">
        <v>68.67</v>
      </c>
      <c r="AH924" s="750">
        <v>149.52000000000001</v>
      </c>
      <c r="AI924" s="748">
        <v>0</v>
      </c>
      <c r="AJ924" s="748">
        <v>0</v>
      </c>
      <c r="AK924" s="748">
        <v>0</v>
      </c>
      <c r="AL924" s="751" t="s">
        <v>193</v>
      </c>
      <c r="AM924" s="748">
        <v>796895.66208087362</v>
      </c>
      <c r="AN924" s="748">
        <v>0</v>
      </c>
      <c r="AO924" s="752" t="s">
        <v>193</v>
      </c>
      <c r="AP924" s="753">
        <v>0</v>
      </c>
      <c r="AQ924" s="752" t="s">
        <v>3739</v>
      </c>
      <c r="AR924" s="752" t="s">
        <v>193</v>
      </c>
      <c r="AS924" s="752" t="s">
        <v>193</v>
      </c>
    </row>
    <row r="925" spans="1:45" x14ac:dyDescent="0.15">
      <c r="A925" s="14" t="s">
        <v>166</v>
      </c>
      <c r="B925" s="14" t="s">
        <v>14</v>
      </c>
      <c r="C925" s="14" t="s">
        <v>24</v>
      </c>
      <c r="D925" s="14" t="s">
        <v>1114</v>
      </c>
      <c r="E925" s="14" t="s">
        <v>2292</v>
      </c>
      <c r="F925" s="14" t="s">
        <v>3464</v>
      </c>
      <c r="G925" s="14" t="s">
        <v>193</v>
      </c>
      <c r="H925" s="14" t="s">
        <v>3728</v>
      </c>
      <c r="I925" s="17">
        <v>23182691.808836196</v>
      </c>
      <c r="J925" s="14" t="s">
        <v>114</v>
      </c>
      <c r="K925" s="17">
        <v>23182691.808836196</v>
      </c>
      <c r="L925" s="14" t="s">
        <v>3728</v>
      </c>
      <c r="M925" s="17">
        <v>23182691.808836196</v>
      </c>
      <c r="N925" s="14" t="s">
        <v>114</v>
      </c>
      <c r="O925" s="17">
        <v>23182691.808836196</v>
      </c>
      <c r="P925" s="17">
        <v>23182691.808836192</v>
      </c>
      <c r="Q925" s="17">
        <v>0</v>
      </c>
      <c r="R925" s="17">
        <v>0</v>
      </c>
      <c r="S925" s="18">
        <v>0</v>
      </c>
      <c r="T925" s="14" t="s">
        <v>3739</v>
      </c>
      <c r="U925" s="14" t="s">
        <v>3739</v>
      </c>
      <c r="V925" s="14" t="s">
        <v>3739</v>
      </c>
      <c r="W925" s="18">
        <v>4.0849009014299877</v>
      </c>
      <c r="X925" s="18">
        <v>1</v>
      </c>
      <c r="Y925" s="14" t="s">
        <v>193</v>
      </c>
      <c r="Z925" s="14" t="s">
        <v>193</v>
      </c>
      <c r="AA925" s="18" t="s">
        <v>193</v>
      </c>
      <c r="AB925" s="18" t="s">
        <v>193</v>
      </c>
      <c r="AC925" s="14" t="s">
        <v>193</v>
      </c>
      <c r="AD925" s="748">
        <v>286.80089228939943</v>
      </c>
      <c r="AE925" s="749">
        <v>467.33</v>
      </c>
      <c r="AF925" s="748">
        <v>20040264.431208279</v>
      </c>
      <c r="AG925" s="749">
        <v>540.61</v>
      </c>
      <c r="AH925" s="750">
        <v>149.52000000000001</v>
      </c>
      <c r="AI925" s="748">
        <v>0</v>
      </c>
      <c r="AJ925" s="748">
        <v>0</v>
      </c>
      <c r="AK925" s="748">
        <v>0</v>
      </c>
      <c r="AL925" s="751" t="s">
        <v>193</v>
      </c>
      <c r="AM925" s="748">
        <v>23182691.808836196</v>
      </c>
      <c r="AN925" s="748">
        <v>0</v>
      </c>
      <c r="AO925" s="752" t="s">
        <v>193</v>
      </c>
      <c r="AP925" s="753">
        <v>0</v>
      </c>
      <c r="AQ925" s="752" t="s">
        <v>3739</v>
      </c>
      <c r="AR925" s="752" t="s">
        <v>193</v>
      </c>
      <c r="AS925" s="752" t="s">
        <v>193</v>
      </c>
    </row>
    <row r="926" spans="1:45" x14ac:dyDescent="0.15">
      <c r="A926" s="14" t="s">
        <v>166</v>
      </c>
      <c r="B926" s="14" t="s">
        <v>14</v>
      </c>
      <c r="C926" s="14" t="s">
        <v>24</v>
      </c>
      <c r="D926" s="14" t="s">
        <v>1115</v>
      </c>
      <c r="E926" s="14" t="s">
        <v>2293</v>
      </c>
      <c r="F926" s="14" t="s">
        <v>3465</v>
      </c>
      <c r="G926" s="14" t="s">
        <v>193</v>
      </c>
      <c r="H926" s="14" t="s">
        <v>3728</v>
      </c>
      <c r="I926" s="17">
        <v>1089605.6086182457</v>
      </c>
      <c r="J926" s="14" t="s">
        <v>114</v>
      </c>
      <c r="K926" s="17">
        <v>1089605.6086182457</v>
      </c>
      <c r="L926" s="14" t="s">
        <v>3728</v>
      </c>
      <c r="M926" s="17">
        <v>1089605.6086182457</v>
      </c>
      <c r="N926" s="14" t="s">
        <v>114</v>
      </c>
      <c r="O926" s="17">
        <v>1089605.6086182457</v>
      </c>
      <c r="P926" s="17">
        <v>1089605.6086182455</v>
      </c>
      <c r="Q926" s="17">
        <v>0</v>
      </c>
      <c r="R926" s="17">
        <v>0</v>
      </c>
      <c r="S926" s="18">
        <v>0</v>
      </c>
      <c r="T926" s="14" t="s">
        <v>161</v>
      </c>
      <c r="U926" s="14" t="s">
        <v>193</v>
      </c>
      <c r="V926" s="14" t="s">
        <v>3742</v>
      </c>
      <c r="W926" s="18">
        <v>4.0849009014299877</v>
      </c>
      <c r="X926" s="18">
        <v>1</v>
      </c>
      <c r="Y926" s="14" t="s">
        <v>193</v>
      </c>
      <c r="Z926" s="14" t="s">
        <v>193</v>
      </c>
      <c r="AA926" s="18" t="s">
        <v>193</v>
      </c>
      <c r="AB926" s="18" t="s">
        <v>193</v>
      </c>
      <c r="AC926" s="14" t="s">
        <v>193</v>
      </c>
      <c r="AD926" s="748">
        <v>89.459329741316736</v>
      </c>
      <c r="AE926" s="749">
        <v>76.17</v>
      </c>
      <c r="AF926" s="748">
        <v>1018846.7918076394</v>
      </c>
      <c r="AG926" s="749">
        <v>81.459999999999994</v>
      </c>
      <c r="AH926" s="750">
        <v>149.52000000000001</v>
      </c>
      <c r="AI926" s="748">
        <v>0</v>
      </c>
      <c r="AJ926" s="748">
        <v>0</v>
      </c>
      <c r="AK926" s="748">
        <v>0</v>
      </c>
      <c r="AL926" s="751" t="s">
        <v>193</v>
      </c>
      <c r="AM926" s="748">
        <v>1089605.6086182457</v>
      </c>
      <c r="AN926" s="748">
        <v>0</v>
      </c>
      <c r="AO926" s="752" t="s">
        <v>193</v>
      </c>
      <c r="AP926" s="753">
        <v>0</v>
      </c>
      <c r="AQ926" s="752" t="s">
        <v>3739</v>
      </c>
      <c r="AR926" s="752" t="s">
        <v>193</v>
      </c>
      <c r="AS926" s="752" t="s">
        <v>193</v>
      </c>
    </row>
    <row r="927" spans="1:45" x14ac:dyDescent="0.15">
      <c r="A927" s="14" t="s">
        <v>166</v>
      </c>
      <c r="B927" s="14" t="s">
        <v>14</v>
      </c>
      <c r="C927" s="14" t="s">
        <v>24</v>
      </c>
      <c r="D927" s="14" t="s">
        <v>1116</v>
      </c>
      <c r="E927" s="14" t="s">
        <v>2294</v>
      </c>
      <c r="F927" s="14" t="s">
        <v>3466</v>
      </c>
      <c r="G927" s="14" t="s">
        <v>193</v>
      </c>
      <c r="H927" s="14" t="s">
        <v>3728</v>
      </c>
      <c r="I927" s="17">
        <v>11443200.662055846</v>
      </c>
      <c r="J927" s="14" t="s">
        <v>114</v>
      </c>
      <c r="K927" s="17">
        <v>11443200.662055846</v>
      </c>
      <c r="L927" s="14" t="s">
        <v>3728</v>
      </c>
      <c r="M927" s="17">
        <v>11443200.662055846</v>
      </c>
      <c r="N927" s="14" t="s">
        <v>114</v>
      </c>
      <c r="O927" s="17">
        <v>11443200.662055846</v>
      </c>
      <c r="P927" s="17">
        <v>11443200.662055844</v>
      </c>
      <c r="Q927" s="17">
        <v>0</v>
      </c>
      <c r="R927" s="17">
        <v>0</v>
      </c>
      <c r="S927" s="18">
        <v>0</v>
      </c>
      <c r="T927" s="14" t="s">
        <v>161</v>
      </c>
      <c r="U927" s="14" t="s">
        <v>193</v>
      </c>
      <c r="V927" s="14" t="s">
        <v>3742</v>
      </c>
      <c r="W927" s="18">
        <v>4.0849009014299877</v>
      </c>
      <c r="X927" s="18">
        <v>1</v>
      </c>
      <c r="Y927" s="14" t="s">
        <v>193</v>
      </c>
      <c r="Z927" s="14" t="s">
        <v>193</v>
      </c>
      <c r="AA927" s="18" t="s">
        <v>193</v>
      </c>
      <c r="AB927" s="18" t="s">
        <v>193</v>
      </c>
      <c r="AC927" s="14" t="s">
        <v>193</v>
      </c>
      <c r="AD927" s="748">
        <v>249.21980399624357</v>
      </c>
      <c r="AE927" s="749">
        <v>273.20999999999998</v>
      </c>
      <c r="AF927" s="748">
        <v>10180718.534274308</v>
      </c>
      <c r="AG927" s="749">
        <v>307.08999999999997</v>
      </c>
      <c r="AH927" s="750">
        <v>149.52000000000001</v>
      </c>
      <c r="AI927" s="748">
        <v>0</v>
      </c>
      <c r="AJ927" s="748">
        <v>0</v>
      </c>
      <c r="AK927" s="748">
        <v>0</v>
      </c>
      <c r="AL927" s="751" t="s">
        <v>193</v>
      </c>
      <c r="AM927" s="748">
        <v>11443200.662055846</v>
      </c>
      <c r="AN927" s="748">
        <v>0</v>
      </c>
      <c r="AO927" s="752" t="s">
        <v>193</v>
      </c>
      <c r="AP927" s="753">
        <v>0</v>
      </c>
      <c r="AQ927" s="752" t="s">
        <v>3739</v>
      </c>
      <c r="AR927" s="752" t="s">
        <v>193</v>
      </c>
      <c r="AS927" s="752" t="s">
        <v>193</v>
      </c>
    </row>
    <row r="928" spans="1:45" x14ac:dyDescent="0.15">
      <c r="A928" s="14" t="s">
        <v>166</v>
      </c>
      <c r="B928" s="14" t="s">
        <v>14</v>
      </c>
      <c r="C928" s="14" t="s">
        <v>24</v>
      </c>
      <c r="D928" s="14" t="s">
        <v>1117</v>
      </c>
      <c r="E928" s="14" t="s">
        <v>2295</v>
      </c>
      <c r="F928" s="14" t="s">
        <v>3467</v>
      </c>
      <c r="G928" s="14" t="s">
        <v>193</v>
      </c>
      <c r="H928" s="14" t="s">
        <v>3728</v>
      </c>
      <c r="I928" s="17">
        <v>4537593.0097942073</v>
      </c>
      <c r="J928" s="14" t="s">
        <v>114</v>
      </c>
      <c r="K928" s="17">
        <v>4537593.0097942073</v>
      </c>
      <c r="L928" s="14" t="s">
        <v>3728</v>
      </c>
      <c r="M928" s="17">
        <v>4537593.0097942073</v>
      </c>
      <c r="N928" s="14" t="s">
        <v>114</v>
      </c>
      <c r="O928" s="17">
        <v>4537593.0097942073</v>
      </c>
      <c r="P928" s="17">
        <v>4533257.0100343656</v>
      </c>
      <c r="Q928" s="17">
        <v>4335.9997598408881</v>
      </c>
      <c r="R928" s="17">
        <v>0</v>
      </c>
      <c r="S928" s="18">
        <v>0</v>
      </c>
      <c r="T928" s="14" t="s">
        <v>161</v>
      </c>
      <c r="U928" s="14" t="s">
        <v>193</v>
      </c>
      <c r="V928" s="14" t="s">
        <v>3742</v>
      </c>
      <c r="W928" s="18">
        <v>4.0849009014299877</v>
      </c>
      <c r="X928" s="18">
        <v>1</v>
      </c>
      <c r="Y928" s="14" t="s">
        <v>193</v>
      </c>
      <c r="Z928" s="14" t="s">
        <v>193</v>
      </c>
      <c r="AA928" s="18" t="s">
        <v>193</v>
      </c>
      <c r="AB928" s="18" t="s">
        <v>193</v>
      </c>
      <c r="AC928" s="14" t="s">
        <v>193</v>
      </c>
      <c r="AD928" s="748">
        <v>45.383249014887163</v>
      </c>
      <c r="AE928" s="749">
        <v>564.63</v>
      </c>
      <c r="AF928" s="748">
        <v>3831418.0131549942</v>
      </c>
      <c r="AG928" s="749">
        <v>668.06</v>
      </c>
      <c r="AH928" s="750">
        <v>149.52000000000001</v>
      </c>
      <c r="AI928" s="748">
        <v>4335.9997598408891</v>
      </c>
      <c r="AJ928" s="748">
        <v>0</v>
      </c>
      <c r="AK928" s="748">
        <v>4335.9997598408891</v>
      </c>
      <c r="AL928" s="751" t="s">
        <v>193</v>
      </c>
      <c r="AM928" s="748">
        <v>4537593.0097942073</v>
      </c>
      <c r="AN928" s="748">
        <v>0</v>
      </c>
      <c r="AO928" s="752" t="s">
        <v>193</v>
      </c>
      <c r="AP928" s="753">
        <v>0</v>
      </c>
      <c r="AQ928" s="752" t="s">
        <v>3739</v>
      </c>
      <c r="AR928" s="752" t="s">
        <v>193</v>
      </c>
      <c r="AS928" s="752" t="s">
        <v>193</v>
      </c>
    </row>
    <row r="929" spans="1:45" x14ac:dyDescent="0.15">
      <c r="A929" s="14" t="s">
        <v>166</v>
      </c>
      <c r="B929" s="14" t="s">
        <v>14</v>
      </c>
      <c r="C929" s="14" t="s">
        <v>24</v>
      </c>
      <c r="D929" s="14" t="s">
        <v>1118</v>
      </c>
      <c r="E929" s="14" t="s">
        <v>2296</v>
      </c>
      <c r="F929" s="14" t="s">
        <v>3468</v>
      </c>
      <c r="G929" s="14" t="s">
        <v>193</v>
      </c>
      <c r="H929" s="14" t="s">
        <v>3728</v>
      </c>
      <c r="I929" s="17">
        <v>4815998.4503549514</v>
      </c>
      <c r="J929" s="14" t="s">
        <v>114</v>
      </c>
      <c r="K929" s="17">
        <v>4815998.4503549514</v>
      </c>
      <c r="L929" s="14" t="s">
        <v>3728</v>
      </c>
      <c r="M929" s="17">
        <v>4815998.4503549514</v>
      </c>
      <c r="N929" s="14" t="s">
        <v>114</v>
      </c>
      <c r="O929" s="17">
        <v>4815998.4503549514</v>
      </c>
      <c r="P929" s="17">
        <v>4815998.4503549505</v>
      </c>
      <c r="Q929" s="17">
        <v>0</v>
      </c>
      <c r="R929" s="17">
        <v>0</v>
      </c>
      <c r="S929" s="18">
        <v>0</v>
      </c>
      <c r="T929" s="14" t="s">
        <v>161</v>
      </c>
      <c r="U929" s="14" t="s">
        <v>193</v>
      </c>
      <c r="V929" s="14" t="s">
        <v>3742</v>
      </c>
      <c r="W929" s="18">
        <v>4.0849009014299877</v>
      </c>
      <c r="X929" s="18">
        <v>1</v>
      </c>
      <c r="Y929" s="14" t="s">
        <v>193</v>
      </c>
      <c r="Z929" s="14" t="s">
        <v>193</v>
      </c>
      <c r="AA929" s="18" t="s">
        <v>193</v>
      </c>
      <c r="AB929" s="18" t="s">
        <v>193</v>
      </c>
      <c r="AC929" s="14" t="s">
        <v>193</v>
      </c>
      <c r="AD929" s="748">
        <v>15.726868470505453</v>
      </c>
      <c r="AE929" s="749">
        <v>1751.16</v>
      </c>
      <c r="AF929" s="748">
        <v>4117820.0965693868</v>
      </c>
      <c r="AG929" s="749">
        <v>2048.0700000000002</v>
      </c>
      <c r="AH929" s="750">
        <v>149.52000000000001</v>
      </c>
      <c r="AI929" s="748">
        <v>0</v>
      </c>
      <c r="AJ929" s="748">
        <v>0</v>
      </c>
      <c r="AK929" s="748">
        <v>0</v>
      </c>
      <c r="AL929" s="751" t="s">
        <v>193</v>
      </c>
      <c r="AM929" s="748">
        <v>4815998.4503549514</v>
      </c>
      <c r="AN929" s="748">
        <v>0</v>
      </c>
      <c r="AO929" s="752" t="s">
        <v>193</v>
      </c>
      <c r="AP929" s="753">
        <v>0</v>
      </c>
      <c r="AQ929" s="752" t="s">
        <v>3739</v>
      </c>
      <c r="AR929" s="752" t="s">
        <v>193</v>
      </c>
      <c r="AS929" s="752" t="s">
        <v>193</v>
      </c>
    </row>
    <row r="930" spans="1:45" x14ac:dyDescent="0.15">
      <c r="A930" s="14" t="s">
        <v>166</v>
      </c>
      <c r="B930" s="14" t="s">
        <v>14</v>
      </c>
      <c r="C930" s="14" t="s">
        <v>24</v>
      </c>
      <c r="D930" s="14" t="s">
        <v>1119</v>
      </c>
      <c r="E930" s="14" t="s">
        <v>2297</v>
      </c>
      <c r="F930" s="14" t="s">
        <v>3469</v>
      </c>
      <c r="G930" s="14" t="s">
        <v>193</v>
      </c>
      <c r="H930" s="14" t="s">
        <v>3728</v>
      </c>
      <c r="I930" s="17">
        <v>11844891.638893461</v>
      </c>
      <c r="J930" s="14" t="s">
        <v>114</v>
      </c>
      <c r="K930" s="17">
        <v>11844891.638893461</v>
      </c>
      <c r="L930" s="14" t="s">
        <v>3728</v>
      </c>
      <c r="M930" s="17">
        <v>11844891.638893461</v>
      </c>
      <c r="N930" s="14" t="s">
        <v>114</v>
      </c>
      <c r="O930" s="17">
        <v>11844891.638893461</v>
      </c>
      <c r="P930" s="17">
        <v>11744620.31174822</v>
      </c>
      <c r="Q930" s="17">
        <v>100271.32714523964</v>
      </c>
      <c r="R930" s="17">
        <v>0</v>
      </c>
      <c r="S930" s="18">
        <v>0</v>
      </c>
      <c r="T930" s="14" t="s">
        <v>161</v>
      </c>
      <c r="U930" s="14" t="s">
        <v>193</v>
      </c>
      <c r="V930" s="14" t="s">
        <v>3742</v>
      </c>
      <c r="W930" s="18">
        <v>4.0849009014299877</v>
      </c>
      <c r="X930" s="18">
        <v>1</v>
      </c>
      <c r="Y930" s="14" t="s">
        <v>193</v>
      </c>
      <c r="Z930" s="14" t="s">
        <v>193</v>
      </c>
      <c r="AA930" s="18" t="s">
        <v>193</v>
      </c>
      <c r="AB930" s="18" t="s">
        <v>193</v>
      </c>
      <c r="AC930" s="14" t="s">
        <v>193</v>
      </c>
      <c r="AD930" s="748">
        <v>880.29614425816237</v>
      </c>
      <c r="AE930" s="749">
        <v>123.82</v>
      </c>
      <c r="AF930" s="748">
        <v>16297421.12165539</v>
      </c>
      <c r="AG930" s="749">
        <v>89.23</v>
      </c>
      <c r="AH930" s="750">
        <v>149.52000000000001</v>
      </c>
      <c r="AI930" s="748">
        <v>100271.32714523966</v>
      </c>
      <c r="AJ930" s="748">
        <v>0</v>
      </c>
      <c r="AK930" s="748">
        <v>100271.32714523966</v>
      </c>
      <c r="AL930" s="751" t="s">
        <v>193</v>
      </c>
      <c r="AM930" s="748">
        <v>11844891.638893461</v>
      </c>
      <c r="AN930" s="748">
        <v>0</v>
      </c>
      <c r="AO930" s="752" t="s">
        <v>193</v>
      </c>
      <c r="AP930" s="753">
        <v>0</v>
      </c>
      <c r="AQ930" s="752" t="s">
        <v>3739</v>
      </c>
      <c r="AR930" s="752" t="s">
        <v>193</v>
      </c>
      <c r="AS930" s="752" t="s">
        <v>193</v>
      </c>
    </row>
    <row r="931" spans="1:45" x14ac:dyDescent="0.15">
      <c r="A931" s="14" t="s">
        <v>166</v>
      </c>
      <c r="B931" s="14" t="s">
        <v>14</v>
      </c>
      <c r="C931" s="14" t="s">
        <v>24</v>
      </c>
      <c r="D931" s="14" t="s">
        <v>1120</v>
      </c>
      <c r="E931" s="14" t="s">
        <v>2298</v>
      </c>
      <c r="F931" s="14" t="s">
        <v>3470</v>
      </c>
      <c r="G931" s="14" t="s">
        <v>193</v>
      </c>
      <c r="H931" s="14" t="s">
        <v>3728</v>
      </c>
      <c r="I931" s="17">
        <v>2550240.1926258095</v>
      </c>
      <c r="J931" s="14" t="s">
        <v>114</v>
      </c>
      <c r="K931" s="17">
        <v>2550240.1926258095</v>
      </c>
      <c r="L931" s="14" t="s">
        <v>3728</v>
      </c>
      <c r="M931" s="17">
        <v>2550240.1926258095</v>
      </c>
      <c r="N931" s="14" t="s">
        <v>114</v>
      </c>
      <c r="O931" s="17">
        <v>2550240.1926258095</v>
      </c>
      <c r="P931" s="17">
        <v>2550240.192625809</v>
      </c>
      <c r="Q931" s="17">
        <v>0</v>
      </c>
      <c r="R931" s="17">
        <v>0</v>
      </c>
      <c r="S931" s="18">
        <v>0</v>
      </c>
      <c r="T931" s="14" t="s">
        <v>3739</v>
      </c>
      <c r="U931" s="14" t="s">
        <v>3739</v>
      </c>
      <c r="V931" s="14" t="s">
        <v>3739</v>
      </c>
      <c r="W931" s="18">
        <v>4.0849009014299877</v>
      </c>
      <c r="X931" s="18">
        <v>1</v>
      </c>
      <c r="Y931" s="14" t="s">
        <v>193</v>
      </c>
      <c r="Z931" s="14" t="s">
        <v>193</v>
      </c>
      <c r="AA931" s="18" t="s">
        <v>193</v>
      </c>
      <c r="AB931" s="18" t="s">
        <v>193</v>
      </c>
      <c r="AC931" s="14" t="s">
        <v>193</v>
      </c>
      <c r="AD931" s="748">
        <v>215.27427750536037</v>
      </c>
      <c r="AE931" s="749">
        <v>74.099999999999994</v>
      </c>
      <c r="AF931" s="748">
        <v>2385137.1173309111</v>
      </c>
      <c r="AG931" s="749">
        <v>79.23</v>
      </c>
      <c r="AH931" s="750">
        <v>149.52000000000001</v>
      </c>
      <c r="AI931" s="748">
        <v>0</v>
      </c>
      <c r="AJ931" s="748">
        <v>0</v>
      </c>
      <c r="AK931" s="748">
        <v>0</v>
      </c>
      <c r="AL931" s="751" t="s">
        <v>193</v>
      </c>
      <c r="AM931" s="748">
        <v>2550240.1926258095</v>
      </c>
      <c r="AN931" s="748">
        <v>0</v>
      </c>
      <c r="AO931" s="752" t="s">
        <v>193</v>
      </c>
      <c r="AP931" s="753">
        <v>0</v>
      </c>
      <c r="AQ931" s="752" t="s">
        <v>3739</v>
      </c>
      <c r="AR931" s="752" t="s">
        <v>193</v>
      </c>
      <c r="AS931" s="752" t="s">
        <v>193</v>
      </c>
    </row>
    <row r="932" spans="1:45" x14ac:dyDescent="0.15">
      <c r="A932" s="14" t="s">
        <v>166</v>
      </c>
      <c r="B932" s="14" t="s">
        <v>14</v>
      </c>
      <c r="C932" s="14" t="s">
        <v>24</v>
      </c>
      <c r="D932" s="14" t="s">
        <v>1121</v>
      </c>
      <c r="E932" s="14" t="s">
        <v>2299</v>
      </c>
      <c r="F932" s="14" t="s">
        <v>3471</v>
      </c>
      <c r="G932" s="14" t="s">
        <v>193</v>
      </c>
      <c r="H932" s="14" t="s">
        <v>3728</v>
      </c>
      <c r="I932" s="17">
        <v>1265328.0782395643</v>
      </c>
      <c r="J932" s="14" t="s">
        <v>114</v>
      </c>
      <c r="K932" s="17">
        <v>1265328.0782395643</v>
      </c>
      <c r="L932" s="14" t="s">
        <v>3728</v>
      </c>
      <c r="M932" s="17">
        <v>1265328.0782395643</v>
      </c>
      <c r="N932" s="14" t="s">
        <v>114</v>
      </c>
      <c r="O932" s="17">
        <v>1265328.0782395643</v>
      </c>
      <c r="P932" s="17">
        <v>1265328.0782395641</v>
      </c>
      <c r="Q932" s="17">
        <v>0</v>
      </c>
      <c r="R932" s="17">
        <v>0</v>
      </c>
      <c r="S932" s="18">
        <v>0</v>
      </c>
      <c r="T932" s="14" t="s">
        <v>161</v>
      </c>
      <c r="U932" s="14" t="s">
        <v>193</v>
      </c>
      <c r="V932" s="14" t="s">
        <v>3742</v>
      </c>
      <c r="W932" s="18">
        <v>4.0849009014299877</v>
      </c>
      <c r="X932" s="18">
        <v>1</v>
      </c>
      <c r="Y932" s="14" t="s">
        <v>193</v>
      </c>
      <c r="Z932" s="14" t="s">
        <v>193</v>
      </c>
      <c r="AA932" s="18" t="s">
        <v>193</v>
      </c>
      <c r="AB932" s="18" t="s">
        <v>193</v>
      </c>
      <c r="AC932" s="14" t="s">
        <v>193</v>
      </c>
      <c r="AD932" s="748">
        <v>7.1894255865167791</v>
      </c>
      <c r="AE932" s="749">
        <v>1300.0899999999999</v>
      </c>
      <c r="AF932" s="748">
        <v>1397548.5182581313</v>
      </c>
      <c r="AG932" s="749">
        <v>1177.0899999999999</v>
      </c>
      <c r="AH932" s="750">
        <v>149.52000000000001</v>
      </c>
      <c r="AI932" s="748">
        <v>0</v>
      </c>
      <c r="AJ932" s="748">
        <v>0</v>
      </c>
      <c r="AK932" s="748">
        <v>0</v>
      </c>
      <c r="AL932" s="751" t="s">
        <v>193</v>
      </c>
      <c r="AM932" s="748">
        <v>1265328.0782395643</v>
      </c>
      <c r="AN932" s="748">
        <v>0</v>
      </c>
      <c r="AO932" s="752" t="s">
        <v>193</v>
      </c>
      <c r="AP932" s="753">
        <v>0</v>
      </c>
      <c r="AQ932" s="752" t="s">
        <v>3739</v>
      </c>
      <c r="AR932" s="752" t="s">
        <v>193</v>
      </c>
      <c r="AS932" s="752" t="s">
        <v>193</v>
      </c>
    </row>
    <row r="933" spans="1:45" x14ac:dyDescent="0.15">
      <c r="A933" s="14" t="s">
        <v>166</v>
      </c>
      <c r="B933" s="14" t="s">
        <v>14</v>
      </c>
      <c r="C933" s="14" t="s">
        <v>24</v>
      </c>
      <c r="D933" s="14" t="s">
        <v>1122</v>
      </c>
      <c r="E933" s="14" t="s">
        <v>2300</v>
      </c>
      <c r="F933" s="14" t="s">
        <v>3472</v>
      </c>
      <c r="G933" s="14" t="s">
        <v>193</v>
      </c>
      <c r="H933" s="14" t="s">
        <v>3728</v>
      </c>
      <c r="I933" s="17">
        <v>139975922.00581148</v>
      </c>
      <c r="J933" s="14" t="s">
        <v>114</v>
      </c>
      <c r="K933" s="17">
        <v>139975922.00581148</v>
      </c>
      <c r="L933" s="14" t="s">
        <v>3728</v>
      </c>
      <c r="M933" s="17">
        <v>139975922.00581148</v>
      </c>
      <c r="N933" s="14" t="s">
        <v>114</v>
      </c>
      <c r="O933" s="17">
        <v>139975922.00581148</v>
      </c>
      <c r="P933" s="17">
        <v>139975922.00581145</v>
      </c>
      <c r="Q933" s="17">
        <v>0</v>
      </c>
      <c r="R933" s="17">
        <v>0</v>
      </c>
      <c r="S933" s="18">
        <v>0</v>
      </c>
      <c r="T933" s="14" t="s">
        <v>161</v>
      </c>
      <c r="U933" s="14" t="s">
        <v>193</v>
      </c>
      <c r="V933" s="14" t="s">
        <v>3742</v>
      </c>
      <c r="W933" s="18">
        <v>4.0849009014299877</v>
      </c>
      <c r="X933" s="18">
        <v>1</v>
      </c>
      <c r="Y933" s="14" t="s">
        <v>193</v>
      </c>
      <c r="Z933" s="14" t="s">
        <v>193</v>
      </c>
      <c r="AA933" s="18" t="s">
        <v>193</v>
      </c>
      <c r="AB933" s="18" t="s">
        <v>193</v>
      </c>
      <c r="AC933" s="14" t="s">
        <v>193</v>
      </c>
      <c r="AD933" s="748">
        <v>2471.405894374157</v>
      </c>
      <c r="AE933" s="749">
        <v>411.27</v>
      </c>
      <c r="AF933" s="748">
        <v>151974386.06598035</v>
      </c>
      <c r="AG933" s="749">
        <v>378.8</v>
      </c>
      <c r="AH933" s="750">
        <v>149.52000000000001</v>
      </c>
      <c r="AI933" s="748">
        <v>0</v>
      </c>
      <c r="AJ933" s="748">
        <v>0</v>
      </c>
      <c r="AK933" s="748">
        <v>0</v>
      </c>
      <c r="AL933" s="751" t="s">
        <v>193</v>
      </c>
      <c r="AM933" s="748">
        <v>139975922.00581148</v>
      </c>
      <c r="AN933" s="748">
        <v>0</v>
      </c>
      <c r="AO933" s="752" t="s">
        <v>193</v>
      </c>
      <c r="AP933" s="753">
        <v>0</v>
      </c>
      <c r="AQ933" s="752" t="s">
        <v>3739</v>
      </c>
      <c r="AR933" s="752" t="s">
        <v>193</v>
      </c>
      <c r="AS933" s="752" t="s">
        <v>193</v>
      </c>
    </row>
    <row r="934" spans="1:45" x14ac:dyDescent="0.15">
      <c r="A934" s="14" t="s">
        <v>166</v>
      </c>
      <c r="B934" s="14" t="s">
        <v>14</v>
      </c>
      <c r="C934" s="14" t="s">
        <v>24</v>
      </c>
      <c r="D934" s="14" t="s">
        <v>1123</v>
      </c>
      <c r="E934" s="14" t="s">
        <v>2301</v>
      </c>
      <c r="F934" s="14" t="s">
        <v>3473</v>
      </c>
      <c r="G934" s="14" t="s">
        <v>193</v>
      </c>
      <c r="H934" s="14" t="s">
        <v>3728</v>
      </c>
      <c r="I934" s="17">
        <v>3358520.0650288784</v>
      </c>
      <c r="J934" s="14" t="s">
        <v>114</v>
      </c>
      <c r="K934" s="17">
        <v>3358520.0650288784</v>
      </c>
      <c r="L934" s="14" t="s">
        <v>3728</v>
      </c>
      <c r="M934" s="17">
        <v>3358520.0650288784</v>
      </c>
      <c r="N934" s="14" t="s">
        <v>114</v>
      </c>
      <c r="O934" s="17">
        <v>3358520.0650288784</v>
      </c>
      <c r="P934" s="17">
        <v>3358520.0650288779</v>
      </c>
      <c r="Q934" s="17">
        <v>0</v>
      </c>
      <c r="R934" s="17">
        <v>0</v>
      </c>
      <c r="S934" s="18">
        <v>0</v>
      </c>
      <c r="T934" s="14" t="s">
        <v>161</v>
      </c>
      <c r="U934" s="14" t="s">
        <v>193</v>
      </c>
      <c r="V934" s="14" t="s">
        <v>3742</v>
      </c>
      <c r="W934" s="18">
        <v>4.0849009014299877</v>
      </c>
      <c r="X934" s="18">
        <v>1</v>
      </c>
      <c r="Y934" s="14" t="s">
        <v>193</v>
      </c>
      <c r="Z934" s="14" t="s">
        <v>193</v>
      </c>
      <c r="AA934" s="18" t="s">
        <v>193</v>
      </c>
      <c r="AB934" s="18" t="s">
        <v>193</v>
      </c>
      <c r="AC934" s="14" t="s">
        <v>193</v>
      </c>
      <c r="AD934" s="748">
        <v>77.613117127169772</v>
      </c>
      <c r="AE934" s="749">
        <v>210.67</v>
      </c>
      <c r="AF934" s="748">
        <v>2444764.9468262019</v>
      </c>
      <c r="AG934" s="749">
        <v>289.41000000000003</v>
      </c>
      <c r="AH934" s="750">
        <v>149.52000000000001</v>
      </c>
      <c r="AI934" s="748">
        <v>0</v>
      </c>
      <c r="AJ934" s="748">
        <v>0</v>
      </c>
      <c r="AK934" s="748">
        <v>0</v>
      </c>
      <c r="AL934" s="751" t="s">
        <v>193</v>
      </c>
      <c r="AM934" s="748">
        <v>3358520.0650288784</v>
      </c>
      <c r="AN934" s="748">
        <v>0</v>
      </c>
      <c r="AO934" s="752" t="s">
        <v>193</v>
      </c>
      <c r="AP934" s="753">
        <v>0</v>
      </c>
      <c r="AQ934" s="752" t="s">
        <v>3739</v>
      </c>
      <c r="AR934" s="752" t="s">
        <v>193</v>
      </c>
      <c r="AS934" s="752" t="s">
        <v>193</v>
      </c>
    </row>
    <row r="935" spans="1:45" x14ac:dyDescent="0.15">
      <c r="A935" s="14" t="s">
        <v>166</v>
      </c>
      <c r="B935" s="14" t="s">
        <v>14</v>
      </c>
      <c r="C935" s="14" t="s">
        <v>24</v>
      </c>
      <c r="D935" s="14" t="s">
        <v>1124</v>
      </c>
      <c r="E935" s="14" t="s">
        <v>2302</v>
      </c>
      <c r="F935" s="14" t="s">
        <v>3474</v>
      </c>
      <c r="G935" s="14" t="s">
        <v>193</v>
      </c>
      <c r="H935" s="14" t="s">
        <v>3728</v>
      </c>
      <c r="I935" s="17">
        <v>1335537.5984259553</v>
      </c>
      <c r="J935" s="14" t="s">
        <v>114</v>
      </c>
      <c r="K935" s="17">
        <v>1335537.5984259553</v>
      </c>
      <c r="L935" s="14" t="s">
        <v>3728</v>
      </c>
      <c r="M935" s="17">
        <v>1335537.5984259553</v>
      </c>
      <c r="N935" s="14" t="s">
        <v>114</v>
      </c>
      <c r="O935" s="17">
        <v>1335537.5984259553</v>
      </c>
      <c r="P935" s="17">
        <v>1335537.598425955</v>
      </c>
      <c r="Q935" s="17">
        <v>0</v>
      </c>
      <c r="R935" s="17">
        <v>0</v>
      </c>
      <c r="S935" s="18">
        <v>0</v>
      </c>
      <c r="T935" s="14" t="s">
        <v>161</v>
      </c>
      <c r="U935" s="14" t="s">
        <v>193</v>
      </c>
      <c r="V935" s="14" t="s">
        <v>3742</v>
      </c>
      <c r="W935" s="18">
        <v>4.0849009014299877</v>
      </c>
      <c r="X935" s="18">
        <v>1</v>
      </c>
      <c r="Y935" s="14" t="s">
        <v>193</v>
      </c>
      <c r="Z935" s="14" t="s">
        <v>193</v>
      </c>
      <c r="AA935" s="18" t="s">
        <v>193</v>
      </c>
      <c r="AB935" s="18" t="s">
        <v>193</v>
      </c>
      <c r="AC935" s="14" t="s">
        <v>193</v>
      </c>
      <c r="AD935" s="748">
        <v>183.41205047420647</v>
      </c>
      <c r="AE935" s="749">
        <v>89.16</v>
      </c>
      <c r="AF935" s="748">
        <v>2445103.3400168763</v>
      </c>
      <c r="AG935" s="749">
        <v>48.7</v>
      </c>
      <c r="AH935" s="750">
        <v>149.52000000000001</v>
      </c>
      <c r="AI935" s="748">
        <v>0</v>
      </c>
      <c r="AJ935" s="748">
        <v>0</v>
      </c>
      <c r="AK935" s="748">
        <v>0</v>
      </c>
      <c r="AL935" s="751" t="s">
        <v>193</v>
      </c>
      <c r="AM935" s="748">
        <v>1335537.5984259553</v>
      </c>
      <c r="AN935" s="748">
        <v>0</v>
      </c>
      <c r="AO935" s="752" t="s">
        <v>193</v>
      </c>
      <c r="AP935" s="753">
        <v>0</v>
      </c>
      <c r="AQ935" s="752" t="s">
        <v>3739</v>
      </c>
      <c r="AR935" s="752" t="s">
        <v>193</v>
      </c>
      <c r="AS935" s="752" t="s">
        <v>193</v>
      </c>
    </row>
    <row r="936" spans="1:45" x14ac:dyDescent="0.15">
      <c r="A936" s="14" t="s">
        <v>166</v>
      </c>
      <c r="B936" s="14" t="s">
        <v>14</v>
      </c>
      <c r="C936" s="14" t="s">
        <v>24</v>
      </c>
      <c r="D936" s="14" t="s">
        <v>1125</v>
      </c>
      <c r="E936" s="14" t="s">
        <v>2303</v>
      </c>
      <c r="F936" s="14" t="s">
        <v>3475</v>
      </c>
      <c r="G936" s="14" t="s">
        <v>193</v>
      </c>
      <c r="H936" s="14" t="s">
        <v>3728</v>
      </c>
      <c r="I936" s="17">
        <v>5093792.3812507521</v>
      </c>
      <c r="J936" s="14" t="s">
        <v>114</v>
      </c>
      <c r="K936" s="17">
        <v>5093792.3812507521</v>
      </c>
      <c r="L936" s="14" t="s">
        <v>3728</v>
      </c>
      <c r="M936" s="17">
        <v>5093792.3812507521</v>
      </c>
      <c r="N936" s="14" t="s">
        <v>114</v>
      </c>
      <c r="O936" s="17">
        <v>5093792.3812507521</v>
      </c>
      <c r="P936" s="17">
        <v>5093792.3812507512</v>
      </c>
      <c r="Q936" s="17">
        <v>0</v>
      </c>
      <c r="R936" s="17">
        <v>0</v>
      </c>
      <c r="S936" s="18">
        <v>0</v>
      </c>
      <c r="T936" s="14" t="s">
        <v>161</v>
      </c>
      <c r="U936" s="14" t="s">
        <v>193</v>
      </c>
      <c r="V936" s="14" t="s">
        <v>3742</v>
      </c>
      <c r="W936" s="18">
        <v>4.0849009014299877</v>
      </c>
      <c r="X936" s="18">
        <v>1</v>
      </c>
      <c r="Y936" s="14" t="s">
        <v>193</v>
      </c>
      <c r="Z936" s="14" t="s">
        <v>193</v>
      </c>
      <c r="AA936" s="18" t="s">
        <v>193</v>
      </c>
      <c r="AB936" s="18" t="s">
        <v>193</v>
      </c>
      <c r="AC936" s="14" t="s">
        <v>193</v>
      </c>
      <c r="AD936" s="748">
        <v>385.20615500484786</v>
      </c>
      <c r="AE936" s="749">
        <v>112.32</v>
      </c>
      <c r="AF936" s="748">
        <v>6469185.4590937616</v>
      </c>
      <c r="AG936" s="749">
        <v>88.44</v>
      </c>
      <c r="AH936" s="750">
        <v>149.52000000000001</v>
      </c>
      <c r="AI936" s="748">
        <v>0</v>
      </c>
      <c r="AJ936" s="748">
        <v>0</v>
      </c>
      <c r="AK936" s="748">
        <v>0</v>
      </c>
      <c r="AL936" s="751" t="s">
        <v>193</v>
      </c>
      <c r="AM936" s="748">
        <v>5093792.3812507521</v>
      </c>
      <c r="AN936" s="748">
        <v>0</v>
      </c>
      <c r="AO936" s="752" t="s">
        <v>193</v>
      </c>
      <c r="AP936" s="753">
        <v>0</v>
      </c>
      <c r="AQ936" s="752" t="s">
        <v>3739</v>
      </c>
      <c r="AR936" s="752" t="s">
        <v>193</v>
      </c>
      <c r="AS936" s="752" t="s">
        <v>193</v>
      </c>
    </row>
    <row r="937" spans="1:45" x14ac:dyDescent="0.15">
      <c r="A937" s="14" t="s">
        <v>166</v>
      </c>
      <c r="B937" s="14" t="s">
        <v>14</v>
      </c>
      <c r="C937" s="14" t="s">
        <v>24</v>
      </c>
      <c r="D937" s="14" t="s">
        <v>1126</v>
      </c>
      <c r="E937" s="14" t="s">
        <v>2304</v>
      </c>
      <c r="F937" s="14" t="s">
        <v>3476</v>
      </c>
      <c r="G937" s="14" t="s">
        <v>193</v>
      </c>
      <c r="H937" s="14" t="s">
        <v>3728</v>
      </c>
      <c r="I937" s="17">
        <v>536005.82724636176</v>
      </c>
      <c r="J937" s="14" t="s">
        <v>114</v>
      </c>
      <c r="K937" s="17">
        <v>536005.82724636176</v>
      </c>
      <c r="L937" s="14" t="s">
        <v>3728</v>
      </c>
      <c r="M937" s="17">
        <v>536005.82724636176</v>
      </c>
      <c r="N937" s="14" t="s">
        <v>114</v>
      </c>
      <c r="O937" s="17">
        <v>536005.82724636176</v>
      </c>
      <c r="P937" s="17">
        <v>536005.82724636164</v>
      </c>
      <c r="Q937" s="17">
        <v>0</v>
      </c>
      <c r="R937" s="17">
        <v>0</v>
      </c>
      <c r="S937" s="18">
        <v>0</v>
      </c>
      <c r="T937" s="14" t="s">
        <v>161</v>
      </c>
      <c r="U937" s="14" t="s">
        <v>193</v>
      </c>
      <c r="V937" s="14" t="s">
        <v>3742</v>
      </c>
      <c r="W937" s="18">
        <v>4.0849009014299877</v>
      </c>
      <c r="X937" s="18">
        <v>1</v>
      </c>
      <c r="Y937" s="14" t="s">
        <v>193</v>
      </c>
      <c r="Z937" s="14" t="s">
        <v>193</v>
      </c>
      <c r="AA937" s="18" t="s">
        <v>193</v>
      </c>
      <c r="AB937" s="18" t="s">
        <v>193</v>
      </c>
      <c r="AC937" s="14" t="s">
        <v>193</v>
      </c>
      <c r="AD937" s="748">
        <v>115.19420542032566</v>
      </c>
      <c r="AE937" s="749">
        <v>115.95</v>
      </c>
      <c r="AF937" s="748">
        <v>1997103.9658082197</v>
      </c>
      <c r="AG937" s="749">
        <v>31.12</v>
      </c>
      <c r="AH937" s="750">
        <v>149.52000000000001</v>
      </c>
      <c r="AI937" s="748">
        <v>0</v>
      </c>
      <c r="AJ937" s="748">
        <v>0</v>
      </c>
      <c r="AK937" s="748">
        <v>0</v>
      </c>
      <c r="AL937" s="751" t="s">
        <v>193</v>
      </c>
      <c r="AM937" s="748">
        <v>536005.82724636176</v>
      </c>
      <c r="AN937" s="748">
        <v>0</v>
      </c>
      <c r="AO937" s="752" t="s">
        <v>193</v>
      </c>
      <c r="AP937" s="753">
        <v>0</v>
      </c>
      <c r="AQ937" s="752" t="s">
        <v>3739</v>
      </c>
      <c r="AR937" s="752" t="s">
        <v>193</v>
      </c>
      <c r="AS937" s="752" t="s">
        <v>193</v>
      </c>
    </row>
    <row r="938" spans="1:45" x14ac:dyDescent="0.15">
      <c r="A938" s="14" t="s">
        <v>166</v>
      </c>
      <c r="B938" s="14" t="s">
        <v>14</v>
      </c>
      <c r="C938" s="14" t="s">
        <v>24</v>
      </c>
      <c r="D938" s="14" t="s">
        <v>1127</v>
      </c>
      <c r="E938" s="14" t="s">
        <v>2305</v>
      </c>
      <c r="F938" s="14" t="s">
        <v>3477</v>
      </c>
      <c r="G938" s="14" t="s">
        <v>193</v>
      </c>
      <c r="H938" s="14" t="s">
        <v>3728</v>
      </c>
      <c r="I938" s="17">
        <v>1025380.2640074046</v>
      </c>
      <c r="J938" s="14" t="s">
        <v>114</v>
      </c>
      <c r="K938" s="17">
        <v>1025380.2640074046</v>
      </c>
      <c r="L938" s="14" t="s">
        <v>3728</v>
      </c>
      <c r="M938" s="17">
        <v>1025380.2640074046</v>
      </c>
      <c r="N938" s="14" t="s">
        <v>114</v>
      </c>
      <c r="O938" s="17">
        <v>1025380.2640074046</v>
      </c>
      <c r="P938" s="17">
        <v>1025380.2640074044</v>
      </c>
      <c r="Q938" s="17">
        <v>0</v>
      </c>
      <c r="R938" s="17">
        <v>0</v>
      </c>
      <c r="S938" s="18">
        <v>0</v>
      </c>
      <c r="T938" s="14" t="s">
        <v>161</v>
      </c>
      <c r="U938" s="14" t="s">
        <v>193</v>
      </c>
      <c r="V938" s="14" t="s">
        <v>3742</v>
      </c>
      <c r="W938" s="18">
        <v>4.0849009014299877</v>
      </c>
      <c r="X938" s="18">
        <v>1</v>
      </c>
      <c r="Y938" s="14" t="s">
        <v>193</v>
      </c>
      <c r="Z938" s="14" t="s">
        <v>193</v>
      </c>
      <c r="AA938" s="18" t="s">
        <v>193</v>
      </c>
      <c r="AB938" s="18" t="s">
        <v>193</v>
      </c>
      <c r="AC938" s="14" t="s">
        <v>193</v>
      </c>
      <c r="AD938" s="748">
        <v>21.241484687435936</v>
      </c>
      <c r="AE938" s="749">
        <v>350.03</v>
      </c>
      <c r="AF938" s="748">
        <v>1111704.6774009278</v>
      </c>
      <c r="AG938" s="749">
        <v>322.85000000000002</v>
      </c>
      <c r="AH938" s="750">
        <v>149.52000000000001</v>
      </c>
      <c r="AI938" s="748">
        <v>0</v>
      </c>
      <c r="AJ938" s="748">
        <v>0</v>
      </c>
      <c r="AK938" s="748">
        <v>0</v>
      </c>
      <c r="AL938" s="751" t="s">
        <v>193</v>
      </c>
      <c r="AM938" s="748">
        <v>1025380.2640074046</v>
      </c>
      <c r="AN938" s="748">
        <v>0</v>
      </c>
      <c r="AO938" s="752" t="s">
        <v>193</v>
      </c>
      <c r="AP938" s="753">
        <v>0</v>
      </c>
      <c r="AQ938" s="752" t="s">
        <v>3739</v>
      </c>
      <c r="AR938" s="752" t="s">
        <v>193</v>
      </c>
      <c r="AS938" s="752" t="s">
        <v>193</v>
      </c>
    </row>
    <row r="939" spans="1:45" x14ac:dyDescent="0.15">
      <c r="A939" s="14" t="s">
        <v>166</v>
      </c>
      <c r="B939" s="14" t="s">
        <v>14</v>
      </c>
      <c r="C939" s="14" t="s">
        <v>24</v>
      </c>
      <c r="D939" s="14" t="s">
        <v>1128</v>
      </c>
      <c r="E939" s="14" t="s">
        <v>2306</v>
      </c>
      <c r="F939" s="14" t="s">
        <v>3478</v>
      </c>
      <c r="G939" s="14" t="s">
        <v>193</v>
      </c>
      <c r="H939" s="14" t="s">
        <v>3728</v>
      </c>
      <c r="I939" s="17">
        <v>639584.00421833608</v>
      </c>
      <c r="J939" s="14" t="s">
        <v>114</v>
      </c>
      <c r="K939" s="17">
        <v>639584.00421833608</v>
      </c>
      <c r="L939" s="14" t="s">
        <v>3728</v>
      </c>
      <c r="M939" s="17">
        <v>639584.00421833608</v>
      </c>
      <c r="N939" s="14" t="s">
        <v>114</v>
      </c>
      <c r="O939" s="17">
        <v>639584.00421833608</v>
      </c>
      <c r="P939" s="17">
        <v>639584.00421833596</v>
      </c>
      <c r="Q939" s="17">
        <v>0</v>
      </c>
      <c r="R939" s="17">
        <v>0</v>
      </c>
      <c r="S939" s="18">
        <v>0</v>
      </c>
      <c r="T939" s="14" t="s">
        <v>161</v>
      </c>
      <c r="U939" s="14" t="s">
        <v>193</v>
      </c>
      <c r="V939" s="14" t="s">
        <v>3742</v>
      </c>
      <c r="W939" s="18">
        <v>4.0849009014299877</v>
      </c>
      <c r="X939" s="18">
        <v>1</v>
      </c>
      <c r="Y939" s="14" t="s">
        <v>193</v>
      </c>
      <c r="Z939" s="14" t="s">
        <v>193</v>
      </c>
      <c r="AA939" s="18" t="s">
        <v>193</v>
      </c>
      <c r="AB939" s="18" t="s">
        <v>193</v>
      </c>
      <c r="AC939" s="14" t="s">
        <v>193</v>
      </c>
      <c r="AD939" s="748">
        <v>70.668785594738793</v>
      </c>
      <c r="AE939" s="749">
        <v>58.81</v>
      </c>
      <c r="AF939" s="748">
        <v>621409.7899197659</v>
      </c>
      <c r="AG939" s="749">
        <v>60.53</v>
      </c>
      <c r="AH939" s="750">
        <v>149.52000000000001</v>
      </c>
      <c r="AI939" s="748">
        <v>0</v>
      </c>
      <c r="AJ939" s="748">
        <v>0</v>
      </c>
      <c r="AK939" s="748">
        <v>0</v>
      </c>
      <c r="AL939" s="751" t="s">
        <v>193</v>
      </c>
      <c r="AM939" s="748">
        <v>639584.00421833608</v>
      </c>
      <c r="AN939" s="748">
        <v>0</v>
      </c>
      <c r="AO939" s="752" t="s">
        <v>193</v>
      </c>
      <c r="AP939" s="753">
        <v>0</v>
      </c>
      <c r="AQ939" s="752" t="s">
        <v>3739</v>
      </c>
      <c r="AR939" s="752" t="s">
        <v>193</v>
      </c>
      <c r="AS939" s="752" t="s">
        <v>193</v>
      </c>
    </row>
    <row r="940" spans="1:45" x14ac:dyDescent="0.15">
      <c r="A940" s="14" t="s">
        <v>166</v>
      </c>
      <c r="B940" s="14" t="s">
        <v>14</v>
      </c>
      <c r="C940" s="14" t="s">
        <v>24</v>
      </c>
      <c r="D940" s="14" t="s">
        <v>1129</v>
      </c>
      <c r="E940" s="14" t="s">
        <v>2307</v>
      </c>
      <c r="F940" s="14" t="s">
        <v>3479</v>
      </c>
      <c r="G940" s="14" t="s">
        <v>193</v>
      </c>
      <c r="H940" s="14" t="s">
        <v>3728</v>
      </c>
      <c r="I940" s="17">
        <v>4665593.1344464617</v>
      </c>
      <c r="J940" s="14" t="s">
        <v>114</v>
      </c>
      <c r="K940" s="17">
        <v>4665593.1344464617</v>
      </c>
      <c r="L940" s="14" t="s">
        <v>3728</v>
      </c>
      <c r="M940" s="17">
        <v>4665593.1344464617</v>
      </c>
      <c r="N940" s="14" t="s">
        <v>114</v>
      </c>
      <c r="O940" s="17">
        <v>4665593.1344464617</v>
      </c>
      <c r="P940" s="17">
        <v>4665593.1344464608</v>
      </c>
      <c r="Q940" s="17">
        <v>0</v>
      </c>
      <c r="R940" s="17">
        <v>0</v>
      </c>
      <c r="S940" s="18">
        <v>0</v>
      </c>
      <c r="T940" s="14" t="s">
        <v>161</v>
      </c>
      <c r="U940" s="14" t="s">
        <v>193</v>
      </c>
      <c r="V940" s="14" t="s">
        <v>3742</v>
      </c>
      <c r="W940" s="18">
        <v>4.0849009014299877</v>
      </c>
      <c r="X940" s="18">
        <v>1</v>
      </c>
      <c r="Y940" s="14" t="s">
        <v>193</v>
      </c>
      <c r="Z940" s="14" t="s">
        <v>193</v>
      </c>
      <c r="AA940" s="18" t="s">
        <v>193</v>
      </c>
      <c r="AB940" s="18" t="s">
        <v>193</v>
      </c>
      <c r="AC940" s="14" t="s">
        <v>193</v>
      </c>
      <c r="AD940" s="748">
        <v>460.77682168130264</v>
      </c>
      <c r="AE940" s="749">
        <v>69.260000000000005</v>
      </c>
      <c r="AF940" s="748">
        <v>4771691.9812176814</v>
      </c>
      <c r="AG940" s="749">
        <v>67.72</v>
      </c>
      <c r="AH940" s="750">
        <v>149.52000000000001</v>
      </c>
      <c r="AI940" s="748">
        <v>0</v>
      </c>
      <c r="AJ940" s="748">
        <v>0</v>
      </c>
      <c r="AK940" s="748">
        <v>0</v>
      </c>
      <c r="AL940" s="751" t="s">
        <v>193</v>
      </c>
      <c r="AM940" s="748">
        <v>4665593.1344464617</v>
      </c>
      <c r="AN940" s="748">
        <v>0</v>
      </c>
      <c r="AO940" s="752" t="s">
        <v>193</v>
      </c>
      <c r="AP940" s="753">
        <v>0</v>
      </c>
      <c r="AQ940" s="752" t="s">
        <v>3739</v>
      </c>
      <c r="AR940" s="752" t="s">
        <v>193</v>
      </c>
      <c r="AS940" s="752" t="s">
        <v>193</v>
      </c>
    </row>
    <row r="941" spans="1:45" x14ac:dyDescent="0.15">
      <c r="A941" s="14" t="s">
        <v>166</v>
      </c>
      <c r="B941" s="14" t="s">
        <v>14</v>
      </c>
      <c r="C941" s="14" t="s">
        <v>24</v>
      </c>
      <c r="D941" s="14" t="s">
        <v>1130</v>
      </c>
      <c r="E941" s="14" t="s">
        <v>2308</v>
      </c>
      <c r="F941" s="14" t="s">
        <v>3480</v>
      </c>
      <c r="G941" s="14" t="s">
        <v>193</v>
      </c>
      <c r="H941" s="14" t="s">
        <v>3728</v>
      </c>
      <c r="I941" s="17">
        <v>689387.27940460655</v>
      </c>
      <c r="J941" s="14" t="s">
        <v>114</v>
      </c>
      <c r="K941" s="17">
        <v>689387.27940460655</v>
      </c>
      <c r="L941" s="14" t="s">
        <v>3728</v>
      </c>
      <c r="M941" s="17">
        <v>689387.27940460655</v>
      </c>
      <c r="N941" s="14" t="s">
        <v>114</v>
      </c>
      <c r="O941" s="17">
        <v>689387.27940460655</v>
      </c>
      <c r="P941" s="17">
        <v>689387.27940460644</v>
      </c>
      <c r="Q941" s="17">
        <v>0</v>
      </c>
      <c r="R941" s="17">
        <v>0</v>
      </c>
      <c r="S941" s="18">
        <v>0</v>
      </c>
      <c r="T941" s="14" t="s">
        <v>161</v>
      </c>
      <c r="U941" s="14" t="s">
        <v>193</v>
      </c>
      <c r="V941" s="14" t="s">
        <v>3742</v>
      </c>
      <c r="W941" s="18">
        <v>4.0849009014299877</v>
      </c>
      <c r="X941" s="18">
        <v>1</v>
      </c>
      <c r="Y941" s="14" t="s">
        <v>193</v>
      </c>
      <c r="Z941" s="14" t="s">
        <v>193</v>
      </c>
      <c r="AA941" s="18" t="s">
        <v>193</v>
      </c>
      <c r="AB941" s="18" t="s">
        <v>193</v>
      </c>
      <c r="AC941" s="14" t="s">
        <v>193</v>
      </c>
      <c r="AD941" s="748">
        <v>25.898271715066123</v>
      </c>
      <c r="AE941" s="749">
        <v>354.69</v>
      </c>
      <c r="AF941" s="748">
        <v>1373469.4980085259</v>
      </c>
      <c r="AG941" s="749">
        <v>178.03</v>
      </c>
      <c r="AH941" s="750">
        <v>149.52000000000001</v>
      </c>
      <c r="AI941" s="748">
        <v>0</v>
      </c>
      <c r="AJ941" s="748">
        <v>0</v>
      </c>
      <c r="AK941" s="748">
        <v>0</v>
      </c>
      <c r="AL941" s="751" t="s">
        <v>193</v>
      </c>
      <c r="AM941" s="748">
        <v>689387.27940460655</v>
      </c>
      <c r="AN941" s="748">
        <v>0</v>
      </c>
      <c r="AO941" s="752" t="s">
        <v>193</v>
      </c>
      <c r="AP941" s="753">
        <v>0</v>
      </c>
      <c r="AQ941" s="752" t="s">
        <v>3739</v>
      </c>
      <c r="AR941" s="752" t="s">
        <v>193</v>
      </c>
      <c r="AS941" s="752" t="s">
        <v>193</v>
      </c>
    </row>
    <row r="942" spans="1:45" x14ac:dyDescent="0.15">
      <c r="A942" s="14" t="s">
        <v>166</v>
      </c>
      <c r="B942" s="14" t="s">
        <v>14</v>
      </c>
      <c r="C942" s="14" t="s">
        <v>24</v>
      </c>
      <c r="D942" s="14" t="s">
        <v>1131</v>
      </c>
      <c r="E942" s="14" t="s">
        <v>2309</v>
      </c>
      <c r="F942" s="14" t="s">
        <v>3481</v>
      </c>
      <c r="G942" s="14" t="s">
        <v>193</v>
      </c>
      <c r="H942" s="14" t="s">
        <v>3728</v>
      </c>
      <c r="I942" s="17">
        <v>1445062.3698851862</v>
      </c>
      <c r="J942" s="14" t="s">
        <v>114</v>
      </c>
      <c r="K942" s="17">
        <v>1445062.3698851862</v>
      </c>
      <c r="L942" s="14" t="s">
        <v>3728</v>
      </c>
      <c r="M942" s="17">
        <v>1445062.3698851862</v>
      </c>
      <c r="N942" s="14" t="s">
        <v>114</v>
      </c>
      <c r="O942" s="17">
        <v>1445062.3698851862</v>
      </c>
      <c r="P942" s="17">
        <v>1445062.369885186</v>
      </c>
      <c r="Q942" s="17">
        <v>0</v>
      </c>
      <c r="R942" s="17">
        <v>0</v>
      </c>
      <c r="S942" s="18">
        <v>0</v>
      </c>
      <c r="T942" s="14" t="s">
        <v>161</v>
      </c>
      <c r="U942" s="14" t="s">
        <v>193</v>
      </c>
      <c r="V942" s="14" t="s">
        <v>3742</v>
      </c>
      <c r="W942" s="18">
        <v>4.0849009014299877</v>
      </c>
      <c r="X942" s="18">
        <v>1</v>
      </c>
      <c r="Y942" s="14" t="s">
        <v>193</v>
      </c>
      <c r="Z942" s="14" t="s">
        <v>193</v>
      </c>
      <c r="AA942" s="18" t="s">
        <v>193</v>
      </c>
      <c r="AB942" s="18" t="s">
        <v>193</v>
      </c>
      <c r="AC942" s="14" t="s">
        <v>193</v>
      </c>
      <c r="AD942" s="748">
        <v>16.666395677834352</v>
      </c>
      <c r="AE942" s="749">
        <v>732.48</v>
      </c>
      <c r="AF942" s="748">
        <v>1825310.4764209234</v>
      </c>
      <c r="AG942" s="749">
        <v>579.89</v>
      </c>
      <c r="AH942" s="750">
        <v>149.52000000000001</v>
      </c>
      <c r="AI942" s="748">
        <v>0</v>
      </c>
      <c r="AJ942" s="748">
        <v>0</v>
      </c>
      <c r="AK942" s="748">
        <v>0</v>
      </c>
      <c r="AL942" s="751" t="s">
        <v>193</v>
      </c>
      <c r="AM942" s="748">
        <v>1445062.3698851862</v>
      </c>
      <c r="AN942" s="748">
        <v>0</v>
      </c>
      <c r="AO942" s="752" t="s">
        <v>193</v>
      </c>
      <c r="AP942" s="753">
        <v>0</v>
      </c>
      <c r="AQ942" s="752" t="s">
        <v>3739</v>
      </c>
      <c r="AR942" s="752" t="s">
        <v>193</v>
      </c>
      <c r="AS942" s="752" t="s">
        <v>193</v>
      </c>
    </row>
    <row r="943" spans="1:45" x14ac:dyDescent="0.15">
      <c r="A943" s="14" t="s">
        <v>166</v>
      </c>
      <c r="B943" s="14" t="s">
        <v>14</v>
      </c>
      <c r="C943" s="14" t="s">
        <v>24</v>
      </c>
      <c r="D943" s="14" t="s">
        <v>1132</v>
      </c>
      <c r="E943" s="14" t="s">
        <v>2310</v>
      </c>
      <c r="F943" s="14" t="s">
        <v>3482</v>
      </c>
      <c r="G943" s="14" t="s">
        <v>193</v>
      </c>
      <c r="H943" s="14" t="s">
        <v>3728</v>
      </c>
      <c r="I943" s="17">
        <v>2183975.273761793</v>
      </c>
      <c r="J943" s="14" t="s">
        <v>114</v>
      </c>
      <c r="K943" s="17">
        <v>2183975.273761793</v>
      </c>
      <c r="L943" s="14" t="s">
        <v>3728</v>
      </c>
      <c r="M943" s="17">
        <v>2183975.273761793</v>
      </c>
      <c r="N943" s="14" t="s">
        <v>114</v>
      </c>
      <c r="O943" s="17">
        <v>2183975.273761793</v>
      </c>
      <c r="P943" s="17">
        <v>2183975.2737617926</v>
      </c>
      <c r="Q943" s="17">
        <v>0</v>
      </c>
      <c r="R943" s="17">
        <v>0</v>
      </c>
      <c r="S943" s="18">
        <v>0</v>
      </c>
      <c r="T943" s="14" t="s">
        <v>161</v>
      </c>
      <c r="U943" s="14" t="s">
        <v>193</v>
      </c>
      <c r="V943" s="14" t="s">
        <v>3742</v>
      </c>
      <c r="W943" s="18">
        <v>4.0849009014299877</v>
      </c>
      <c r="X943" s="18">
        <v>1</v>
      </c>
      <c r="Y943" s="14" t="s">
        <v>193</v>
      </c>
      <c r="Z943" s="14" t="s">
        <v>193</v>
      </c>
      <c r="AA943" s="18" t="s">
        <v>193</v>
      </c>
      <c r="AB943" s="18" t="s">
        <v>193</v>
      </c>
      <c r="AC943" s="14" t="s">
        <v>193</v>
      </c>
      <c r="AD943" s="748">
        <v>252.44687570837326</v>
      </c>
      <c r="AE943" s="749">
        <v>54.53</v>
      </c>
      <c r="AF943" s="748">
        <v>2058281.565856504</v>
      </c>
      <c r="AG943" s="749">
        <v>57.86</v>
      </c>
      <c r="AH943" s="750">
        <v>149.52000000000001</v>
      </c>
      <c r="AI943" s="748">
        <v>0</v>
      </c>
      <c r="AJ943" s="748">
        <v>0</v>
      </c>
      <c r="AK943" s="748">
        <v>0</v>
      </c>
      <c r="AL943" s="751" t="s">
        <v>193</v>
      </c>
      <c r="AM943" s="748">
        <v>2183975.273761793</v>
      </c>
      <c r="AN943" s="748">
        <v>0</v>
      </c>
      <c r="AO943" s="752" t="s">
        <v>193</v>
      </c>
      <c r="AP943" s="753">
        <v>0</v>
      </c>
      <c r="AQ943" s="752" t="s">
        <v>3739</v>
      </c>
      <c r="AR943" s="752" t="s">
        <v>193</v>
      </c>
      <c r="AS943" s="752" t="s">
        <v>193</v>
      </c>
    </row>
    <row r="944" spans="1:45" x14ac:dyDescent="0.15">
      <c r="A944" s="14" t="s">
        <v>166</v>
      </c>
      <c r="B944" s="14" t="s">
        <v>14</v>
      </c>
      <c r="C944" s="14" t="s">
        <v>24</v>
      </c>
      <c r="D944" s="14" t="s">
        <v>1133</v>
      </c>
      <c r="E944" s="14" t="s">
        <v>2311</v>
      </c>
      <c r="F944" s="14" t="s">
        <v>3483</v>
      </c>
      <c r="G944" s="14" t="s">
        <v>193</v>
      </c>
      <c r="H944" s="14" t="s">
        <v>3728</v>
      </c>
      <c r="I944" s="17">
        <v>3866283.4593288791</v>
      </c>
      <c r="J944" s="14" t="s">
        <v>114</v>
      </c>
      <c r="K944" s="17">
        <v>3866283.4593288791</v>
      </c>
      <c r="L944" s="14" t="s">
        <v>3728</v>
      </c>
      <c r="M944" s="17">
        <v>3866283.4593288791</v>
      </c>
      <c r="N944" s="14" t="s">
        <v>114</v>
      </c>
      <c r="O944" s="17">
        <v>3866283.4593288791</v>
      </c>
      <c r="P944" s="17">
        <v>3866283.4593288787</v>
      </c>
      <c r="Q944" s="17">
        <v>0</v>
      </c>
      <c r="R944" s="17">
        <v>0</v>
      </c>
      <c r="S944" s="18">
        <v>0</v>
      </c>
      <c r="T944" s="14" t="s">
        <v>3739</v>
      </c>
      <c r="U944" s="14" t="s">
        <v>3739</v>
      </c>
      <c r="V944" s="14" t="s">
        <v>3739</v>
      </c>
      <c r="W944" s="18">
        <v>4.0849009014299877</v>
      </c>
      <c r="X944" s="18">
        <v>1</v>
      </c>
      <c r="Y944" s="14" t="s">
        <v>193</v>
      </c>
      <c r="Z944" s="14" t="s">
        <v>193</v>
      </c>
      <c r="AA944" s="18" t="s">
        <v>193</v>
      </c>
      <c r="AB944" s="18" t="s">
        <v>193</v>
      </c>
      <c r="AC944" s="14" t="s">
        <v>193</v>
      </c>
      <c r="AD944" s="748">
        <v>56.044840367619436</v>
      </c>
      <c r="AE944" s="749">
        <v>415.98</v>
      </c>
      <c r="AF944" s="748">
        <v>3485839.4409459094</v>
      </c>
      <c r="AG944" s="749">
        <v>461.38</v>
      </c>
      <c r="AH944" s="750">
        <v>149.52000000000001</v>
      </c>
      <c r="AI944" s="748">
        <v>0</v>
      </c>
      <c r="AJ944" s="748">
        <v>0</v>
      </c>
      <c r="AK944" s="748">
        <v>0</v>
      </c>
      <c r="AL944" s="751" t="s">
        <v>193</v>
      </c>
      <c r="AM944" s="748">
        <v>3866283.4593288791</v>
      </c>
      <c r="AN944" s="748">
        <v>0</v>
      </c>
      <c r="AO944" s="752" t="s">
        <v>193</v>
      </c>
      <c r="AP944" s="753">
        <v>0</v>
      </c>
      <c r="AQ944" s="752" t="s">
        <v>3739</v>
      </c>
      <c r="AR944" s="752" t="s">
        <v>193</v>
      </c>
      <c r="AS944" s="752" t="s">
        <v>193</v>
      </c>
    </row>
    <row r="945" spans="1:45" x14ac:dyDescent="0.15">
      <c r="A945" s="14" t="s">
        <v>166</v>
      </c>
      <c r="B945" s="14" t="s">
        <v>14</v>
      </c>
      <c r="C945" s="14" t="s">
        <v>24</v>
      </c>
      <c r="D945" s="14" t="s">
        <v>1134</v>
      </c>
      <c r="E945" s="14" t="s">
        <v>2312</v>
      </c>
      <c r="F945" s="14" t="s">
        <v>3484</v>
      </c>
      <c r="G945" s="14" t="s">
        <v>193</v>
      </c>
      <c r="H945" s="14" t="s">
        <v>3728</v>
      </c>
      <c r="I945" s="17">
        <v>7220162.4641985977</v>
      </c>
      <c r="J945" s="14" t="s">
        <v>114</v>
      </c>
      <c r="K945" s="17">
        <v>7220162.4641985977</v>
      </c>
      <c r="L945" s="14" t="s">
        <v>3728</v>
      </c>
      <c r="M945" s="17">
        <v>7220162.4641985977</v>
      </c>
      <c r="N945" s="14" t="s">
        <v>114</v>
      </c>
      <c r="O945" s="17">
        <v>7220162.4641985977</v>
      </c>
      <c r="P945" s="17">
        <v>7220162.4641985968</v>
      </c>
      <c r="Q945" s="17">
        <v>0</v>
      </c>
      <c r="R945" s="17">
        <v>0</v>
      </c>
      <c r="S945" s="18">
        <v>0</v>
      </c>
      <c r="T945" s="14" t="s">
        <v>3739</v>
      </c>
      <c r="U945" s="14" t="s">
        <v>3739</v>
      </c>
      <c r="V945" s="14" t="s">
        <v>3739</v>
      </c>
      <c r="W945" s="18">
        <v>4.0849009014299877</v>
      </c>
      <c r="X945" s="18">
        <v>1</v>
      </c>
      <c r="Y945" s="14" t="s">
        <v>193</v>
      </c>
      <c r="Z945" s="14" t="s">
        <v>193</v>
      </c>
      <c r="AA945" s="18" t="s">
        <v>193</v>
      </c>
      <c r="AB945" s="18" t="s">
        <v>193</v>
      </c>
      <c r="AC945" s="14" t="s">
        <v>193</v>
      </c>
      <c r="AD945" s="748">
        <v>418.70234239657378</v>
      </c>
      <c r="AE945" s="749">
        <v>102.13</v>
      </c>
      <c r="AF945" s="748">
        <v>6393784.7242948059</v>
      </c>
      <c r="AG945" s="749">
        <v>115.33</v>
      </c>
      <c r="AH945" s="750">
        <v>149.52000000000001</v>
      </c>
      <c r="AI945" s="748">
        <v>0</v>
      </c>
      <c r="AJ945" s="748">
        <v>0</v>
      </c>
      <c r="AK945" s="748">
        <v>0</v>
      </c>
      <c r="AL945" s="751" t="s">
        <v>193</v>
      </c>
      <c r="AM945" s="748">
        <v>7220162.4641985977</v>
      </c>
      <c r="AN945" s="748">
        <v>0</v>
      </c>
      <c r="AO945" s="752" t="s">
        <v>193</v>
      </c>
      <c r="AP945" s="753">
        <v>0</v>
      </c>
      <c r="AQ945" s="752" t="s">
        <v>3739</v>
      </c>
      <c r="AR945" s="752" t="s">
        <v>193</v>
      </c>
      <c r="AS945" s="752" t="s">
        <v>193</v>
      </c>
    </row>
    <row r="946" spans="1:45" x14ac:dyDescent="0.15">
      <c r="A946" s="14" t="s">
        <v>166</v>
      </c>
      <c r="B946" s="14" t="s">
        <v>14</v>
      </c>
      <c r="C946" s="14" t="s">
        <v>24</v>
      </c>
      <c r="D946" s="14" t="s">
        <v>1135</v>
      </c>
      <c r="E946" s="14" t="s">
        <v>2313</v>
      </c>
      <c r="F946" s="14" t="s">
        <v>3485</v>
      </c>
      <c r="G946" s="14" t="s">
        <v>193</v>
      </c>
      <c r="H946" s="14" t="s">
        <v>3728</v>
      </c>
      <c r="I946" s="17">
        <v>3724681.1865609889</v>
      </c>
      <c r="J946" s="14" t="s">
        <v>114</v>
      </c>
      <c r="K946" s="17">
        <v>3724681.1865609889</v>
      </c>
      <c r="L946" s="14" t="s">
        <v>3728</v>
      </c>
      <c r="M946" s="17">
        <v>3724681.1865609889</v>
      </c>
      <c r="N946" s="14" t="s">
        <v>114</v>
      </c>
      <c r="O946" s="17">
        <v>3724681.1865609889</v>
      </c>
      <c r="P946" s="17">
        <v>3715651.7582124318</v>
      </c>
      <c r="Q946" s="17">
        <v>9029.4283485569013</v>
      </c>
      <c r="R946" s="17">
        <v>0</v>
      </c>
      <c r="S946" s="18">
        <v>0</v>
      </c>
      <c r="T946" s="14" t="s">
        <v>161</v>
      </c>
      <c r="U946" s="14" t="s">
        <v>193</v>
      </c>
      <c r="V946" s="14" t="s">
        <v>3742</v>
      </c>
      <c r="W946" s="18">
        <v>4.0849009014299877</v>
      </c>
      <c r="X946" s="18">
        <v>1</v>
      </c>
      <c r="Y946" s="14" t="s">
        <v>193</v>
      </c>
      <c r="Z946" s="14" t="s">
        <v>193</v>
      </c>
      <c r="AA946" s="18" t="s">
        <v>193</v>
      </c>
      <c r="AB946" s="18" t="s">
        <v>193</v>
      </c>
      <c r="AC946" s="14" t="s">
        <v>193</v>
      </c>
      <c r="AD946" s="748">
        <v>57.392857665091327</v>
      </c>
      <c r="AE946" s="749">
        <v>378.15</v>
      </c>
      <c r="AF946" s="748">
        <v>3245048.8708087755</v>
      </c>
      <c r="AG946" s="749">
        <v>432.99</v>
      </c>
      <c r="AH946" s="750">
        <v>149.52000000000001</v>
      </c>
      <c r="AI946" s="748">
        <v>9029.4283485569031</v>
      </c>
      <c r="AJ946" s="748">
        <v>0</v>
      </c>
      <c r="AK946" s="748">
        <v>9029.4283485569031</v>
      </c>
      <c r="AL946" s="751" t="s">
        <v>193</v>
      </c>
      <c r="AM946" s="748">
        <v>3724681.1865609894</v>
      </c>
      <c r="AN946" s="748">
        <v>0</v>
      </c>
      <c r="AO946" s="752" t="s">
        <v>193</v>
      </c>
      <c r="AP946" s="753">
        <v>0</v>
      </c>
      <c r="AQ946" s="752" t="s">
        <v>3739</v>
      </c>
      <c r="AR946" s="752" t="s">
        <v>193</v>
      </c>
      <c r="AS946" s="752" t="s">
        <v>193</v>
      </c>
    </row>
    <row r="947" spans="1:45" x14ac:dyDescent="0.15">
      <c r="A947" s="14" t="s">
        <v>166</v>
      </c>
      <c r="B947" s="14" t="s">
        <v>14</v>
      </c>
      <c r="C947" s="14" t="s">
        <v>24</v>
      </c>
      <c r="D947" s="14" t="s">
        <v>1136</v>
      </c>
      <c r="E947" s="14" t="s">
        <v>2314</v>
      </c>
      <c r="F947" s="14" t="s">
        <v>3486</v>
      </c>
      <c r="G947" s="14" t="s">
        <v>193</v>
      </c>
      <c r="H947" s="14" t="s">
        <v>3728</v>
      </c>
      <c r="I947" s="17">
        <v>1093139.5789350998</v>
      </c>
      <c r="J947" s="14" t="s">
        <v>114</v>
      </c>
      <c r="K947" s="17">
        <v>1093139.5789350998</v>
      </c>
      <c r="L947" s="14" t="s">
        <v>3728</v>
      </c>
      <c r="M947" s="17">
        <v>1093139.5789350998</v>
      </c>
      <c r="N947" s="14" t="s">
        <v>114</v>
      </c>
      <c r="O947" s="17">
        <v>1093139.5789350998</v>
      </c>
      <c r="P947" s="17">
        <v>1093139.5789350995</v>
      </c>
      <c r="Q947" s="17">
        <v>0</v>
      </c>
      <c r="R947" s="17">
        <v>0</v>
      </c>
      <c r="S947" s="18">
        <v>0</v>
      </c>
      <c r="T947" s="14" t="s">
        <v>161</v>
      </c>
      <c r="U947" s="14" t="s">
        <v>193</v>
      </c>
      <c r="V947" s="14" t="s">
        <v>3742</v>
      </c>
      <c r="W947" s="18">
        <v>4.0849009014299877</v>
      </c>
      <c r="X947" s="18">
        <v>1</v>
      </c>
      <c r="Y947" s="14" t="s">
        <v>193</v>
      </c>
      <c r="Z947" s="14" t="s">
        <v>193</v>
      </c>
      <c r="AA947" s="18" t="s">
        <v>193</v>
      </c>
      <c r="AB947" s="18" t="s">
        <v>193</v>
      </c>
      <c r="AC947" s="14" t="s">
        <v>193</v>
      </c>
      <c r="AD947" s="748">
        <v>76.796136946883777</v>
      </c>
      <c r="AE947" s="749">
        <v>87.86</v>
      </c>
      <c r="AF947" s="748">
        <v>1008906.9615951808</v>
      </c>
      <c r="AG947" s="749">
        <v>95.2</v>
      </c>
      <c r="AH947" s="750">
        <v>149.52000000000001</v>
      </c>
      <c r="AI947" s="748">
        <v>0</v>
      </c>
      <c r="AJ947" s="748">
        <v>0</v>
      </c>
      <c r="AK947" s="748">
        <v>0</v>
      </c>
      <c r="AL947" s="751" t="s">
        <v>193</v>
      </c>
      <c r="AM947" s="748">
        <v>1093139.5789350998</v>
      </c>
      <c r="AN947" s="748">
        <v>0</v>
      </c>
      <c r="AO947" s="752" t="s">
        <v>193</v>
      </c>
      <c r="AP947" s="753">
        <v>0</v>
      </c>
      <c r="AQ947" s="752" t="s">
        <v>3739</v>
      </c>
      <c r="AR947" s="752" t="s">
        <v>193</v>
      </c>
      <c r="AS947" s="752" t="s">
        <v>193</v>
      </c>
    </row>
    <row r="948" spans="1:45" x14ac:dyDescent="0.15">
      <c r="A948" s="14" t="s">
        <v>166</v>
      </c>
      <c r="B948" s="14" t="s">
        <v>14</v>
      </c>
      <c r="C948" s="14" t="s">
        <v>24</v>
      </c>
      <c r="D948" s="14" t="s">
        <v>1137</v>
      </c>
      <c r="E948" s="14" t="s">
        <v>2315</v>
      </c>
      <c r="F948" s="14" t="s">
        <v>3487</v>
      </c>
      <c r="G948" s="14" t="s">
        <v>193</v>
      </c>
      <c r="H948" s="14" t="s">
        <v>3728</v>
      </c>
      <c r="I948" s="17">
        <v>1140460.4189945622</v>
      </c>
      <c r="J948" s="14" t="s">
        <v>114</v>
      </c>
      <c r="K948" s="17">
        <v>1140460.4189945622</v>
      </c>
      <c r="L948" s="14" t="s">
        <v>3728</v>
      </c>
      <c r="M948" s="17">
        <v>1140460.4189945622</v>
      </c>
      <c r="N948" s="14" t="s">
        <v>114</v>
      </c>
      <c r="O948" s="17">
        <v>1140460.4189945622</v>
      </c>
      <c r="P948" s="17">
        <v>1140460.418994562</v>
      </c>
      <c r="Q948" s="17">
        <v>0</v>
      </c>
      <c r="R948" s="17">
        <v>0</v>
      </c>
      <c r="S948" s="18">
        <v>0</v>
      </c>
      <c r="T948" s="14" t="s">
        <v>161</v>
      </c>
      <c r="U948" s="14" t="s">
        <v>193</v>
      </c>
      <c r="V948" s="14" t="s">
        <v>3742</v>
      </c>
      <c r="W948" s="18">
        <v>4.0849009014299877</v>
      </c>
      <c r="X948" s="18">
        <v>1</v>
      </c>
      <c r="Y948" s="14" t="s">
        <v>193</v>
      </c>
      <c r="Z948" s="14" t="s">
        <v>193</v>
      </c>
      <c r="AA948" s="18" t="s">
        <v>193</v>
      </c>
      <c r="AB948" s="18" t="s">
        <v>193</v>
      </c>
      <c r="AC948" s="14" t="s">
        <v>193</v>
      </c>
      <c r="AD948" s="748">
        <v>1.0620742343717968</v>
      </c>
      <c r="AE948" s="749">
        <v>7768.51</v>
      </c>
      <c r="AF948" s="748">
        <v>1233649.7942960018</v>
      </c>
      <c r="AG948" s="749">
        <v>7181.68</v>
      </c>
      <c r="AH948" s="750">
        <v>149.52000000000001</v>
      </c>
      <c r="AI948" s="748">
        <v>0</v>
      </c>
      <c r="AJ948" s="748">
        <v>0</v>
      </c>
      <c r="AK948" s="748">
        <v>0</v>
      </c>
      <c r="AL948" s="751" t="s">
        <v>193</v>
      </c>
      <c r="AM948" s="748">
        <v>1140460.4189945622</v>
      </c>
      <c r="AN948" s="748">
        <v>0</v>
      </c>
      <c r="AO948" s="752" t="s">
        <v>193</v>
      </c>
      <c r="AP948" s="753">
        <v>0</v>
      </c>
      <c r="AQ948" s="752" t="s">
        <v>3739</v>
      </c>
      <c r="AR948" s="752" t="s">
        <v>193</v>
      </c>
      <c r="AS948" s="752" t="s">
        <v>193</v>
      </c>
    </row>
    <row r="949" spans="1:45" x14ac:dyDescent="0.15">
      <c r="A949" s="14" t="s">
        <v>166</v>
      </c>
      <c r="B949" s="14" t="s">
        <v>14</v>
      </c>
      <c r="C949" s="14" t="s">
        <v>24</v>
      </c>
      <c r="D949" s="14" t="s">
        <v>1138</v>
      </c>
      <c r="E949" s="14" t="s">
        <v>2316</v>
      </c>
      <c r="F949" s="14" t="s">
        <v>3488</v>
      </c>
      <c r="G949" s="14" t="s">
        <v>193</v>
      </c>
      <c r="H949" s="14" t="s">
        <v>3728</v>
      </c>
      <c r="I949" s="17">
        <v>1642536.6100145474</v>
      </c>
      <c r="J949" s="14" t="s">
        <v>114</v>
      </c>
      <c r="K949" s="17">
        <v>1642536.6100145474</v>
      </c>
      <c r="L949" s="14" t="s">
        <v>3728</v>
      </c>
      <c r="M949" s="17">
        <v>1642536.6100145474</v>
      </c>
      <c r="N949" s="14" t="s">
        <v>114</v>
      </c>
      <c r="O949" s="17">
        <v>1642536.6100145474</v>
      </c>
      <c r="P949" s="17">
        <v>1642536.6100145471</v>
      </c>
      <c r="Q949" s="17">
        <v>0</v>
      </c>
      <c r="R949" s="17">
        <v>0</v>
      </c>
      <c r="S949" s="18">
        <v>0</v>
      </c>
      <c r="T949" s="14" t="s">
        <v>3739</v>
      </c>
      <c r="U949" s="14" t="s">
        <v>3739</v>
      </c>
      <c r="V949" s="14" t="s">
        <v>3739</v>
      </c>
      <c r="W949" s="18">
        <v>4.0849009014299877</v>
      </c>
      <c r="X949" s="18">
        <v>1</v>
      </c>
      <c r="Y949" s="14" t="s">
        <v>193</v>
      </c>
      <c r="Z949" s="14" t="s">
        <v>193</v>
      </c>
      <c r="AA949" s="18" t="s">
        <v>193</v>
      </c>
      <c r="AB949" s="18" t="s">
        <v>193</v>
      </c>
      <c r="AC949" s="14" t="s">
        <v>193</v>
      </c>
      <c r="AD949" s="748">
        <v>146.64794236133656</v>
      </c>
      <c r="AE949" s="749">
        <v>61.31</v>
      </c>
      <c r="AF949" s="748">
        <v>1344332.1449726799</v>
      </c>
      <c r="AG949" s="749">
        <v>74.91</v>
      </c>
      <c r="AH949" s="750">
        <v>149.52000000000001</v>
      </c>
      <c r="AI949" s="748">
        <v>0</v>
      </c>
      <c r="AJ949" s="748">
        <v>0</v>
      </c>
      <c r="AK949" s="748">
        <v>0</v>
      </c>
      <c r="AL949" s="751" t="s">
        <v>193</v>
      </c>
      <c r="AM949" s="748">
        <v>1642536.6100145474</v>
      </c>
      <c r="AN949" s="748">
        <v>0</v>
      </c>
      <c r="AO949" s="752" t="s">
        <v>193</v>
      </c>
      <c r="AP949" s="753">
        <v>0</v>
      </c>
      <c r="AQ949" s="752" t="s">
        <v>3739</v>
      </c>
      <c r="AR949" s="752" t="s">
        <v>193</v>
      </c>
      <c r="AS949" s="752" t="s">
        <v>193</v>
      </c>
    </row>
    <row r="950" spans="1:45" x14ac:dyDescent="0.15">
      <c r="A950" s="14" t="s">
        <v>166</v>
      </c>
      <c r="B950" s="14" t="s">
        <v>14</v>
      </c>
      <c r="C950" s="14" t="s">
        <v>24</v>
      </c>
      <c r="D950" s="14" t="s">
        <v>1139</v>
      </c>
      <c r="E950" s="14" t="s">
        <v>2317</v>
      </c>
      <c r="F950" s="14" t="s">
        <v>3489</v>
      </c>
      <c r="G950" s="14" t="s">
        <v>193</v>
      </c>
      <c r="H950" s="14" t="s">
        <v>3728</v>
      </c>
      <c r="I950" s="17">
        <v>1028603.904402777</v>
      </c>
      <c r="J950" s="14" t="s">
        <v>114</v>
      </c>
      <c r="K950" s="17">
        <v>1028603.904402777</v>
      </c>
      <c r="L950" s="14" t="s">
        <v>3728</v>
      </c>
      <c r="M950" s="17">
        <v>1028603.904402777</v>
      </c>
      <c r="N950" s="14" t="s">
        <v>114</v>
      </c>
      <c r="O950" s="17">
        <v>1028603.904402777</v>
      </c>
      <c r="P950" s="17">
        <v>1028603.9044027769</v>
      </c>
      <c r="Q950" s="17">
        <v>0</v>
      </c>
      <c r="R950" s="17">
        <v>0</v>
      </c>
      <c r="S950" s="18">
        <v>0</v>
      </c>
      <c r="T950" s="14" t="s">
        <v>161</v>
      </c>
      <c r="U950" s="14" t="s">
        <v>193</v>
      </c>
      <c r="V950" s="14" t="s">
        <v>3742</v>
      </c>
      <c r="W950" s="18">
        <v>4.0849009014299877</v>
      </c>
      <c r="X950" s="18">
        <v>1</v>
      </c>
      <c r="Y950" s="14" t="s">
        <v>193</v>
      </c>
      <c r="Z950" s="14" t="s">
        <v>193</v>
      </c>
      <c r="AA950" s="18" t="s">
        <v>193</v>
      </c>
      <c r="AB950" s="18" t="s">
        <v>193</v>
      </c>
      <c r="AC950" s="14" t="s">
        <v>193</v>
      </c>
      <c r="AD950" s="748">
        <v>47.79334054673086</v>
      </c>
      <c r="AE950" s="749">
        <v>155.59</v>
      </c>
      <c r="AF950" s="748">
        <v>1111888.8655825732</v>
      </c>
      <c r="AG950" s="749">
        <v>143.94</v>
      </c>
      <c r="AH950" s="750">
        <v>149.52000000000001</v>
      </c>
      <c r="AI950" s="748">
        <v>0</v>
      </c>
      <c r="AJ950" s="748">
        <v>0</v>
      </c>
      <c r="AK950" s="748">
        <v>0</v>
      </c>
      <c r="AL950" s="751" t="s">
        <v>193</v>
      </c>
      <c r="AM950" s="748">
        <v>1028603.904402777</v>
      </c>
      <c r="AN950" s="748">
        <v>0</v>
      </c>
      <c r="AO950" s="752" t="s">
        <v>193</v>
      </c>
      <c r="AP950" s="753">
        <v>0</v>
      </c>
      <c r="AQ950" s="752" t="s">
        <v>3739</v>
      </c>
      <c r="AR950" s="752" t="s">
        <v>193</v>
      </c>
      <c r="AS950" s="752" t="s">
        <v>193</v>
      </c>
    </row>
    <row r="951" spans="1:45" x14ac:dyDescent="0.15">
      <c r="A951" s="14" t="s">
        <v>166</v>
      </c>
      <c r="B951" s="14" t="s">
        <v>14</v>
      </c>
      <c r="C951" s="14" t="s">
        <v>24</v>
      </c>
      <c r="D951" s="14" t="s">
        <v>1140</v>
      </c>
      <c r="E951" s="14" t="s">
        <v>2318</v>
      </c>
      <c r="F951" s="14" t="s">
        <v>3490</v>
      </c>
      <c r="G951" s="14" t="s">
        <v>193</v>
      </c>
      <c r="H951" s="14" t="s">
        <v>3728</v>
      </c>
      <c r="I951" s="17">
        <v>982662.69877376349</v>
      </c>
      <c r="J951" s="14" t="s">
        <v>114</v>
      </c>
      <c r="K951" s="17">
        <v>982662.69877376349</v>
      </c>
      <c r="L951" s="14" t="s">
        <v>3728</v>
      </c>
      <c r="M951" s="17">
        <v>982662.69877376349</v>
      </c>
      <c r="N951" s="14" t="s">
        <v>114</v>
      </c>
      <c r="O951" s="17">
        <v>982662.69877376349</v>
      </c>
      <c r="P951" s="17">
        <v>982662.69877376338</v>
      </c>
      <c r="Q951" s="17">
        <v>0</v>
      </c>
      <c r="R951" s="17">
        <v>0</v>
      </c>
      <c r="S951" s="18">
        <v>0</v>
      </c>
      <c r="T951" s="14" t="s">
        <v>161</v>
      </c>
      <c r="U951" s="14" t="s">
        <v>193</v>
      </c>
      <c r="V951" s="14" t="s">
        <v>3742</v>
      </c>
      <c r="W951" s="18">
        <v>4.0849009014299877</v>
      </c>
      <c r="X951" s="18">
        <v>1</v>
      </c>
      <c r="Y951" s="14" t="s">
        <v>193</v>
      </c>
      <c r="Z951" s="14" t="s">
        <v>193</v>
      </c>
      <c r="AA951" s="18" t="s">
        <v>193</v>
      </c>
      <c r="AB951" s="18" t="s">
        <v>193</v>
      </c>
      <c r="AC951" s="14" t="s">
        <v>193</v>
      </c>
      <c r="AD951" s="748">
        <v>74.345196406025778</v>
      </c>
      <c r="AE951" s="749">
        <v>112.11</v>
      </c>
      <c r="AF951" s="748">
        <v>1246249.7119754716</v>
      </c>
      <c r="AG951" s="749">
        <v>88.4</v>
      </c>
      <c r="AH951" s="750">
        <v>149.52000000000001</v>
      </c>
      <c r="AI951" s="748">
        <v>0</v>
      </c>
      <c r="AJ951" s="748">
        <v>0</v>
      </c>
      <c r="AK951" s="748">
        <v>0</v>
      </c>
      <c r="AL951" s="751" t="s">
        <v>193</v>
      </c>
      <c r="AM951" s="748">
        <v>982662.69877376349</v>
      </c>
      <c r="AN951" s="748">
        <v>0</v>
      </c>
      <c r="AO951" s="752" t="s">
        <v>193</v>
      </c>
      <c r="AP951" s="753">
        <v>0</v>
      </c>
      <c r="AQ951" s="752" t="s">
        <v>3739</v>
      </c>
      <c r="AR951" s="752" t="s">
        <v>193</v>
      </c>
      <c r="AS951" s="752" t="s">
        <v>193</v>
      </c>
    </row>
    <row r="952" spans="1:45" x14ac:dyDescent="0.15">
      <c r="A952" s="14" t="s">
        <v>166</v>
      </c>
      <c r="B952" s="14" t="s">
        <v>14</v>
      </c>
      <c r="C952" s="14" t="s">
        <v>24</v>
      </c>
      <c r="D952" s="14" t="s">
        <v>1141</v>
      </c>
      <c r="E952" s="14" t="s">
        <v>2319</v>
      </c>
      <c r="F952" s="14" t="s">
        <v>3491</v>
      </c>
      <c r="G952" s="14" t="s">
        <v>193</v>
      </c>
      <c r="H952" s="14" t="s">
        <v>3728</v>
      </c>
      <c r="I952" s="17">
        <v>20881306.393462081</v>
      </c>
      <c r="J952" s="14" t="s">
        <v>114</v>
      </c>
      <c r="K952" s="17">
        <v>20881306.393462081</v>
      </c>
      <c r="L952" s="14" t="s">
        <v>3728</v>
      </c>
      <c r="M952" s="17">
        <v>20881306.393462081</v>
      </c>
      <c r="N952" s="14" t="s">
        <v>114</v>
      </c>
      <c r="O952" s="17">
        <v>20881306.393462081</v>
      </c>
      <c r="P952" s="17">
        <v>20881306.393462077</v>
      </c>
      <c r="Q952" s="17">
        <v>0</v>
      </c>
      <c r="R952" s="17">
        <v>0</v>
      </c>
      <c r="S952" s="18">
        <v>0</v>
      </c>
      <c r="T952" s="14" t="s">
        <v>161</v>
      </c>
      <c r="U952" s="14" t="s">
        <v>193</v>
      </c>
      <c r="V952" s="14" t="s">
        <v>3742</v>
      </c>
      <c r="W952" s="18">
        <v>4.0849009014299877</v>
      </c>
      <c r="X952" s="18">
        <v>1</v>
      </c>
      <c r="Y952" s="14" t="s">
        <v>193</v>
      </c>
      <c r="Z952" s="14" t="s">
        <v>193</v>
      </c>
      <c r="AA952" s="18" t="s">
        <v>193</v>
      </c>
      <c r="AB952" s="18" t="s">
        <v>193</v>
      </c>
      <c r="AC952" s="14" t="s">
        <v>193</v>
      </c>
      <c r="AD952" s="748">
        <v>149.54822200135186</v>
      </c>
      <c r="AE952" s="749">
        <v>656.71</v>
      </c>
      <c r="AF952" s="748">
        <v>14684331.255070962</v>
      </c>
      <c r="AG952" s="749">
        <v>933.85</v>
      </c>
      <c r="AH952" s="750">
        <v>149.52000000000001</v>
      </c>
      <c r="AI952" s="748">
        <v>0</v>
      </c>
      <c r="AJ952" s="748">
        <v>0</v>
      </c>
      <c r="AK952" s="748">
        <v>0</v>
      </c>
      <c r="AL952" s="751" t="s">
        <v>193</v>
      </c>
      <c r="AM952" s="748">
        <v>20881306.393462081</v>
      </c>
      <c r="AN952" s="748">
        <v>0</v>
      </c>
      <c r="AO952" s="752" t="s">
        <v>193</v>
      </c>
      <c r="AP952" s="753">
        <v>0</v>
      </c>
      <c r="AQ952" s="752" t="s">
        <v>3739</v>
      </c>
      <c r="AR952" s="752" t="s">
        <v>193</v>
      </c>
      <c r="AS952" s="752" t="s">
        <v>193</v>
      </c>
    </row>
    <row r="953" spans="1:45" x14ac:dyDescent="0.15">
      <c r="A953" s="14" t="s">
        <v>166</v>
      </c>
      <c r="B953" s="14" t="s">
        <v>14</v>
      </c>
      <c r="C953" s="14" t="s">
        <v>24</v>
      </c>
      <c r="D953" s="14" t="s">
        <v>1142</v>
      </c>
      <c r="E953" s="14" t="s">
        <v>2320</v>
      </c>
      <c r="F953" s="14" t="s">
        <v>3492</v>
      </c>
      <c r="G953" s="14" t="s">
        <v>193</v>
      </c>
      <c r="H953" s="14" t="s">
        <v>3728</v>
      </c>
      <c r="I953" s="17">
        <v>525275.73210551252</v>
      </c>
      <c r="J953" s="14" t="s">
        <v>114</v>
      </c>
      <c r="K953" s="17">
        <v>525275.73210551252</v>
      </c>
      <c r="L953" s="14" t="s">
        <v>3728</v>
      </c>
      <c r="M953" s="17">
        <v>525275.73210551252</v>
      </c>
      <c r="N953" s="14" t="s">
        <v>114</v>
      </c>
      <c r="O953" s="17">
        <v>525275.73210551252</v>
      </c>
      <c r="P953" s="17">
        <v>525275.7321055124</v>
      </c>
      <c r="Q953" s="17">
        <v>0</v>
      </c>
      <c r="R953" s="17">
        <v>0</v>
      </c>
      <c r="S953" s="18">
        <v>0</v>
      </c>
      <c r="T953" s="14" t="s">
        <v>161</v>
      </c>
      <c r="U953" s="14" t="s">
        <v>193</v>
      </c>
      <c r="V953" s="14" t="s">
        <v>3742</v>
      </c>
      <c r="W953" s="18">
        <v>4.0849009014299877</v>
      </c>
      <c r="X953" s="18">
        <v>1</v>
      </c>
      <c r="Y953" s="14" t="s">
        <v>193</v>
      </c>
      <c r="Z953" s="14" t="s">
        <v>193</v>
      </c>
      <c r="AA953" s="18" t="s">
        <v>193</v>
      </c>
      <c r="AB953" s="18" t="s">
        <v>193</v>
      </c>
      <c r="AC953" s="14" t="s">
        <v>193</v>
      </c>
      <c r="AD953" s="748">
        <v>31.045246850867908</v>
      </c>
      <c r="AE953" s="749">
        <v>141.49</v>
      </c>
      <c r="AF953" s="748">
        <v>656780.33409011294</v>
      </c>
      <c r="AG953" s="749">
        <v>113.16</v>
      </c>
      <c r="AH953" s="750">
        <v>149.52000000000001</v>
      </c>
      <c r="AI953" s="748">
        <v>0</v>
      </c>
      <c r="AJ953" s="748">
        <v>0</v>
      </c>
      <c r="AK953" s="748">
        <v>0</v>
      </c>
      <c r="AL953" s="751" t="s">
        <v>193</v>
      </c>
      <c r="AM953" s="748">
        <v>525275.73210551252</v>
      </c>
      <c r="AN953" s="748">
        <v>0</v>
      </c>
      <c r="AO953" s="752" t="s">
        <v>193</v>
      </c>
      <c r="AP953" s="753">
        <v>0</v>
      </c>
      <c r="AQ953" s="752" t="s">
        <v>3739</v>
      </c>
      <c r="AR953" s="752" t="s">
        <v>193</v>
      </c>
      <c r="AS953" s="752" t="s">
        <v>193</v>
      </c>
    </row>
    <row r="954" spans="1:45" x14ac:dyDescent="0.15">
      <c r="A954" s="14" t="s">
        <v>166</v>
      </c>
      <c r="B954" s="14" t="s">
        <v>14</v>
      </c>
      <c r="C954" s="14" t="s">
        <v>24</v>
      </c>
      <c r="D954" s="14" t="s">
        <v>1143</v>
      </c>
      <c r="E954" s="14" t="s">
        <v>2321</v>
      </c>
      <c r="F954" s="14" t="s">
        <v>3493</v>
      </c>
      <c r="G954" s="14" t="s">
        <v>193</v>
      </c>
      <c r="H954" s="14" t="s">
        <v>3728</v>
      </c>
      <c r="I954" s="17">
        <v>2860251.5326861427</v>
      </c>
      <c r="J954" s="14" t="s">
        <v>114</v>
      </c>
      <c r="K954" s="17">
        <v>2860251.5326861427</v>
      </c>
      <c r="L954" s="14" t="s">
        <v>3728</v>
      </c>
      <c r="M954" s="17">
        <v>2860251.5326861427</v>
      </c>
      <c r="N954" s="14" t="s">
        <v>114</v>
      </c>
      <c r="O954" s="17">
        <v>2860251.5326861427</v>
      </c>
      <c r="P954" s="17">
        <v>2860251.5326861423</v>
      </c>
      <c r="Q954" s="17">
        <v>0</v>
      </c>
      <c r="R954" s="17">
        <v>0</v>
      </c>
      <c r="S954" s="18">
        <v>0</v>
      </c>
      <c r="T954" s="14" t="s">
        <v>161</v>
      </c>
      <c r="U954" s="14" t="s">
        <v>193</v>
      </c>
      <c r="V954" s="14" t="s">
        <v>3742</v>
      </c>
      <c r="W954" s="18">
        <v>4.0849009014299877</v>
      </c>
      <c r="X954" s="18">
        <v>1</v>
      </c>
      <c r="Y954" s="14" t="s">
        <v>193</v>
      </c>
      <c r="Z954" s="14" t="s">
        <v>193</v>
      </c>
      <c r="AA954" s="18" t="s">
        <v>193</v>
      </c>
      <c r="AB954" s="18" t="s">
        <v>193</v>
      </c>
      <c r="AC954" s="14" t="s">
        <v>193</v>
      </c>
      <c r="AD954" s="748">
        <v>397.86934779928083</v>
      </c>
      <c r="AE954" s="749">
        <v>43.13</v>
      </c>
      <c r="AF954" s="748">
        <v>2565778.869711786</v>
      </c>
      <c r="AG954" s="749">
        <v>48.08</v>
      </c>
      <c r="AH954" s="750">
        <v>149.52000000000001</v>
      </c>
      <c r="AI954" s="748">
        <v>0</v>
      </c>
      <c r="AJ954" s="748">
        <v>0</v>
      </c>
      <c r="AK954" s="748">
        <v>0</v>
      </c>
      <c r="AL954" s="751" t="s">
        <v>193</v>
      </c>
      <c r="AM954" s="748">
        <v>2860251.5326861427</v>
      </c>
      <c r="AN954" s="748">
        <v>0</v>
      </c>
      <c r="AO954" s="752" t="s">
        <v>193</v>
      </c>
      <c r="AP954" s="753">
        <v>0</v>
      </c>
      <c r="AQ954" s="752" t="s">
        <v>3739</v>
      </c>
      <c r="AR954" s="752" t="s">
        <v>193</v>
      </c>
      <c r="AS954" s="752" t="s">
        <v>193</v>
      </c>
    </row>
    <row r="955" spans="1:45" x14ac:dyDescent="0.15">
      <c r="A955" s="14" t="s">
        <v>166</v>
      </c>
      <c r="B955" s="14" t="s">
        <v>14</v>
      </c>
      <c r="C955" s="14" t="s">
        <v>24</v>
      </c>
      <c r="D955" s="14" t="s">
        <v>1144</v>
      </c>
      <c r="E955" s="14" t="s">
        <v>2322</v>
      </c>
      <c r="F955" s="14" t="s">
        <v>3494</v>
      </c>
      <c r="G955" s="14" t="s">
        <v>193</v>
      </c>
      <c r="H955" s="14" t="s">
        <v>3728</v>
      </c>
      <c r="I955" s="17">
        <v>602932.0266352105</v>
      </c>
      <c r="J955" s="14" t="s">
        <v>114</v>
      </c>
      <c r="K955" s="17">
        <v>602932.0266352105</v>
      </c>
      <c r="L955" s="14" t="s">
        <v>3728</v>
      </c>
      <c r="M955" s="17">
        <v>602932.0266352105</v>
      </c>
      <c r="N955" s="14" t="s">
        <v>114</v>
      </c>
      <c r="O955" s="17">
        <v>602932.0266352105</v>
      </c>
      <c r="P955" s="17">
        <v>600898.15447638836</v>
      </c>
      <c r="Q955" s="17">
        <v>2033.8721588219908</v>
      </c>
      <c r="R955" s="17">
        <v>0</v>
      </c>
      <c r="S955" s="18">
        <v>0</v>
      </c>
      <c r="T955" s="14" t="s">
        <v>161</v>
      </c>
      <c r="U955" s="14" t="s">
        <v>193</v>
      </c>
      <c r="V955" s="14" t="s">
        <v>3742</v>
      </c>
      <c r="W955" s="18">
        <v>4.0849009014299877</v>
      </c>
      <c r="X955" s="18">
        <v>1</v>
      </c>
      <c r="Y955" s="14" t="s">
        <v>193</v>
      </c>
      <c r="Z955" s="14" t="s">
        <v>193</v>
      </c>
      <c r="AA955" s="18" t="s">
        <v>193</v>
      </c>
      <c r="AB955" s="18" t="s">
        <v>193</v>
      </c>
      <c r="AC955" s="14" t="s">
        <v>193</v>
      </c>
      <c r="AD955" s="748">
        <v>151.14133335290956</v>
      </c>
      <c r="AE955" s="749">
        <v>24.78</v>
      </c>
      <c r="AF955" s="748">
        <v>559994.61203505448</v>
      </c>
      <c r="AG955" s="749">
        <v>26.59</v>
      </c>
      <c r="AH955" s="750">
        <v>149.52000000000001</v>
      </c>
      <c r="AI955" s="748">
        <v>2033.872158821991</v>
      </c>
      <c r="AJ955" s="748">
        <v>0</v>
      </c>
      <c r="AK955" s="748">
        <v>2033.872158821991</v>
      </c>
      <c r="AL955" s="751" t="s">
        <v>193</v>
      </c>
      <c r="AM955" s="748">
        <v>602932.0266352105</v>
      </c>
      <c r="AN955" s="748">
        <v>0</v>
      </c>
      <c r="AO955" s="752" t="s">
        <v>193</v>
      </c>
      <c r="AP955" s="753">
        <v>0</v>
      </c>
      <c r="AQ955" s="752" t="s">
        <v>3739</v>
      </c>
      <c r="AR955" s="752" t="s">
        <v>193</v>
      </c>
      <c r="AS955" s="752" t="s">
        <v>193</v>
      </c>
    </row>
    <row r="956" spans="1:45" x14ac:dyDescent="0.15">
      <c r="A956" s="14" t="s">
        <v>166</v>
      </c>
      <c r="B956" s="14" t="s">
        <v>14</v>
      </c>
      <c r="C956" s="14" t="s">
        <v>24</v>
      </c>
      <c r="D956" s="14" t="s">
        <v>1145</v>
      </c>
      <c r="E956" s="14" t="s">
        <v>2323</v>
      </c>
      <c r="F956" s="14" t="s">
        <v>3495</v>
      </c>
      <c r="G956" s="14" t="s">
        <v>193</v>
      </c>
      <c r="H956" s="14" t="s">
        <v>3728</v>
      </c>
      <c r="I956" s="17">
        <v>7512873.0643201135</v>
      </c>
      <c r="J956" s="14" t="s">
        <v>114</v>
      </c>
      <c r="K956" s="17">
        <v>7512873.0643201135</v>
      </c>
      <c r="L956" s="14" t="s">
        <v>3728</v>
      </c>
      <c r="M956" s="17">
        <v>7512873.0643201135</v>
      </c>
      <c r="N956" s="14" t="s">
        <v>114</v>
      </c>
      <c r="O956" s="17">
        <v>7512873.0643201135</v>
      </c>
      <c r="P956" s="17">
        <v>7512873.0643201126</v>
      </c>
      <c r="Q956" s="17">
        <v>0</v>
      </c>
      <c r="R956" s="17">
        <v>0</v>
      </c>
      <c r="S956" s="18">
        <v>0</v>
      </c>
      <c r="T956" s="14" t="s">
        <v>161</v>
      </c>
      <c r="U956" s="14" t="s">
        <v>193</v>
      </c>
      <c r="V956" s="14" t="s">
        <v>3742</v>
      </c>
      <c r="W956" s="18">
        <v>4.0849009014299877</v>
      </c>
      <c r="X956" s="18">
        <v>1</v>
      </c>
      <c r="Y956" s="14" t="s">
        <v>193</v>
      </c>
      <c r="Z956" s="14" t="s">
        <v>193</v>
      </c>
      <c r="AA956" s="18" t="s">
        <v>193</v>
      </c>
      <c r="AB956" s="18" t="s">
        <v>193</v>
      </c>
      <c r="AC956" s="14" t="s">
        <v>193</v>
      </c>
      <c r="AD956" s="748">
        <v>713.22369738967586</v>
      </c>
      <c r="AE956" s="749">
        <v>74.66</v>
      </c>
      <c r="AF956" s="748">
        <v>7961832.5536366431</v>
      </c>
      <c r="AG956" s="749">
        <v>70.45</v>
      </c>
      <c r="AH956" s="750">
        <v>149.52000000000001</v>
      </c>
      <c r="AI956" s="748">
        <v>0</v>
      </c>
      <c r="AJ956" s="748">
        <v>0</v>
      </c>
      <c r="AK956" s="748">
        <v>0</v>
      </c>
      <c r="AL956" s="751" t="s">
        <v>193</v>
      </c>
      <c r="AM956" s="748">
        <v>7512873.0643201135</v>
      </c>
      <c r="AN956" s="748">
        <v>0</v>
      </c>
      <c r="AO956" s="752" t="s">
        <v>193</v>
      </c>
      <c r="AP956" s="753">
        <v>0</v>
      </c>
      <c r="AQ956" s="752" t="s">
        <v>3739</v>
      </c>
      <c r="AR956" s="752" t="s">
        <v>193</v>
      </c>
      <c r="AS956" s="752" t="s">
        <v>193</v>
      </c>
    </row>
    <row r="957" spans="1:45" x14ac:dyDescent="0.15">
      <c r="A957" s="14" t="s">
        <v>166</v>
      </c>
      <c r="B957" s="14" t="s">
        <v>14</v>
      </c>
      <c r="C957" s="14" t="s">
        <v>24</v>
      </c>
      <c r="D957" s="14" t="s">
        <v>1146</v>
      </c>
      <c r="E957" s="14" t="s">
        <v>2324</v>
      </c>
      <c r="F957" s="14" t="s">
        <v>3496</v>
      </c>
      <c r="G957" s="14" t="s">
        <v>193</v>
      </c>
      <c r="H957" s="14" t="s">
        <v>3728</v>
      </c>
      <c r="I957" s="17">
        <v>3876377.9438894661</v>
      </c>
      <c r="J957" s="14" t="s">
        <v>114</v>
      </c>
      <c r="K957" s="17">
        <v>3876377.9438894661</v>
      </c>
      <c r="L957" s="14" t="s">
        <v>3728</v>
      </c>
      <c r="M957" s="17">
        <v>3876377.9438894661</v>
      </c>
      <c r="N957" s="14" t="s">
        <v>114</v>
      </c>
      <c r="O957" s="17">
        <v>3876377.9438894661</v>
      </c>
      <c r="P957" s="17">
        <v>3853994.2800609809</v>
      </c>
      <c r="Q957" s="17">
        <v>22383.663828484772</v>
      </c>
      <c r="R957" s="17">
        <v>0</v>
      </c>
      <c r="S957" s="18">
        <v>0</v>
      </c>
      <c r="T957" s="14" t="s">
        <v>161</v>
      </c>
      <c r="U957" s="14" t="s">
        <v>193</v>
      </c>
      <c r="V957" s="14" t="s">
        <v>3742</v>
      </c>
      <c r="W957" s="18">
        <v>4.0849009014299877</v>
      </c>
      <c r="X957" s="18">
        <v>1</v>
      </c>
      <c r="Y957" s="14" t="s">
        <v>193</v>
      </c>
      <c r="Z957" s="14" t="s">
        <v>193</v>
      </c>
      <c r="AA957" s="18" t="s">
        <v>193</v>
      </c>
      <c r="AB957" s="18" t="s">
        <v>193</v>
      </c>
      <c r="AC957" s="14" t="s">
        <v>193</v>
      </c>
      <c r="AD957" s="748">
        <v>407.26461987256982</v>
      </c>
      <c r="AE957" s="749">
        <v>89.6</v>
      </c>
      <c r="AF957" s="748">
        <v>5456120.8445120966</v>
      </c>
      <c r="AG957" s="749">
        <v>63.29</v>
      </c>
      <c r="AH957" s="750">
        <v>149.52000000000001</v>
      </c>
      <c r="AI957" s="748">
        <v>22383.663828484776</v>
      </c>
      <c r="AJ957" s="748">
        <v>0</v>
      </c>
      <c r="AK957" s="748">
        <v>22383.663828484776</v>
      </c>
      <c r="AL957" s="751" t="s">
        <v>193</v>
      </c>
      <c r="AM957" s="748">
        <v>3876377.9438894661</v>
      </c>
      <c r="AN957" s="748">
        <v>0</v>
      </c>
      <c r="AO957" s="752" t="s">
        <v>193</v>
      </c>
      <c r="AP957" s="753">
        <v>0</v>
      </c>
      <c r="AQ957" s="752" t="s">
        <v>3739</v>
      </c>
      <c r="AR957" s="752" t="s">
        <v>193</v>
      </c>
      <c r="AS957" s="752" t="s">
        <v>193</v>
      </c>
    </row>
    <row r="958" spans="1:45" x14ac:dyDescent="0.15">
      <c r="A958" s="14" t="s">
        <v>166</v>
      </c>
      <c r="B958" s="14" t="s">
        <v>14</v>
      </c>
      <c r="C958" s="14" t="s">
        <v>24</v>
      </c>
      <c r="D958" s="14" t="s">
        <v>1147</v>
      </c>
      <c r="E958" s="14" t="s">
        <v>2325</v>
      </c>
      <c r="F958" s="14" t="s">
        <v>3497</v>
      </c>
      <c r="G958" s="14" t="s">
        <v>193</v>
      </c>
      <c r="H958" s="14" t="s">
        <v>3728</v>
      </c>
      <c r="I958" s="17">
        <v>1063060.1252043571</v>
      </c>
      <c r="J958" s="14" t="s">
        <v>114</v>
      </c>
      <c r="K958" s="17">
        <v>1063060.1252043571</v>
      </c>
      <c r="L958" s="14" t="s">
        <v>3728</v>
      </c>
      <c r="M958" s="17">
        <v>1063060.1252043571</v>
      </c>
      <c r="N958" s="14" t="s">
        <v>114</v>
      </c>
      <c r="O958" s="17">
        <v>1063060.1252043571</v>
      </c>
      <c r="P958" s="17">
        <v>1063060.1252043569</v>
      </c>
      <c r="Q958" s="17">
        <v>0</v>
      </c>
      <c r="R958" s="17">
        <v>0</v>
      </c>
      <c r="S958" s="18">
        <v>0</v>
      </c>
      <c r="T958" s="14" t="s">
        <v>161</v>
      </c>
      <c r="U958" s="14" t="s">
        <v>193</v>
      </c>
      <c r="V958" s="14" t="s">
        <v>3742</v>
      </c>
      <c r="W958" s="18">
        <v>4.0849009014299877</v>
      </c>
      <c r="X958" s="18">
        <v>1</v>
      </c>
      <c r="Y958" s="14" t="s">
        <v>193</v>
      </c>
      <c r="Z958" s="14" t="s">
        <v>193</v>
      </c>
      <c r="AA958" s="18" t="s">
        <v>193</v>
      </c>
      <c r="AB958" s="18" t="s">
        <v>193</v>
      </c>
      <c r="AC958" s="14" t="s">
        <v>193</v>
      </c>
      <c r="AD958" s="748">
        <v>178.10167930234746</v>
      </c>
      <c r="AE958" s="749">
        <v>31.24</v>
      </c>
      <c r="AF958" s="748">
        <v>832165.71768904559</v>
      </c>
      <c r="AG958" s="749">
        <v>39.92</v>
      </c>
      <c r="AH958" s="750">
        <v>149.52000000000001</v>
      </c>
      <c r="AI958" s="748">
        <v>0</v>
      </c>
      <c r="AJ958" s="748">
        <v>0</v>
      </c>
      <c r="AK958" s="748">
        <v>0</v>
      </c>
      <c r="AL958" s="751" t="s">
        <v>193</v>
      </c>
      <c r="AM958" s="748">
        <v>1063060.1252043571</v>
      </c>
      <c r="AN958" s="748">
        <v>0</v>
      </c>
      <c r="AO958" s="752" t="s">
        <v>193</v>
      </c>
      <c r="AP958" s="753">
        <v>0</v>
      </c>
      <c r="AQ958" s="752" t="s">
        <v>3739</v>
      </c>
      <c r="AR958" s="752" t="s">
        <v>193</v>
      </c>
      <c r="AS958" s="752" t="s">
        <v>193</v>
      </c>
    </row>
    <row r="959" spans="1:45" x14ac:dyDescent="0.15">
      <c r="A959" s="14" t="s">
        <v>166</v>
      </c>
      <c r="B959" s="14" t="s">
        <v>14</v>
      </c>
      <c r="C959" s="14" t="s">
        <v>24</v>
      </c>
      <c r="D959" s="14" t="s">
        <v>1148</v>
      </c>
      <c r="E959" s="14" t="s">
        <v>2326</v>
      </c>
      <c r="F959" s="14" t="s">
        <v>3498</v>
      </c>
      <c r="G959" s="14" t="s">
        <v>193</v>
      </c>
      <c r="H959" s="14" t="s">
        <v>3728</v>
      </c>
      <c r="I959" s="17">
        <v>516031.2745735044</v>
      </c>
      <c r="J959" s="14" t="s">
        <v>114</v>
      </c>
      <c r="K959" s="17">
        <v>516031.2745735044</v>
      </c>
      <c r="L959" s="14" t="s">
        <v>3728</v>
      </c>
      <c r="M959" s="17">
        <v>516031.2745735044</v>
      </c>
      <c r="N959" s="14" t="s">
        <v>114</v>
      </c>
      <c r="O959" s="17">
        <v>516031.2745735044</v>
      </c>
      <c r="P959" s="17">
        <v>514230.48686011793</v>
      </c>
      <c r="Q959" s="17">
        <v>1800.7877133863956</v>
      </c>
      <c r="R959" s="17">
        <v>0</v>
      </c>
      <c r="S959" s="18">
        <v>0</v>
      </c>
      <c r="T959" s="14" t="s">
        <v>161</v>
      </c>
      <c r="U959" s="14" t="s">
        <v>193</v>
      </c>
      <c r="V959" s="14" t="s">
        <v>3742</v>
      </c>
      <c r="W959" s="18">
        <v>4.0849009014299877</v>
      </c>
      <c r="X959" s="18">
        <v>1</v>
      </c>
      <c r="Y959" s="14" t="s">
        <v>193</v>
      </c>
      <c r="Z959" s="14" t="s">
        <v>193</v>
      </c>
      <c r="AA959" s="18" t="s">
        <v>193</v>
      </c>
      <c r="AB959" s="18" t="s">
        <v>193</v>
      </c>
      <c r="AC959" s="14" t="s">
        <v>193</v>
      </c>
      <c r="AD959" s="748">
        <v>17.15658378600595</v>
      </c>
      <c r="AE959" s="749">
        <v>273.43</v>
      </c>
      <c r="AF959" s="748">
        <v>701416.9449182367</v>
      </c>
      <c r="AG959" s="749">
        <v>200.46</v>
      </c>
      <c r="AH959" s="750">
        <v>149.52000000000001</v>
      </c>
      <c r="AI959" s="748">
        <v>1800.7877133863958</v>
      </c>
      <c r="AJ959" s="748">
        <v>0</v>
      </c>
      <c r="AK959" s="748">
        <v>1800.7877133863958</v>
      </c>
      <c r="AL959" s="751" t="s">
        <v>193</v>
      </c>
      <c r="AM959" s="748">
        <v>516031.2745735044</v>
      </c>
      <c r="AN959" s="748">
        <v>0</v>
      </c>
      <c r="AO959" s="752" t="s">
        <v>193</v>
      </c>
      <c r="AP959" s="753">
        <v>0</v>
      </c>
      <c r="AQ959" s="752" t="s">
        <v>3739</v>
      </c>
      <c r="AR959" s="752" t="s">
        <v>193</v>
      </c>
      <c r="AS959" s="752" t="s">
        <v>193</v>
      </c>
    </row>
    <row r="960" spans="1:45" x14ac:dyDescent="0.15">
      <c r="A960" s="14" t="s">
        <v>166</v>
      </c>
      <c r="B960" s="14" t="s">
        <v>14</v>
      </c>
      <c r="C960" s="14" t="s">
        <v>24</v>
      </c>
      <c r="D960" s="14" t="s">
        <v>1149</v>
      </c>
      <c r="E960" s="14" t="s">
        <v>2327</v>
      </c>
      <c r="F960" s="14" t="s">
        <v>3499</v>
      </c>
      <c r="G960" s="14" t="s">
        <v>193</v>
      </c>
      <c r="H960" s="14" t="s">
        <v>3728</v>
      </c>
      <c r="I960" s="17">
        <v>2661385.2400275925</v>
      </c>
      <c r="J960" s="14" t="s">
        <v>114</v>
      </c>
      <c r="K960" s="17">
        <v>2661385.2400275925</v>
      </c>
      <c r="L960" s="14" t="s">
        <v>3728</v>
      </c>
      <c r="M960" s="17">
        <v>2661385.2400275925</v>
      </c>
      <c r="N960" s="14" t="s">
        <v>114</v>
      </c>
      <c r="O960" s="17">
        <v>2661385.2400275925</v>
      </c>
      <c r="P960" s="17">
        <v>2661385.2400275921</v>
      </c>
      <c r="Q960" s="17">
        <v>0</v>
      </c>
      <c r="R960" s="17">
        <v>0</v>
      </c>
      <c r="S960" s="18">
        <v>0</v>
      </c>
      <c r="T960" s="14" t="s">
        <v>161</v>
      </c>
      <c r="U960" s="14" t="s">
        <v>193</v>
      </c>
      <c r="V960" s="14" t="s">
        <v>3742</v>
      </c>
      <c r="W960" s="18">
        <v>4.0849009014299877</v>
      </c>
      <c r="X960" s="18">
        <v>1</v>
      </c>
      <c r="Y960" s="14" t="s">
        <v>193</v>
      </c>
      <c r="Z960" s="14" t="s">
        <v>193</v>
      </c>
      <c r="AA960" s="18" t="s">
        <v>193</v>
      </c>
      <c r="AB960" s="18" t="s">
        <v>193</v>
      </c>
      <c r="AC960" s="14" t="s">
        <v>193</v>
      </c>
      <c r="AD960" s="748">
        <v>77.204627037026768</v>
      </c>
      <c r="AE960" s="749">
        <v>231.47</v>
      </c>
      <c r="AF960" s="748">
        <v>2672005.3696361752</v>
      </c>
      <c r="AG960" s="749">
        <v>230.55</v>
      </c>
      <c r="AH960" s="750">
        <v>149.52000000000001</v>
      </c>
      <c r="AI960" s="748">
        <v>0</v>
      </c>
      <c r="AJ960" s="748">
        <v>0</v>
      </c>
      <c r="AK960" s="748">
        <v>0</v>
      </c>
      <c r="AL960" s="751" t="s">
        <v>193</v>
      </c>
      <c r="AM960" s="748">
        <v>2661385.2400275925</v>
      </c>
      <c r="AN960" s="748">
        <v>0</v>
      </c>
      <c r="AO960" s="752" t="s">
        <v>193</v>
      </c>
      <c r="AP960" s="753">
        <v>0</v>
      </c>
      <c r="AQ960" s="752" t="s">
        <v>3739</v>
      </c>
      <c r="AR960" s="752" t="s">
        <v>193</v>
      </c>
      <c r="AS960" s="752" t="s">
        <v>193</v>
      </c>
    </row>
    <row r="961" spans="1:45" x14ac:dyDescent="0.15">
      <c r="A961" s="14" t="s">
        <v>166</v>
      </c>
      <c r="B961" s="14" t="s">
        <v>14</v>
      </c>
      <c r="C961" s="14" t="s">
        <v>24</v>
      </c>
      <c r="D961" s="14" t="s">
        <v>1150</v>
      </c>
      <c r="E961" s="14" t="s">
        <v>2328</v>
      </c>
      <c r="F961" s="14" t="s">
        <v>3500</v>
      </c>
      <c r="G961" s="14" t="s">
        <v>193</v>
      </c>
      <c r="H961" s="14" t="s">
        <v>3728</v>
      </c>
      <c r="I961" s="17">
        <v>961958.95044099179</v>
      </c>
      <c r="J961" s="14" t="s">
        <v>114</v>
      </c>
      <c r="K961" s="17">
        <v>961958.95044099179</v>
      </c>
      <c r="L961" s="14" t="s">
        <v>3728</v>
      </c>
      <c r="M961" s="17">
        <v>961958.95044099179</v>
      </c>
      <c r="N961" s="14" t="s">
        <v>114</v>
      </c>
      <c r="O961" s="17">
        <v>961958.95044099179</v>
      </c>
      <c r="P961" s="17">
        <v>955321.35411724914</v>
      </c>
      <c r="Q961" s="17">
        <v>6637.5963237426004</v>
      </c>
      <c r="R961" s="17">
        <v>0</v>
      </c>
      <c r="S961" s="18">
        <v>0</v>
      </c>
      <c r="T961" s="14" t="s">
        <v>3739</v>
      </c>
      <c r="U961" s="14" t="s">
        <v>3739</v>
      </c>
      <c r="V961" s="14" t="s">
        <v>3739</v>
      </c>
      <c r="W961" s="18">
        <v>4.0849009014299877</v>
      </c>
      <c r="X961" s="18">
        <v>1</v>
      </c>
      <c r="Y961" s="14" t="s">
        <v>193</v>
      </c>
      <c r="Z961" s="14" t="s">
        <v>193</v>
      </c>
      <c r="AA961" s="18" t="s">
        <v>193</v>
      </c>
      <c r="AB961" s="18" t="s">
        <v>193</v>
      </c>
      <c r="AC961" s="14" t="s">
        <v>193</v>
      </c>
      <c r="AD961" s="748">
        <v>65.766904513022808</v>
      </c>
      <c r="AE961" s="749">
        <v>86.78</v>
      </c>
      <c r="AF961" s="748">
        <v>853348.29810548283</v>
      </c>
      <c r="AG961" s="749">
        <v>97.15</v>
      </c>
      <c r="AH961" s="750">
        <v>149.52000000000001</v>
      </c>
      <c r="AI961" s="748">
        <v>6637.5963237426013</v>
      </c>
      <c r="AJ961" s="748">
        <v>0</v>
      </c>
      <c r="AK961" s="748">
        <v>6637.5963237426013</v>
      </c>
      <c r="AL961" s="751" t="s">
        <v>193</v>
      </c>
      <c r="AM961" s="748">
        <v>961958.9504409919</v>
      </c>
      <c r="AN961" s="748">
        <v>0</v>
      </c>
      <c r="AO961" s="752" t="s">
        <v>193</v>
      </c>
      <c r="AP961" s="753">
        <v>0</v>
      </c>
      <c r="AQ961" s="752" t="s">
        <v>3739</v>
      </c>
      <c r="AR961" s="752" t="s">
        <v>193</v>
      </c>
      <c r="AS961" s="752" t="s">
        <v>193</v>
      </c>
    </row>
    <row r="962" spans="1:45" x14ac:dyDescent="0.15">
      <c r="A962" s="14" t="s">
        <v>166</v>
      </c>
      <c r="B962" s="14" t="s">
        <v>14</v>
      </c>
      <c r="C962" s="14" t="s">
        <v>24</v>
      </c>
      <c r="D962" s="14" t="s">
        <v>1151</v>
      </c>
      <c r="E962" s="14" t="s">
        <v>2329</v>
      </c>
      <c r="F962" s="14" t="s">
        <v>3501</v>
      </c>
      <c r="G962" s="14" t="s">
        <v>193</v>
      </c>
      <c r="H962" s="14" t="s">
        <v>3728</v>
      </c>
      <c r="I962" s="17">
        <v>3735220.4351317235</v>
      </c>
      <c r="J962" s="14" t="s">
        <v>114</v>
      </c>
      <c r="K962" s="17">
        <v>3735220.4351317235</v>
      </c>
      <c r="L962" s="14" t="s">
        <v>3728</v>
      </c>
      <c r="M962" s="17">
        <v>3735220.4351317235</v>
      </c>
      <c r="N962" s="14" t="s">
        <v>114</v>
      </c>
      <c r="O962" s="17">
        <v>3735220.4351317235</v>
      </c>
      <c r="P962" s="17">
        <v>3735220.4351317231</v>
      </c>
      <c r="Q962" s="17">
        <v>0</v>
      </c>
      <c r="R962" s="17">
        <v>0</v>
      </c>
      <c r="S962" s="18">
        <v>0</v>
      </c>
      <c r="T962" s="14" t="s">
        <v>161</v>
      </c>
      <c r="U962" s="14" t="s">
        <v>193</v>
      </c>
      <c r="V962" s="14" t="s">
        <v>3742</v>
      </c>
      <c r="W962" s="18">
        <v>4.0849009014299877</v>
      </c>
      <c r="X962" s="18">
        <v>1</v>
      </c>
      <c r="Y962" s="14" t="s">
        <v>193</v>
      </c>
      <c r="Z962" s="14" t="s">
        <v>193</v>
      </c>
      <c r="AA962" s="18" t="s">
        <v>193</v>
      </c>
      <c r="AB962" s="18" t="s">
        <v>193</v>
      </c>
      <c r="AC962" s="14" t="s">
        <v>193</v>
      </c>
      <c r="AD962" s="748">
        <v>48.773716763074056</v>
      </c>
      <c r="AE962" s="749">
        <v>474.3</v>
      </c>
      <c r="AF962" s="748">
        <v>3458964.2651802665</v>
      </c>
      <c r="AG962" s="749">
        <v>512.19000000000005</v>
      </c>
      <c r="AH962" s="750">
        <v>149.52000000000001</v>
      </c>
      <c r="AI962" s="748">
        <v>0</v>
      </c>
      <c r="AJ962" s="748">
        <v>0</v>
      </c>
      <c r="AK962" s="748">
        <v>0</v>
      </c>
      <c r="AL962" s="751" t="s">
        <v>193</v>
      </c>
      <c r="AM962" s="748">
        <v>3735220.4351317235</v>
      </c>
      <c r="AN962" s="748">
        <v>0</v>
      </c>
      <c r="AO962" s="752" t="s">
        <v>193</v>
      </c>
      <c r="AP962" s="753">
        <v>0</v>
      </c>
      <c r="AQ962" s="752" t="s">
        <v>3739</v>
      </c>
      <c r="AR962" s="752" t="s">
        <v>193</v>
      </c>
      <c r="AS962" s="752" t="s">
        <v>193</v>
      </c>
    </row>
    <row r="963" spans="1:45" x14ac:dyDescent="0.15">
      <c r="A963" s="14" t="s">
        <v>166</v>
      </c>
      <c r="B963" s="14" t="s">
        <v>14</v>
      </c>
      <c r="C963" s="14" t="s">
        <v>24</v>
      </c>
      <c r="D963" s="14" t="s">
        <v>1152</v>
      </c>
      <c r="E963" s="14" t="s">
        <v>2330</v>
      </c>
      <c r="F963" s="14" t="s">
        <v>3502</v>
      </c>
      <c r="G963" s="14" t="s">
        <v>193</v>
      </c>
      <c r="H963" s="14" t="s">
        <v>3728</v>
      </c>
      <c r="I963" s="17">
        <v>697367.54180564021</v>
      </c>
      <c r="J963" s="14" t="s">
        <v>114</v>
      </c>
      <c r="K963" s="17">
        <v>697367.54180564021</v>
      </c>
      <c r="L963" s="14" t="s">
        <v>3728</v>
      </c>
      <c r="M963" s="17">
        <v>697367.54180564021</v>
      </c>
      <c r="N963" s="14" t="s">
        <v>114</v>
      </c>
      <c r="O963" s="17">
        <v>697367.54180564021</v>
      </c>
      <c r="P963" s="17">
        <v>697367.5418056401</v>
      </c>
      <c r="Q963" s="17">
        <v>0</v>
      </c>
      <c r="R963" s="17">
        <v>0</v>
      </c>
      <c r="S963" s="18">
        <v>0</v>
      </c>
      <c r="T963" s="14" t="s">
        <v>161</v>
      </c>
      <c r="U963" s="14" t="s">
        <v>193</v>
      </c>
      <c r="V963" s="14" t="s">
        <v>3742</v>
      </c>
      <c r="W963" s="18">
        <v>4.0849009014299877</v>
      </c>
      <c r="X963" s="18">
        <v>1</v>
      </c>
      <c r="Y963" s="14" t="s">
        <v>193</v>
      </c>
      <c r="Z963" s="14" t="s">
        <v>193</v>
      </c>
      <c r="AA963" s="18" t="s">
        <v>193</v>
      </c>
      <c r="AB963" s="18" t="s">
        <v>193</v>
      </c>
      <c r="AC963" s="14" t="s">
        <v>193</v>
      </c>
      <c r="AD963" s="748">
        <v>176.46771894177547</v>
      </c>
      <c r="AE963" s="749">
        <v>20.34</v>
      </c>
      <c r="AF963" s="748">
        <v>536680.12183816091</v>
      </c>
      <c r="AG963" s="749">
        <v>26.43</v>
      </c>
      <c r="AH963" s="750">
        <v>149.52000000000001</v>
      </c>
      <c r="AI963" s="748">
        <v>0</v>
      </c>
      <c r="AJ963" s="748">
        <v>0</v>
      </c>
      <c r="AK963" s="748">
        <v>0</v>
      </c>
      <c r="AL963" s="751" t="s">
        <v>193</v>
      </c>
      <c r="AM963" s="748">
        <v>697367.54180564021</v>
      </c>
      <c r="AN963" s="748">
        <v>0</v>
      </c>
      <c r="AO963" s="752" t="s">
        <v>193</v>
      </c>
      <c r="AP963" s="753">
        <v>0</v>
      </c>
      <c r="AQ963" s="752" t="s">
        <v>3739</v>
      </c>
      <c r="AR963" s="752" t="s">
        <v>193</v>
      </c>
      <c r="AS963" s="752" t="s">
        <v>193</v>
      </c>
    </row>
    <row r="964" spans="1:45" x14ac:dyDescent="0.15">
      <c r="A964" s="14" t="s">
        <v>166</v>
      </c>
      <c r="B964" s="14" t="s">
        <v>14</v>
      </c>
      <c r="C964" s="14" t="s">
        <v>24</v>
      </c>
      <c r="D964" s="14" t="s">
        <v>1153</v>
      </c>
      <c r="E964" s="14" t="s">
        <v>2331</v>
      </c>
      <c r="F964" s="14" t="s">
        <v>3503</v>
      </c>
      <c r="G964" s="14" t="s">
        <v>193</v>
      </c>
      <c r="H964" s="14" t="s">
        <v>3728</v>
      </c>
      <c r="I964" s="17">
        <v>1556714.2717908188</v>
      </c>
      <c r="J964" s="14" t="s">
        <v>114</v>
      </c>
      <c r="K964" s="17">
        <v>1556714.2717908188</v>
      </c>
      <c r="L964" s="14" t="s">
        <v>3728</v>
      </c>
      <c r="M964" s="17">
        <v>1556714.2717908188</v>
      </c>
      <c r="N964" s="14" t="s">
        <v>114</v>
      </c>
      <c r="O964" s="17">
        <v>1556714.2717908188</v>
      </c>
      <c r="P964" s="17">
        <v>1556714.2717908185</v>
      </c>
      <c r="Q964" s="17">
        <v>0</v>
      </c>
      <c r="R964" s="17">
        <v>0</v>
      </c>
      <c r="S964" s="18">
        <v>0</v>
      </c>
      <c r="T964" s="14" t="s">
        <v>161</v>
      </c>
      <c r="U964" s="14" t="s">
        <v>193</v>
      </c>
      <c r="V964" s="14" t="s">
        <v>3742</v>
      </c>
      <c r="W964" s="18">
        <v>4.0849009014299877</v>
      </c>
      <c r="X964" s="18">
        <v>1</v>
      </c>
      <c r="Y964" s="14" t="s">
        <v>193</v>
      </c>
      <c r="Z964" s="14" t="s">
        <v>193</v>
      </c>
      <c r="AA964" s="18" t="s">
        <v>193</v>
      </c>
      <c r="AB964" s="18" t="s">
        <v>193</v>
      </c>
      <c r="AC964" s="14" t="s">
        <v>193</v>
      </c>
      <c r="AD964" s="748">
        <v>85.374428839886747</v>
      </c>
      <c r="AE964" s="749">
        <v>166.11</v>
      </c>
      <c r="AF964" s="748">
        <v>2120524.7940029441</v>
      </c>
      <c r="AG964" s="749">
        <v>121.95</v>
      </c>
      <c r="AH964" s="750">
        <v>149.52000000000001</v>
      </c>
      <c r="AI964" s="748">
        <v>0</v>
      </c>
      <c r="AJ964" s="748">
        <v>0</v>
      </c>
      <c r="AK964" s="748">
        <v>0</v>
      </c>
      <c r="AL964" s="751" t="s">
        <v>193</v>
      </c>
      <c r="AM964" s="748">
        <v>1556714.2717908188</v>
      </c>
      <c r="AN964" s="748">
        <v>0</v>
      </c>
      <c r="AO964" s="752" t="s">
        <v>193</v>
      </c>
      <c r="AP964" s="753">
        <v>0</v>
      </c>
      <c r="AQ964" s="752" t="s">
        <v>3739</v>
      </c>
      <c r="AR964" s="752" t="s">
        <v>193</v>
      </c>
      <c r="AS964" s="752" t="s">
        <v>193</v>
      </c>
    </row>
    <row r="965" spans="1:45" x14ac:dyDescent="0.15">
      <c r="A965" s="14" t="s">
        <v>166</v>
      </c>
      <c r="B965" s="14" t="s">
        <v>14</v>
      </c>
      <c r="C965" s="14" t="s">
        <v>24</v>
      </c>
      <c r="D965" s="14" t="s">
        <v>1154</v>
      </c>
      <c r="E965" s="14" t="s">
        <v>2332</v>
      </c>
      <c r="F965" s="14" t="s">
        <v>3504</v>
      </c>
      <c r="G965" s="14" t="s">
        <v>193</v>
      </c>
      <c r="H965" s="14" t="s">
        <v>3728</v>
      </c>
      <c r="I965" s="17">
        <v>1049728.1524343418</v>
      </c>
      <c r="J965" s="14" t="s">
        <v>114</v>
      </c>
      <c r="K965" s="17">
        <v>1049728.1524343418</v>
      </c>
      <c r="L965" s="14" t="s">
        <v>3728</v>
      </c>
      <c r="M965" s="17">
        <v>1049728.1524343418</v>
      </c>
      <c r="N965" s="14" t="s">
        <v>114</v>
      </c>
      <c r="O965" s="17">
        <v>1049728.1524343418</v>
      </c>
      <c r="P965" s="17">
        <v>1049728.1524343416</v>
      </c>
      <c r="Q965" s="17">
        <v>0</v>
      </c>
      <c r="R965" s="17">
        <v>0</v>
      </c>
      <c r="S965" s="18">
        <v>0</v>
      </c>
      <c r="T965" s="14" t="s">
        <v>161</v>
      </c>
      <c r="U965" s="14" t="s">
        <v>193</v>
      </c>
      <c r="V965" s="14" t="s">
        <v>3742</v>
      </c>
      <c r="W965" s="18">
        <v>4.0849009014299877</v>
      </c>
      <c r="X965" s="18">
        <v>1</v>
      </c>
      <c r="Y965" s="14" t="s">
        <v>193</v>
      </c>
      <c r="Z965" s="14" t="s">
        <v>193</v>
      </c>
      <c r="AA965" s="18" t="s">
        <v>193</v>
      </c>
      <c r="AB965" s="18" t="s">
        <v>193</v>
      </c>
      <c r="AC965" s="14" t="s">
        <v>193</v>
      </c>
      <c r="AD965" s="748">
        <v>98.854601814605715</v>
      </c>
      <c r="AE965" s="749">
        <v>71.27</v>
      </c>
      <c r="AF965" s="748">
        <v>1053472.4542986106</v>
      </c>
      <c r="AG965" s="749">
        <v>71.02</v>
      </c>
      <c r="AH965" s="750">
        <v>149.52000000000001</v>
      </c>
      <c r="AI965" s="748">
        <v>0</v>
      </c>
      <c r="AJ965" s="748">
        <v>0</v>
      </c>
      <c r="AK965" s="748">
        <v>0</v>
      </c>
      <c r="AL965" s="751" t="s">
        <v>193</v>
      </c>
      <c r="AM965" s="748">
        <v>1049728.1524343418</v>
      </c>
      <c r="AN965" s="748">
        <v>0</v>
      </c>
      <c r="AO965" s="752" t="s">
        <v>193</v>
      </c>
      <c r="AP965" s="753">
        <v>0</v>
      </c>
      <c r="AQ965" s="752" t="s">
        <v>3739</v>
      </c>
      <c r="AR965" s="752" t="s">
        <v>193</v>
      </c>
      <c r="AS965" s="752" t="s">
        <v>193</v>
      </c>
    </row>
    <row r="966" spans="1:45" x14ac:dyDescent="0.15">
      <c r="A966" s="14" t="s">
        <v>166</v>
      </c>
      <c r="B966" s="14" t="s">
        <v>14</v>
      </c>
      <c r="C966" s="14" t="s">
        <v>24</v>
      </c>
      <c r="D966" s="14" t="s">
        <v>1155</v>
      </c>
      <c r="E966" s="14" t="s">
        <v>2333</v>
      </c>
      <c r="F966" s="14" t="s">
        <v>3505</v>
      </c>
      <c r="G966" s="14" t="s">
        <v>193</v>
      </c>
      <c r="H966" s="14" t="s">
        <v>3728</v>
      </c>
      <c r="I966" s="17">
        <v>140530175.8206667</v>
      </c>
      <c r="J966" s="14" t="s">
        <v>114</v>
      </c>
      <c r="K966" s="17">
        <v>140530175.8206667</v>
      </c>
      <c r="L966" s="14" t="s">
        <v>3728</v>
      </c>
      <c r="M966" s="17">
        <v>140530175.8206667</v>
      </c>
      <c r="N966" s="14" t="s">
        <v>114</v>
      </c>
      <c r="O966" s="17">
        <v>140530175.8206667</v>
      </c>
      <c r="P966" s="17">
        <v>140518251.79069036</v>
      </c>
      <c r="Q966" s="17">
        <v>11924.029976319205</v>
      </c>
      <c r="R966" s="17">
        <v>0</v>
      </c>
      <c r="S966" s="18">
        <v>0</v>
      </c>
      <c r="T966" s="14" t="s">
        <v>161</v>
      </c>
      <c r="U966" s="14" t="s">
        <v>193</v>
      </c>
      <c r="V966" s="14" t="s">
        <v>3742</v>
      </c>
      <c r="W966" s="18">
        <v>4.0849009014299877</v>
      </c>
      <c r="X966" s="18">
        <v>1</v>
      </c>
      <c r="Y966" s="14" t="s">
        <v>193</v>
      </c>
      <c r="Z966" s="14" t="s">
        <v>193</v>
      </c>
      <c r="AA966" s="18" t="s">
        <v>193</v>
      </c>
      <c r="AB966" s="18" t="s">
        <v>193</v>
      </c>
      <c r="AC966" s="14" t="s">
        <v>193</v>
      </c>
      <c r="AD966" s="748">
        <v>8569.3051110198285</v>
      </c>
      <c r="AE966" s="749">
        <v>94.83</v>
      </c>
      <c r="AF966" s="748">
        <v>121504019.49197535</v>
      </c>
      <c r="AG966" s="749">
        <v>109.67</v>
      </c>
      <c r="AH966" s="750">
        <v>149.52000000000001</v>
      </c>
      <c r="AI966" s="748">
        <v>11924.029976319207</v>
      </c>
      <c r="AJ966" s="748">
        <v>0</v>
      </c>
      <c r="AK966" s="748">
        <v>11924.029976319207</v>
      </c>
      <c r="AL966" s="751" t="s">
        <v>193</v>
      </c>
      <c r="AM966" s="748">
        <v>140530175.8206667</v>
      </c>
      <c r="AN966" s="748">
        <v>0</v>
      </c>
      <c r="AO966" s="752" t="s">
        <v>193</v>
      </c>
      <c r="AP966" s="753">
        <v>0</v>
      </c>
      <c r="AQ966" s="752" t="s">
        <v>3739</v>
      </c>
      <c r="AR966" s="752" t="s">
        <v>193</v>
      </c>
      <c r="AS966" s="752" t="s">
        <v>193</v>
      </c>
    </row>
    <row r="967" spans="1:45" x14ac:dyDescent="0.15">
      <c r="A967" s="14" t="s">
        <v>166</v>
      </c>
      <c r="B967" s="14" t="s">
        <v>14</v>
      </c>
      <c r="C967" s="14" t="s">
        <v>24</v>
      </c>
      <c r="D967" s="14" t="s">
        <v>1156</v>
      </c>
      <c r="E967" s="14" t="s">
        <v>2334</v>
      </c>
      <c r="F967" s="14" t="s">
        <v>3506</v>
      </c>
      <c r="G967" s="14" t="s">
        <v>193</v>
      </c>
      <c r="H967" s="14" t="s">
        <v>3728</v>
      </c>
      <c r="I967" s="17">
        <v>4181088.3897480322</v>
      </c>
      <c r="J967" s="14" t="s">
        <v>114</v>
      </c>
      <c r="K967" s="17">
        <v>4181088.3897480322</v>
      </c>
      <c r="L967" s="14" t="s">
        <v>3728</v>
      </c>
      <c r="M967" s="17">
        <v>4181088.3897480322</v>
      </c>
      <c r="N967" s="14" t="s">
        <v>114</v>
      </c>
      <c r="O967" s="17">
        <v>4181088.3897480322</v>
      </c>
      <c r="P967" s="17">
        <v>4181088.3897480317</v>
      </c>
      <c r="Q967" s="17">
        <v>0</v>
      </c>
      <c r="R967" s="17">
        <v>0</v>
      </c>
      <c r="S967" s="18">
        <v>0</v>
      </c>
      <c r="T967" s="14" t="s">
        <v>161</v>
      </c>
      <c r="U967" s="14" t="s">
        <v>193</v>
      </c>
      <c r="V967" s="14" t="s">
        <v>3742</v>
      </c>
      <c r="W967" s="18">
        <v>4.0849009014299877</v>
      </c>
      <c r="X967" s="18">
        <v>1</v>
      </c>
      <c r="Y967" s="14" t="s">
        <v>193</v>
      </c>
      <c r="Z967" s="14" t="s">
        <v>193</v>
      </c>
      <c r="AA967" s="18" t="s">
        <v>193</v>
      </c>
      <c r="AB967" s="18" t="s">
        <v>193</v>
      </c>
      <c r="AC967" s="14" t="s">
        <v>193</v>
      </c>
      <c r="AD967" s="748">
        <v>19.852618380949743</v>
      </c>
      <c r="AE967" s="749">
        <v>1069.03</v>
      </c>
      <c r="AF967" s="748">
        <v>3173269.604903983</v>
      </c>
      <c r="AG967" s="749">
        <v>1408.55</v>
      </c>
      <c r="AH967" s="750">
        <v>149.52000000000001</v>
      </c>
      <c r="AI967" s="748">
        <v>0</v>
      </c>
      <c r="AJ967" s="748">
        <v>0</v>
      </c>
      <c r="AK967" s="748">
        <v>0</v>
      </c>
      <c r="AL967" s="751" t="s">
        <v>193</v>
      </c>
      <c r="AM967" s="748">
        <v>4181088.3897480322</v>
      </c>
      <c r="AN967" s="748">
        <v>0</v>
      </c>
      <c r="AO967" s="752" t="s">
        <v>193</v>
      </c>
      <c r="AP967" s="753">
        <v>0</v>
      </c>
      <c r="AQ967" s="752" t="s">
        <v>3739</v>
      </c>
      <c r="AR967" s="752" t="s">
        <v>193</v>
      </c>
      <c r="AS967" s="752" t="s">
        <v>193</v>
      </c>
    </row>
    <row r="968" spans="1:45" x14ac:dyDescent="0.15">
      <c r="A968" s="14" t="s">
        <v>166</v>
      </c>
      <c r="B968" s="14" t="s">
        <v>14</v>
      </c>
      <c r="C968" s="14" t="s">
        <v>24</v>
      </c>
      <c r="D968" s="14" t="s">
        <v>1157</v>
      </c>
      <c r="E968" s="14" t="s">
        <v>2335</v>
      </c>
      <c r="F968" s="14" t="s">
        <v>3507</v>
      </c>
      <c r="G968" s="14" t="s">
        <v>193</v>
      </c>
      <c r="H968" s="14" t="s">
        <v>3728</v>
      </c>
      <c r="I968" s="17">
        <v>1911195.3953264619</v>
      </c>
      <c r="J968" s="14" t="s">
        <v>114</v>
      </c>
      <c r="K968" s="17">
        <v>1911195.3953264619</v>
      </c>
      <c r="L968" s="14" t="s">
        <v>3728</v>
      </c>
      <c r="M968" s="17">
        <v>1911195.3953264619</v>
      </c>
      <c r="N968" s="14" t="s">
        <v>114</v>
      </c>
      <c r="O968" s="17">
        <v>1911195.3953264619</v>
      </c>
      <c r="P968" s="17">
        <v>1902778.4161700562</v>
      </c>
      <c r="Q968" s="17">
        <v>8416.9791564055031</v>
      </c>
      <c r="R968" s="17">
        <v>0</v>
      </c>
      <c r="S968" s="18">
        <v>0</v>
      </c>
      <c r="T968" s="14" t="s">
        <v>161</v>
      </c>
      <c r="U968" s="14" t="s">
        <v>193</v>
      </c>
      <c r="V968" s="14" t="s">
        <v>3742</v>
      </c>
      <c r="W968" s="18">
        <v>4.0849009014299877</v>
      </c>
      <c r="X968" s="18">
        <v>1</v>
      </c>
      <c r="Y968" s="14" t="s">
        <v>193</v>
      </c>
      <c r="Z968" s="14" t="s">
        <v>193</v>
      </c>
      <c r="AA968" s="18" t="s">
        <v>193</v>
      </c>
      <c r="AB968" s="18" t="s">
        <v>193</v>
      </c>
      <c r="AC968" s="14" t="s">
        <v>193</v>
      </c>
      <c r="AD968" s="748">
        <v>260.61667751123321</v>
      </c>
      <c r="AE968" s="749">
        <v>60.03</v>
      </c>
      <c r="AF968" s="748">
        <v>2339544.7622388797</v>
      </c>
      <c r="AG968" s="749">
        <v>48.83</v>
      </c>
      <c r="AH968" s="750">
        <v>149.52000000000001</v>
      </c>
      <c r="AI968" s="748">
        <v>8416.9791564055049</v>
      </c>
      <c r="AJ968" s="748">
        <v>0</v>
      </c>
      <c r="AK968" s="748">
        <v>8416.9791564055049</v>
      </c>
      <c r="AL968" s="751" t="s">
        <v>193</v>
      </c>
      <c r="AM968" s="748">
        <v>1911195.3953264619</v>
      </c>
      <c r="AN968" s="748">
        <v>0</v>
      </c>
      <c r="AO968" s="752" t="s">
        <v>193</v>
      </c>
      <c r="AP968" s="753">
        <v>0</v>
      </c>
      <c r="AQ968" s="752" t="s">
        <v>3739</v>
      </c>
      <c r="AR968" s="752" t="s">
        <v>193</v>
      </c>
      <c r="AS968" s="752" t="s">
        <v>193</v>
      </c>
    </row>
    <row r="969" spans="1:45" x14ac:dyDescent="0.15">
      <c r="A969" s="14" t="s">
        <v>166</v>
      </c>
      <c r="B969" s="14" t="s">
        <v>14</v>
      </c>
      <c r="C969" s="14" t="s">
        <v>24</v>
      </c>
      <c r="D969" s="14" t="s">
        <v>1158</v>
      </c>
      <c r="E969" s="14" t="s">
        <v>2336</v>
      </c>
      <c r="F969" s="14" t="s">
        <v>3508</v>
      </c>
      <c r="G969" s="14" t="s">
        <v>193</v>
      </c>
      <c r="H969" s="14" t="s">
        <v>3728</v>
      </c>
      <c r="I969" s="17">
        <v>1028937.3957123697</v>
      </c>
      <c r="J969" s="14" t="s">
        <v>114</v>
      </c>
      <c r="K969" s="17">
        <v>1028937.3957123697</v>
      </c>
      <c r="L969" s="14" t="s">
        <v>3728</v>
      </c>
      <c r="M969" s="17">
        <v>1028937.3957123697</v>
      </c>
      <c r="N969" s="14" t="s">
        <v>114</v>
      </c>
      <c r="O969" s="17">
        <v>1028937.3957123697</v>
      </c>
      <c r="P969" s="17">
        <v>1028937.3957123696</v>
      </c>
      <c r="Q969" s="17">
        <v>0</v>
      </c>
      <c r="R969" s="17">
        <v>0</v>
      </c>
      <c r="S969" s="18">
        <v>0</v>
      </c>
      <c r="T969" s="14" t="s">
        <v>161</v>
      </c>
      <c r="U969" s="14" t="s">
        <v>193</v>
      </c>
      <c r="V969" s="14" t="s">
        <v>3742</v>
      </c>
      <c r="W969" s="18">
        <v>4.0849009014299877</v>
      </c>
      <c r="X969" s="18">
        <v>1</v>
      </c>
      <c r="Y969" s="14" t="s">
        <v>193</v>
      </c>
      <c r="Z969" s="14" t="s">
        <v>193</v>
      </c>
      <c r="AA969" s="18" t="s">
        <v>193</v>
      </c>
      <c r="AB969" s="18" t="s">
        <v>193</v>
      </c>
      <c r="AC969" s="14" t="s">
        <v>193</v>
      </c>
      <c r="AD969" s="748">
        <v>63.724454062307814</v>
      </c>
      <c r="AE969" s="749">
        <v>96.89</v>
      </c>
      <c r="AF969" s="748">
        <v>923219.67019525345</v>
      </c>
      <c r="AG969" s="749">
        <v>107.99</v>
      </c>
      <c r="AH969" s="750">
        <v>149.52000000000001</v>
      </c>
      <c r="AI969" s="748">
        <v>0</v>
      </c>
      <c r="AJ969" s="748">
        <v>0</v>
      </c>
      <c r="AK969" s="748">
        <v>0</v>
      </c>
      <c r="AL969" s="751" t="s">
        <v>193</v>
      </c>
      <c r="AM969" s="748">
        <v>1028937.3957123697</v>
      </c>
      <c r="AN969" s="748">
        <v>0</v>
      </c>
      <c r="AO969" s="752" t="s">
        <v>193</v>
      </c>
      <c r="AP969" s="753">
        <v>0</v>
      </c>
      <c r="AQ969" s="752" t="s">
        <v>3739</v>
      </c>
      <c r="AR969" s="752" t="s">
        <v>193</v>
      </c>
      <c r="AS969" s="752" t="s">
        <v>193</v>
      </c>
    </row>
    <row r="970" spans="1:45" x14ac:dyDescent="0.15">
      <c r="A970" s="14" t="s">
        <v>166</v>
      </c>
      <c r="B970" s="14" t="s">
        <v>14</v>
      </c>
      <c r="C970" s="14" t="s">
        <v>24</v>
      </c>
      <c r="D970" s="14" t="s">
        <v>1159</v>
      </c>
      <c r="E970" s="14" t="s">
        <v>2337</v>
      </c>
      <c r="F970" s="14" t="s">
        <v>3509</v>
      </c>
      <c r="G970" s="14" t="s">
        <v>193</v>
      </c>
      <c r="H970" s="14" t="s">
        <v>3728</v>
      </c>
      <c r="I970" s="17">
        <v>1751939.1203897987</v>
      </c>
      <c r="J970" s="14" t="s">
        <v>114</v>
      </c>
      <c r="K970" s="17">
        <v>1751939.1203897987</v>
      </c>
      <c r="L970" s="14" t="s">
        <v>3728</v>
      </c>
      <c r="M970" s="17">
        <v>1751939.1203897987</v>
      </c>
      <c r="N970" s="14" t="s">
        <v>114</v>
      </c>
      <c r="O970" s="17">
        <v>1751939.1203897987</v>
      </c>
      <c r="P970" s="17">
        <v>1751939.1203897984</v>
      </c>
      <c r="Q970" s="17">
        <v>0</v>
      </c>
      <c r="R970" s="17">
        <v>0</v>
      </c>
      <c r="S970" s="18">
        <v>0</v>
      </c>
      <c r="T970" s="14" t="s">
        <v>161</v>
      </c>
      <c r="U970" s="14" t="s">
        <v>193</v>
      </c>
      <c r="V970" s="14" t="s">
        <v>3742</v>
      </c>
      <c r="W970" s="18">
        <v>4.0849009014299877</v>
      </c>
      <c r="X970" s="18">
        <v>1</v>
      </c>
      <c r="Y970" s="14" t="s">
        <v>193</v>
      </c>
      <c r="Z970" s="14" t="s">
        <v>193</v>
      </c>
      <c r="AA970" s="18" t="s">
        <v>193</v>
      </c>
      <c r="AB970" s="18" t="s">
        <v>193</v>
      </c>
      <c r="AC970" s="14" t="s">
        <v>193</v>
      </c>
      <c r="AD970" s="748">
        <v>71.077275684881783</v>
      </c>
      <c r="AE970" s="749">
        <v>186.59</v>
      </c>
      <c r="AF970" s="748">
        <v>1983016.490616485</v>
      </c>
      <c r="AG970" s="749">
        <v>164.85</v>
      </c>
      <c r="AH970" s="750">
        <v>149.52000000000001</v>
      </c>
      <c r="AI970" s="748">
        <v>0</v>
      </c>
      <c r="AJ970" s="748">
        <v>0</v>
      </c>
      <c r="AK970" s="748">
        <v>0</v>
      </c>
      <c r="AL970" s="751" t="s">
        <v>193</v>
      </c>
      <c r="AM970" s="748">
        <v>1751939.1203897987</v>
      </c>
      <c r="AN970" s="748">
        <v>0</v>
      </c>
      <c r="AO970" s="752" t="s">
        <v>193</v>
      </c>
      <c r="AP970" s="753">
        <v>0</v>
      </c>
      <c r="AQ970" s="752" t="s">
        <v>3739</v>
      </c>
      <c r="AR970" s="752" t="s">
        <v>193</v>
      </c>
      <c r="AS970" s="752" t="s">
        <v>193</v>
      </c>
    </row>
    <row r="971" spans="1:45" x14ac:dyDescent="0.15">
      <c r="A971" s="14" t="s">
        <v>166</v>
      </c>
      <c r="B971" s="14" t="s">
        <v>14</v>
      </c>
      <c r="C971" s="14" t="s">
        <v>24</v>
      </c>
      <c r="D971" s="14" t="s">
        <v>1160</v>
      </c>
      <c r="E971" s="14" t="s">
        <v>2338</v>
      </c>
      <c r="F971" s="14" t="s">
        <v>3510</v>
      </c>
      <c r="G971" s="14" t="s">
        <v>193</v>
      </c>
      <c r="H971" s="14" t="s">
        <v>3728</v>
      </c>
      <c r="I971" s="17">
        <v>869322.50732556987</v>
      </c>
      <c r="J971" s="14" t="s">
        <v>114</v>
      </c>
      <c r="K971" s="17">
        <v>869322.50732556987</v>
      </c>
      <c r="L971" s="14" t="s">
        <v>3728</v>
      </c>
      <c r="M971" s="17">
        <v>869322.50732556987</v>
      </c>
      <c r="N971" s="14" t="s">
        <v>114</v>
      </c>
      <c r="O971" s="17">
        <v>869322.50732556987</v>
      </c>
      <c r="P971" s="17">
        <v>862550.23181910708</v>
      </c>
      <c r="Q971" s="17">
        <v>6772.2755064627472</v>
      </c>
      <c r="R971" s="17">
        <v>0</v>
      </c>
      <c r="S971" s="18">
        <v>0</v>
      </c>
      <c r="T971" s="14" t="s">
        <v>161</v>
      </c>
      <c r="U971" s="14" t="s">
        <v>193</v>
      </c>
      <c r="V971" s="14" t="s">
        <v>3742</v>
      </c>
      <c r="W971" s="18">
        <v>4.0849009014299877</v>
      </c>
      <c r="X971" s="18">
        <v>1</v>
      </c>
      <c r="Y971" s="14" t="s">
        <v>193</v>
      </c>
      <c r="Z971" s="14" t="s">
        <v>193</v>
      </c>
      <c r="AA971" s="18" t="s">
        <v>193</v>
      </c>
      <c r="AB971" s="18" t="s">
        <v>193</v>
      </c>
      <c r="AC971" s="14" t="s">
        <v>193</v>
      </c>
      <c r="AD971" s="748">
        <v>71.894255865167793</v>
      </c>
      <c r="AE971" s="749">
        <v>95.69</v>
      </c>
      <c r="AF971" s="748">
        <v>1028632.0085209789</v>
      </c>
      <c r="AG971" s="749">
        <v>80.239999999999995</v>
      </c>
      <c r="AH971" s="750">
        <v>149.52000000000001</v>
      </c>
      <c r="AI971" s="748">
        <v>6772.2755064627481</v>
      </c>
      <c r="AJ971" s="748">
        <v>0</v>
      </c>
      <c r="AK971" s="748">
        <v>6772.2755064627481</v>
      </c>
      <c r="AL971" s="751" t="s">
        <v>193</v>
      </c>
      <c r="AM971" s="748">
        <v>869322.50732556998</v>
      </c>
      <c r="AN971" s="748">
        <v>0</v>
      </c>
      <c r="AO971" s="752" t="s">
        <v>193</v>
      </c>
      <c r="AP971" s="753">
        <v>0</v>
      </c>
      <c r="AQ971" s="752" t="s">
        <v>3739</v>
      </c>
      <c r="AR971" s="752" t="s">
        <v>193</v>
      </c>
      <c r="AS971" s="752" t="s">
        <v>193</v>
      </c>
    </row>
    <row r="972" spans="1:45" x14ac:dyDescent="0.15">
      <c r="A972" s="14" t="s">
        <v>166</v>
      </c>
      <c r="B972" s="14" t="s">
        <v>14</v>
      </c>
      <c r="C972" s="14" t="s">
        <v>24</v>
      </c>
      <c r="D972" s="14" t="s">
        <v>1161</v>
      </c>
      <c r="E972" s="14" t="s">
        <v>2339</v>
      </c>
      <c r="F972" s="14" t="s">
        <v>3511</v>
      </c>
      <c r="G972" s="14" t="s">
        <v>193</v>
      </c>
      <c r="H972" s="14" t="s">
        <v>3728</v>
      </c>
      <c r="I972" s="17">
        <v>990202.07782050583</v>
      </c>
      <c r="J972" s="14" t="s">
        <v>114</v>
      </c>
      <c r="K972" s="17">
        <v>990202.07782050583</v>
      </c>
      <c r="L972" s="14" t="s">
        <v>3728</v>
      </c>
      <c r="M972" s="17">
        <v>990202.07782050583</v>
      </c>
      <c r="N972" s="14" t="s">
        <v>114</v>
      </c>
      <c r="O972" s="17">
        <v>990202.07782050583</v>
      </c>
      <c r="P972" s="17">
        <v>990202.07782050571</v>
      </c>
      <c r="Q972" s="17">
        <v>0</v>
      </c>
      <c r="R972" s="17">
        <v>0</v>
      </c>
      <c r="S972" s="18">
        <v>0</v>
      </c>
      <c r="T972" s="14" t="s">
        <v>161</v>
      </c>
      <c r="U972" s="14" t="s">
        <v>193</v>
      </c>
      <c r="V972" s="14" t="s">
        <v>3742</v>
      </c>
      <c r="W972" s="18">
        <v>4.0849009014299877</v>
      </c>
      <c r="X972" s="18">
        <v>1</v>
      </c>
      <c r="Y972" s="14" t="s">
        <v>193</v>
      </c>
      <c r="Z972" s="14" t="s">
        <v>193</v>
      </c>
      <c r="AA972" s="18" t="s">
        <v>193</v>
      </c>
      <c r="AB972" s="18" t="s">
        <v>193</v>
      </c>
      <c r="AC972" s="14" t="s">
        <v>193</v>
      </c>
      <c r="AD972" s="748">
        <v>161.76207569662753</v>
      </c>
      <c r="AE972" s="749">
        <v>67.95</v>
      </c>
      <c r="AF972" s="748">
        <v>1643691.1664053276</v>
      </c>
      <c r="AG972" s="749">
        <v>40.94</v>
      </c>
      <c r="AH972" s="750">
        <v>149.52000000000001</v>
      </c>
      <c r="AI972" s="748">
        <v>0</v>
      </c>
      <c r="AJ972" s="748">
        <v>0</v>
      </c>
      <c r="AK972" s="748">
        <v>0</v>
      </c>
      <c r="AL972" s="751" t="s">
        <v>193</v>
      </c>
      <c r="AM972" s="748">
        <v>990202.07782050583</v>
      </c>
      <c r="AN972" s="748">
        <v>0</v>
      </c>
      <c r="AO972" s="752" t="s">
        <v>193</v>
      </c>
      <c r="AP972" s="753">
        <v>0</v>
      </c>
      <c r="AQ972" s="752" t="s">
        <v>3739</v>
      </c>
      <c r="AR972" s="752" t="s">
        <v>193</v>
      </c>
      <c r="AS972" s="752" t="s">
        <v>193</v>
      </c>
    </row>
    <row r="973" spans="1:45" x14ac:dyDescent="0.15">
      <c r="A973" s="14" t="s">
        <v>166</v>
      </c>
      <c r="B973" s="14" t="s">
        <v>14</v>
      </c>
      <c r="C973" s="14" t="s">
        <v>24</v>
      </c>
      <c r="D973" s="14" t="s">
        <v>1162</v>
      </c>
      <c r="E973" s="14" t="s">
        <v>2340</v>
      </c>
      <c r="F973" s="14" t="s">
        <v>3512</v>
      </c>
      <c r="G973" s="14" t="s">
        <v>193</v>
      </c>
      <c r="H973" s="14" t="s">
        <v>3728</v>
      </c>
      <c r="I973" s="17">
        <v>3211959.8663389045</v>
      </c>
      <c r="J973" s="14" t="s">
        <v>114</v>
      </c>
      <c r="K973" s="17">
        <v>3211959.8663389045</v>
      </c>
      <c r="L973" s="14" t="s">
        <v>3728</v>
      </c>
      <c r="M973" s="17">
        <v>3211959.8663389045</v>
      </c>
      <c r="N973" s="14" t="s">
        <v>114</v>
      </c>
      <c r="O973" s="17">
        <v>3211959.8663389045</v>
      </c>
      <c r="P973" s="17">
        <v>3211959.866338904</v>
      </c>
      <c r="Q973" s="17">
        <v>0</v>
      </c>
      <c r="R973" s="17">
        <v>0</v>
      </c>
      <c r="S973" s="18">
        <v>0</v>
      </c>
      <c r="T973" s="14" t="s">
        <v>161</v>
      </c>
      <c r="U973" s="14" t="s">
        <v>193</v>
      </c>
      <c r="V973" s="14" t="s">
        <v>3742</v>
      </c>
      <c r="W973" s="18">
        <v>4.0849009014299877</v>
      </c>
      <c r="X973" s="18">
        <v>1</v>
      </c>
      <c r="Y973" s="14" t="s">
        <v>193</v>
      </c>
      <c r="Z973" s="14" t="s">
        <v>193</v>
      </c>
      <c r="AA973" s="18" t="s">
        <v>193</v>
      </c>
      <c r="AB973" s="18" t="s">
        <v>193</v>
      </c>
      <c r="AC973" s="14" t="s">
        <v>193</v>
      </c>
      <c r="AD973" s="748">
        <v>218.13370813636135</v>
      </c>
      <c r="AE973" s="749">
        <v>83.26</v>
      </c>
      <c r="AF973" s="748">
        <v>2715863.9293896034</v>
      </c>
      <c r="AG973" s="749">
        <v>98.48</v>
      </c>
      <c r="AH973" s="750">
        <v>149.52000000000001</v>
      </c>
      <c r="AI973" s="748">
        <v>0</v>
      </c>
      <c r="AJ973" s="748">
        <v>0</v>
      </c>
      <c r="AK973" s="748">
        <v>0</v>
      </c>
      <c r="AL973" s="751" t="s">
        <v>193</v>
      </c>
      <c r="AM973" s="748">
        <v>3211959.8663389045</v>
      </c>
      <c r="AN973" s="748">
        <v>0</v>
      </c>
      <c r="AO973" s="752" t="s">
        <v>193</v>
      </c>
      <c r="AP973" s="753">
        <v>0</v>
      </c>
      <c r="AQ973" s="752" t="s">
        <v>3739</v>
      </c>
      <c r="AR973" s="752" t="s">
        <v>193</v>
      </c>
      <c r="AS973" s="752" t="s">
        <v>193</v>
      </c>
    </row>
    <row r="974" spans="1:45" x14ac:dyDescent="0.15">
      <c r="A974" s="14" t="s">
        <v>166</v>
      </c>
      <c r="B974" s="14" t="s">
        <v>14</v>
      </c>
      <c r="C974" s="14" t="s">
        <v>24</v>
      </c>
      <c r="D974" s="14" t="s">
        <v>1163</v>
      </c>
      <c r="E974" s="14" t="s">
        <v>2341</v>
      </c>
      <c r="F974" s="14" t="s">
        <v>3513</v>
      </c>
      <c r="G974" s="14" t="s">
        <v>193</v>
      </c>
      <c r="H974" s="14" t="s">
        <v>3728</v>
      </c>
      <c r="I974" s="17">
        <v>12303689.571182074</v>
      </c>
      <c r="J974" s="14" t="s">
        <v>114</v>
      </c>
      <c r="K974" s="17">
        <v>12303689.571182074</v>
      </c>
      <c r="L974" s="14" t="s">
        <v>3728</v>
      </c>
      <c r="M974" s="17">
        <v>12303689.571182074</v>
      </c>
      <c r="N974" s="14" t="s">
        <v>114</v>
      </c>
      <c r="O974" s="17">
        <v>12303689.571182074</v>
      </c>
      <c r="P974" s="17">
        <v>12303689.571182072</v>
      </c>
      <c r="Q974" s="17">
        <v>0</v>
      </c>
      <c r="R974" s="17">
        <v>0</v>
      </c>
      <c r="S974" s="18">
        <v>0</v>
      </c>
      <c r="T974" s="14" t="s">
        <v>161</v>
      </c>
      <c r="U974" s="14" t="s">
        <v>193</v>
      </c>
      <c r="V974" s="14" t="s">
        <v>3742</v>
      </c>
      <c r="W974" s="18">
        <v>4.0849009014299877</v>
      </c>
      <c r="X974" s="18">
        <v>1</v>
      </c>
      <c r="Y974" s="14" t="s">
        <v>193</v>
      </c>
      <c r="Z974" s="14" t="s">
        <v>193</v>
      </c>
      <c r="AA974" s="18" t="s">
        <v>193</v>
      </c>
      <c r="AB974" s="18" t="s">
        <v>193</v>
      </c>
      <c r="AC974" s="14" t="s">
        <v>193</v>
      </c>
      <c r="AD974" s="748">
        <v>584.14082890448833</v>
      </c>
      <c r="AE974" s="749">
        <v>126.09</v>
      </c>
      <c r="AF974" s="748">
        <v>11012793.485465325</v>
      </c>
      <c r="AG974" s="749">
        <v>140.87</v>
      </c>
      <c r="AH974" s="750">
        <v>149.52000000000001</v>
      </c>
      <c r="AI974" s="748">
        <v>0</v>
      </c>
      <c r="AJ974" s="748">
        <v>0</v>
      </c>
      <c r="AK974" s="748">
        <v>0</v>
      </c>
      <c r="AL974" s="751" t="s">
        <v>193</v>
      </c>
      <c r="AM974" s="748">
        <v>12303689.571182074</v>
      </c>
      <c r="AN974" s="748">
        <v>0</v>
      </c>
      <c r="AO974" s="752" t="s">
        <v>193</v>
      </c>
      <c r="AP974" s="753">
        <v>0</v>
      </c>
      <c r="AQ974" s="752" t="s">
        <v>3739</v>
      </c>
      <c r="AR974" s="752" t="s">
        <v>193</v>
      </c>
      <c r="AS974" s="752" t="s">
        <v>193</v>
      </c>
    </row>
    <row r="975" spans="1:45" x14ac:dyDescent="0.15">
      <c r="A975" s="14" t="s">
        <v>166</v>
      </c>
      <c r="B975" s="14" t="s">
        <v>14</v>
      </c>
      <c r="C975" s="14" t="s">
        <v>24</v>
      </c>
      <c r="D975" s="14" t="s">
        <v>1164</v>
      </c>
      <c r="E975" s="14" t="s">
        <v>2342</v>
      </c>
      <c r="F975" s="14" t="s">
        <v>3514</v>
      </c>
      <c r="G975" s="14" t="s">
        <v>193</v>
      </c>
      <c r="H975" s="14" t="s">
        <v>3728</v>
      </c>
      <c r="I975" s="17">
        <v>2114213.2544691539</v>
      </c>
      <c r="J975" s="14" t="s">
        <v>114</v>
      </c>
      <c r="K975" s="17">
        <v>2114213.2544691539</v>
      </c>
      <c r="L975" s="14" t="s">
        <v>3728</v>
      </c>
      <c r="M975" s="17">
        <v>2114213.2544691539</v>
      </c>
      <c r="N975" s="14" t="s">
        <v>114</v>
      </c>
      <c r="O975" s="17">
        <v>2114213.2544691539</v>
      </c>
      <c r="P975" s="17">
        <v>2114213.2544691535</v>
      </c>
      <c r="Q975" s="17">
        <v>0</v>
      </c>
      <c r="R975" s="17">
        <v>0</v>
      </c>
      <c r="S975" s="18">
        <v>0</v>
      </c>
      <c r="T975" s="14" t="s">
        <v>161</v>
      </c>
      <c r="U975" s="14" t="s">
        <v>193</v>
      </c>
      <c r="V975" s="14" t="s">
        <v>3742</v>
      </c>
      <c r="W975" s="18">
        <v>4.0849009014299877</v>
      </c>
      <c r="X975" s="18">
        <v>1</v>
      </c>
      <c r="Y975" s="14" t="s">
        <v>193</v>
      </c>
      <c r="Z975" s="14" t="s">
        <v>193</v>
      </c>
      <c r="AA975" s="18" t="s">
        <v>193</v>
      </c>
      <c r="AB975" s="18" t="s">
        <v>193</v>
      </c>
      <c r="AC975" s="14" t="s">
        <v>193</v>
      </c>
      <c r="AD975" s="748">
        <v>138.47814055847658</v>
      </c>
      <c r="AE975" s="749">
        <v>95.96</v>
      </c>
      <c r="AF975" s="748">
        <v>1986875.9458371652</v>
      </c>
      <c r="AG975" s="749">
        <v>102.11</v>
      </c>
      <c r="AH975" s="750">
        <v>149.52000000000001</v>
      </c>
      <c r="AI975" s="748">
        <v>0</v>
      </c>
      <c r="AJ975" s="748">
        <v>0</v>
      </c>
      <c r="AK975" s="748">
        <v>0</v>
      </c>
      <c r="AL975" s="751" t="s">
        <v>193</v>
      </c>
      <c r="AM975" s="748">
        <v>2114213.2544691539</v>
      </c>
      <c r="AN975" s="748">
        <v>0</v>
      </c>
      <c r="AO975" s="752" t="s">
        <v>193</v>
      </c>
      <c r="AP975" s="753">
        <v>0</v>
      </c>
      <c r="AQ975" s="752" t="s">
        <v>3739</v>
      </c>
      <c r="AR975" s="752" t="s">
        <v>193</v>
      </c>
      <c r="AS975" s="752" t="s">
        <v>193</v>
      </c>
    </row>
    <row r="976" spans="1:45" x14ac:dyDescent="0.15">
      <c r="A976" s="14" t="s">
        <v>166</v>
      </c>
      <c r="B976" s="14" t="s">
        <v>14</v>
      </c>
      <c r="C976" s="14" t="s">
        <v>24</v>
      </c>
      <c r="D976" s="14" t="s">
        <v>1165</v>
      </c>
      <c r="E976" s="14" t="s">
        <v>2343</v>
      </c>
      <c r="F976" s="14" t="s">
        <v>3515</v>
      </c>
      <c r="G976" s="14" t="s">
        <v>193</v>
      </c>
      <c r="H976" s="14" t="s">
        <v>3728</v>
      </c>
      <c r="I976" s="17">
        <v>617652.94740972971</v>
      </c>
      <c r="J976" s="14" t="s">
        <v>114</v>
      </c>
      <c r="K976" s="17">
        <v>617652.94740972971</v>
      </c>
      <c r="L976" s="14" t="s">
        <v>3728</v>
      </c>
      <c r="M976" s="17">
        <v>617652.94740972971</v>
      </c>
      <c r="N976" s="14" t="s">
        <v>114</v>
      </c>
      <c r="O976" s="17">
        <v>617652.94740972971</v>
      </c>
      <c r="P976" s="17">
        <v>613728.0929256177</v>
      </c>
      <c r="Q976" s="17">
        <v>3924.8544841119606</v>
      </c>
      <c r="R976" s="17">
        <v>0</v>
      </c>
      <c r="S976" s="18">
        <v>0</v>
      </c>
      <c r="T976" s="14" t="s">
        <v>161</v>
      </c>
      <c r="U976" s="14" t="s">
        <v>193</v>
      </c>
      <c r="V976" s="14" t="s">
        <v>3742</v>
      </c>
      <c r="W976" s="18">
        <v>4.0849009014299877</v>
      </c>
      <c r="X976" s="18">
        <v>1</v>
      </c>
      <c r="Y976" s="14" t="s">
        <v>193</v>
      </c>
      <c r="Z976" s="14" t="s">
        <v>193</v>
      </c>
      <c r="AA976" s="18" t="s">
        <v>193</v>
      </c>
      <c r="AB976" s="18" t="s">
        <v>193</v>
      </c>
      <c r="AC976" s="14" t="s">
        <v>193</v>
      </c>
      <c r="AD976" s="748">
        <v>97.220641454033711</v>
      </c>
      <c r="AE976" s="749">
        <v>50.9</v>
      </c>
      <c r="AF976" s="748">
        <v>739904.30932538386</v>
      </c>
      <c r="AG976" s="749">
        <v>42.22</v>
      </c>
      <c r="AH976" s="750">
        <v>149.52000000000001</v>
      </c>
      <c r="AI976" s="748">
        <v>3924.854484111961</v>
      </c>
      <c r="AJ976" s="748">
        <v>0</v>
      </c>
      <c r="AK976" s="748">
        <v>3924.854484111961</v>
      </c>
      <c r="AL976" s="751" t="s">
        <v>193</v>
      </c>
      <c r="AM976" s="748">
        <v>617652.94740972982</v>
      </c>
      <c r="AN976" s="748">
        <v>0</v>
      </c>
      <c r="AO976" s="752" t="s">
        <v>193</v>
      </c>
      <c r="AP976" s="753">
        <v>0</v>
      </c>
      <c r="AQ976" s="752" t="s">
        <v>3739</v>
      </c>
      <c r="AR976" s="752" t="s">
        <v>193</v>
      </c>
      <c r="AS976" s="752" t="s">
        <v>193</v>
      </c>
    </row>
    <row r="977" spans="1:45" x14ac:dyDescent="0.15">
      <c r="A977" s="14" t="s">
        <v>166</v>
      </c>
      <c r="B977" s="14" t="s">
        <v>14</v>
      </c>
      <c r="C977" s="14" t="s">
        <v>24</v>
      </c>
      <c r="D977" s="14" t="s">
        <v>1166</v>
      </c>
      <c r="E977" s="14" t="s">
        <v>2344</v>
      </c>
      <c r="F977" s="14" t="s">
        <v>3516</v>
      </c>
      <c r="G977" s="14" t="s">
        <v>193</v>
      </c>
      <c r="H977" s="14" t="s">
        <v>3728</v>
      </c>
      <c r="I977" s="17">
        <v>603708.89308864437</v>
      </c>
      <c r="J977" s="14" t="s">
        <v>114</v>
      </c>
      <c r="K977" s="17">
        <v>603708.89308864437</v>
      </c>
      <c r="L977" s="14" t="s">
        <v>3728</v>
      </c>
      <c r="M977" s="17">
        <v>603708.89308864437</v>
      </c>
      <c r="N977" s="14" t="s">
        <v>114</v>
      </c>
      <c r="O977" s="17">
        <v>603708.89308864437</v>
      </c>
      <c r="P977" s="17">
        <v>601091.77877911611</v>
      </c>
      <c r="Q977" s="17">
        <v>2617.1143095281641</v>
      </c>
      <c r="R977" s="17">
        <v>0</v>
      </c>
      <c r="S977" s="18">
        <v>0</v>
      </c>
      <c r="T977" s="14" t="s">
        <v>161</v>
      </c>
      <c r="U977" s="14" t="s">
        <v>193</v>
      </c>
      <c r="V977" s="14" t="s">
        <v>3742</v>
      </c>
      <c r="W977" s="18">
        <v>4.0849009014299877</v>
      </c>
      <c r="X977" s="18">
        <v>1</v>
      </c>
      <c r="Y977" s="14" t="s">
        <v>193</v>
      </c>
      <c r="Z977" s="14" t="s">
        <v>193</v>
      </c>
      <c r="AA977" s="18" t="s">
        <v>193</v>
      </c>
      <c r="AB977" s="18" t="s">
        <v>193</v>
      </c>
      <c r="AC977" s="14" t="s">
        <v>193</v>
      </c>
      <c r="AD977" s="748">
        <v>28.185816219866918</v>
      </c>
      <c r="AE977" s="749">
        <v>174.45</v>
      </c>
      <c r="AF977" s="748">
        <v>735192.17189053935</v>
      </c>
      <c r="AG977" s="749">
        <v>142.63</v>
      </c>
      <c r="AH977" s="750">
        <v>149.52000000000001</v>
      </c>
      <c r="AI977" s="748">
        <v>2617.1143095281645</v>
      </c>
      <c r="AJ977" s="748">
        <v>0</v>
      </c>
      <c r="AK977" s="748">
        <v>2617.1143095281645</v>
      </c>
      <c r="AL977" s="751" t="s">
        <v>193</v>
      </c>
      <c r="AM977" s="748">
        <v>603708.89308864437</v>
      </c>
      <c r="AN977" s="748">
        <v>0</v>
      </c>
      <c r="AO977" s="752" t="s">
        <v>193</v>
      </c>
      <c r="AP977" s="753">
        <v>0</v>
      </c>
      <c r="AQ977" s="752" t="s">
        <v>3739</v>
      </c>
      <c r="AR977" s="752" t="s">
        <v>193</v>
      </c>
      <c r="AS977" s="752" t="s">
        <v>193</v>
      </c>
    </row>
    <row r="978" spans="1:45" x14ac:dyDescent="0.15">
      <c r="A978" s="14" t="s">
        <v>166</v>
      </c>
      <c r="B978" s="14" t="s">
        <v>14</v>
      </c>
      <c r="C978" s="14" t="s">
        <v>24</v>
      </c>
      <c r="D978" s="14" t="s">
        <v>1167</v>
      </c>
      <c r="E978" s="14" t="s">
        <v>2345</v>
      </c>
      <c r="F978" s="14" t="s">
        <v>3517</v>
      </c>
      <c r="G978" s="14" t="s">
        <v>193</v>
      </c>
      <c r="H978" s="14" t="s">
        <v>3728</v>
      </c>
      <c r="I978" s="17">
        <v>1879352.7758196348</v>
      </c>
      <c r="J978" s="14" t="s">
        <v>114</v>
      </c>
      <c r="K978" s="17">
        <v>1879352.7758196348</v>
      </c>
      <c r="L978" s="14" t="s">
        <v>3728</v>
      </c>
      <c r="M978" s="17">
        <v>1879352.7758196348</v>
      </c>
      <c r="N978" s="14" t="s">
        <v>114</v>
      </c>
      <c r="O978" s="17">
        <v>1879352.7758196348</v>
      </c>
      <c r="P978" s="17">
        <v>1879352.7758196346</v>
      </c>
      <c r="Q978" s="17">
        <v>0</v>
      </c>
      <c r="R978" s="17">
        <v>0</v>
      </c>
      <c r="S978" s="18">
        <v>0</v>
      </c>
      <c r="T978" s="14" t="s">
        <v>161</v>
      </c>
      <c r="U978" s="14" t="s">
        <v>193</v>
      </c>
      <c r="V978" s="14" t="s">
        <v>3742</v>
      </c>
      <c r="W978" s="18">
        <v>4.0849009014299877</v>
      </c>
      <c r="X978" s="18">
        <v>1</v>
      </c>
      <c r="Y978" s="14" t="s">
        <v>193</v>
      </c>
      <c r="Z978" s="14" t="s">
        <v>193</v>
      </c>
      <c r="AA978" s="18" t="s">
        <v>193</v>
      </c>
      <c r="AB978" s="18" t="s">
        <v>193</v>
      </c>
      <c r="AC978" s="14" t="s">
        <v>193</v>
      </c>
      <c r="AD978" s="748">
        <v>739.36706315882782</v>
      </c>
      <c r="AE978" s="749">
        <v>17.649999999999999</v>
      </c>
      <c r="AF978" s="748">
        <v>1951210.3901237168</v>
      </c>
      <c r="AG978" s="749">
        <v>17</v>
      </c>
      <c r="AH978" s="750">
        <v>149.52000000000001</v>
      </c>
      <c r="AI978" s="748">
        <v>0</v>
      </c>
      <c r="AJ978" s="748">
        <v>0</v>
      </c>
      <c r="AK978" s="748">
        <v>0</v>
      </c>
      <c r="AL978" s="751" t="s">
        <v>193</v>
      </c>
      <c r="AM978" s="748">
        <v>1879352.7758196348</v>
      </c>
      <c r="AN978" s="748">
        <v>0</v>
      </c>
      <c r="AO978" s="752" t="s">
        <v>193</v>
      </c>
      <c r="AP978" s="753">
        <v>0</v>
      </c>
      <c r="AQ978" s="752" t="s">
        <v>3739</v>
      </c>
      <c r="AR978" s="752" t="s">
        <v>193</v>
      </c>
      <c r="AS978" s="752" t="s">
        <v>193</v>
      </c>
    </row>
    <row r="979" spans="1:45" x14ac:dyDescent="0.15">
      <c r="A979" s="14" t="s">
        <v>166</v>
      </c>
      <c r="B979" s="14" t="s">
        <v>14</v>
      </c>
      <c r="C979" s="14" t="s">
        <v>24</v>
      </c>
      <c r="D979" s="14" t="s">
        <v>1168</v>
      </c>
      <c r="E979" s="14" t="s">
        <v>2346</v>
      </c>
      <c r="F979" s="14" t="s">
        <v>3518</v>
      </c>
      <c r="G979" s="14" t="s">
        <v>193</v>
      </c>
      <c r="H979" s="14" t="s">
        <v>3728</v>
      </c>
      <c r="I979" s="17">
        <v>3495830.7000607168</v>
      </c>
      <c r="J979" s="14" t="s">
        <v>114</v>
      </c>
      <c r="K979" s="17">
        <v>3495830.7000607168</v>
      </c>
      <c r="L979" s="14" t="s">
        <v>3728</v>
      </c>
      <c r="M979" s="17">
        <v>3495830.7000607168</v>
      </c>
      <c r="N979" s="14" t="s">
        <v>114</v>
      </c>
      <c r="O979" s="17">
        <v>3495830.7000607168</v>
      </c>
      <c r="P979" s="17">
        <v>3495830.7000607164</v>
      </c>
      <c r="Q979" s="17">
        <v>0</v>
      </c>
      <c r="R979" s="17">
        <v>0</v>
      </c>
      <c r="S979" s="18">
        <v>0</v>
      </c>
      <c r="T979" s="14" t="s">
        <v>3739</v>
      </c>
      <c r="U979" s="14" t="s">
        <v>3739</v>
      </c>
      <c r="V979" s="14" t="s">
        <v>3739</v>
      </c>
      <c r="W979" s="18">
        <v>4.0849009014299877</v>
      </c>
      <c r="X979" s="18">
        <v>1</v>
      </c>
      <c r="Y979" s="14" t="s">
        <v>193</v>
      </c>
      <c r="Z979" s="14" t="s">
        <v>193</v>
      </c>
      <c r="AA979" s="18" t="s">
        <v>193</v>
      </c>
      <c r="AB979" s="18" t="s">
        <v>193</v>
      </c>
      <c r="AC979" s="14" t="s">
        <v>193</v>
      </c>
      <c r="AD979" s="748">
        <v>136.02720001761861</v>
      </c>
      <c r="AE979" s="749">
        <v>163.09</v>
      </c>
      <c r="AF979" s="748">
        <v>3317052.7654141379</v>
      </c>
      <c r="AG979" s="749">
        <v>171.88</v>
      </c>
      <c r="AH979" s="750">
        <v>149.52000000000001</v>
      </c>
      <c r="AI979" s="748">
        <v>0</v>
      </c>
      <c r="AJ979" s="748">
        <v>0</v>
      </c>
      <c r="AK979" s="748">
        <v>0</v>
      </c>
      <c r="AL979" s="751" t="s">
        <v>193</v>
      </c>
      <c r="AM979" s="748">
        <v>3495830.7000607168</v>
      </c>
      <c r="AN979" s="748">
        <v>0</v>
      </c>
      <c r="AO979" s="752" t="s">
        <v>193</v>
      </c>
      <c r="AP979" s="753">
        <v>0</v>
      </c>
      <c r="AQ979" s="752" t="s">
        <v>3739</v>
      </c>
      <c r="AR979" s="752" t="s">
        <v>193</v>
      </c>
      <c r="AS979" s="752" t="s">
        <v>193</v>
      </c>
    </row>
    <row r="980" spans="1:45" x14ac:dyDescent="0.15">
      <c r="A980" s="14" t="s">
        <v>166</v>
      </c>
      <c r="B980" s="14" t="s">
        <v>14</v>
      </c>
      <c r="C980" s="14" t="s">
        <v>24</v>
      </c>
      <c r="D980" s="14" t="s">
        <v>1169</v>
      </c>
      <c r="E980" s="14" t="s">
        <v>2347</v>
      </c>
      <c r="F980" s="14" t="s">
        <v>3519</v>
      </c>
      <c r="G980" s="14" t="s">
        <v>193</v>
      </c>
      <c r="H980" s="14" t="s">
        <v>3728</v>
      </c>
      <c r="I980" s="17">
        <v>1273059.0391385837</v>
      </c>
      <c r="J980" s="14" t="s">
        <v>114</v>
      </c>
      <c r="K980" s="17">
        <v>1273059.0391385837</v>
      </c>
      <c r="L980" s="14" t="s">
        <v>3728</v>
      </c>
      <c r="M980" s="17">
        <v>1273059.0391385837</v>
      </c>
      <c r="N980" s="14" t="s">
        <v>114</v>
      </c>
      <c r="O980" s="17">
        <v>1273059.0391385837</v>
      </c>
      <c r="P980" s="17">
        <v>1273059.0391385835</v>
      </c>
      <c r="Q980" s="17">
        <v>0</v>
      </c>
      <c r="R980" s="17">
        <v>0</v>
      </c>
      <c r="S980" s="18">
        <v>0</v>
      </c>
      <c r="T980" s="14" t="s">
        <v>161</v>
      </c>
      <c r="U980" s="14" t="s">
        <v>193</v>
      </c>
      <c r="V980" s="14" t="s">
        <v>3742</v>
      </c>
      <c r="W980" s="18">
        <v>4.0849009014299877</v>
      </c>
      <c r="X980" s="18">
        <v>1</v>
      </c>
      <c r="Y980" s="14" t="s">
        <v>193</v>
      </c>
      <c r="Z980" s="14" t="s">
        <v>193</v>
      </c>
      <c r="AA980" s="18" t="s">
        <v>193</v>
      </c>
      <c r="AB980" s="18" t="s">
        <v>193</v>
      </c>
      <c r="AC980" s="14" t="s">
        <v>193</v>
      </c>
      <c r="AD980" s="748">
        <v>79.247077487741763</v>
      </c>
      <c r="AE980" s="749">
        <v>132.6</v>
      </c>
      <c r="AF980" s="748">
        <v>1571180.4581451251</v>
      </c>
      <c r="AG980" s="749">
        <v>107.44</v>
      </c>
      <c r="AH980" s="750">
        <v>149.52000000000001</v>
      </c>
      <c r="AI980" s="748">
        <v>0</v>
      </c>
      <c r="AJ980" s="748">
        <v>0</v>
      </c>
      <c r="AK980" s="748">
        <v>0</v>
      </c>
      <c r="AL980" s="751" t="s">
        <v>193</v>
      </c>
      <c r="AM980" s="748">
        <v>1273059.0391385837</v>
      </c>
      <c r="AN980" s="748">
        <v>0</v>
      </c>
      <c r="AO980" s="752" t="s">
        <v>193</v>
      </c>
      <c r="AP980" s="753">
        <v>0</v>
      </c>
      <c r="AQ980" s="752" t="s">
        <v>3739</v>
      </c>
      <c r="AR980" s="752" t="s">
        <v>193</v>
      </c>
      <c r="AS980" s="752" t="s">
        <v>193</v>
      </c>
    </row>
    <row r="981" spans="1:45" x14ac:dyDescent="0.15">
      <c r="A981" s="14" t="s">
        <v>166</v>
      </c>
      <c r="B981" s="14" t="s">
        <v>14</v>
      </c>
      <c r="C981" s="14" t="s">
        <v>24</v>
      </c>
      <c r="D981" s="14" t="s">
        <v>1170</v>
      </c>
      <c r="E981" s="14" t="s">
        <v>2348</v>
      </c>
      <c r="F981" s="14" t="s">
        <v>3520</v>
      </c>
      <c r="G981" s="14" t="s">
        <v>193</v>
      </c>
      <c r="H981" s="14" t="s">
        <v>3728</v>
      </c>
      <c r="I981" s="17">
        <v>1438415.7050814426</v>
      </c>
      <c r="J981" s="14" t="s">
        <v>114</v>
      </c>
      <c r="K981" s="17">
        <v>1438415.7050814426</v>
      </c>
      <c r="L981" s="14" t="s">
        <v>3728</v>
      </c>
      <c r="M981" s="17">
        <v>1438415.7050814426</v>
      </c>
      <c r="N981" s="14" t="s">
        <v>114</v>
      </c>
      <c r="O981" s="17">
        <v>1438415.7050814426</v>
      </c>
      <c r="P981" s="17">
        <v>1428604.3450023336</v>
      </c>
      <c r="Q981" s="17">
        <v>9811.3600791086283</v>
      </c>
      <c r="R981" s="17">
        <v>0</v>
      </c>
      <c r="S981" s="18">
        <v>0</v>
      </c>
      <c r="T981" s="14" t="s">
        <v>161</v>
      </c>
      <c r="U981" s="14" t="s">
        <v>193</v>
      </c>
      <c r="V981" s="14" t="s">
        <v>3742</v>
      </c>
      <c r="W981" s="18">
        <v>4.0849009014299877</v>
      </c>
      <c r="X981" s="18">
        <v>1</v>
      </c>
      <c r="Y981" s="14" t="s">
        <v>193</v>
      </c>
      <c r="Z981" s="14" t="s">
        <v>193</v>
      </c>
      <c r="AA981" s="18" t="s">
        <v>193</v>
      </c>
      <c r="AB981" s="18" t="s">
        <v>193</v>
      </c>
      <c r="AC981" s="14" t="s">
        <v>193</v>
      </c>
      <c r="AD981" s="748">
        <v>267.56100904366423</v>
      </c>
      <c r="AE981" s="749">
        <v>29.6</v>
      </c>
      <c r="AF981" s="748">
        <v>1184518.1176669353</v>
      </c>
      <c r="AG981" s="749">
        <v>35.71</v>
      </c>
      <c r="AH981" s="750">
        <v>149.52000000000001</v>
      </c>
      <c r="AI981" s="748">
        <v>9811.3600791086301</v>
      </c>
      <c r="AJ981" s="748">
        <v>0</v>
      </c>
      <c r="AK981" s="748">
        <v>9811.3600791086301</v>
      </c>
      <c r="AL981" s="751" t="s">
        <v>193</v>
      </c>
      <c r="AM981" s="748">
        <v>1438415.7050814426</v>
      </c>
      <c r="AN981" s="748">
        <v>0</v>
      </c>
      <c r="AO981" s="752" t="s">
        <v>193</v>
      </c>
      <c r="AP981" s="753">
        <v>0</v>
      </c>
      <c r="AQ981" s="752" t="s">
        <v>3739</v>
      </c>
      <c r="AR981" s="752" t="s">
        <v>193</v>
      </c>
      <c r="AS981" s="752" t="s">
        <v>193</v>
      </c>
    </row>
    <row r="982" spans="1:45" x14ac:dyDescent="0.15">
      <c r="A982" s="14" t="s">
        <v>166</v>
      </c>
      <c r="B982" s="14" t="s">
        <v>14</v>
      </c>
      <c r="C982" s="14" t="s">
        <v>24</v>
      </c>
      <c r="D982" s="14" t="s">
        <v>1171</v>
      </c>
      <c r="E982" s="14" t="s">
        <v>2349</v>
      </c>
      <c r="F982" s="14" t="s">
        <v>3521</v>
      </c>
      <c r="G982" s="14" t="s">
        <v>193</v>
      </c>
      <c r="H982" s="14" t="s">
        <v>3728</v>
      </c>
      <c r="I982" s="17">
        <v>917114.37730797625</v>
      </c>
      <c r="J982" s="14" t="s">
        <v>114</v>
      </c>
      <c r="K982" s="17">
        <v>917114.37730797625</v>
      </c>
      <c r="L982" s="14" t="s">
        <v>3728</v>
      </c>
      <c r="M982" s="17">
        <v>917114.37730797625</v>
      </c>
      <c r="N982" s="14" t="s">
        <v>114</v>
      </c>
      <c r="O982" s="17">
        <v>917114.37730797625</v>
      </c>
      <c r="P982" s="17">
        <v>917114.37730797613</v>
      </c>
      <c r="Q982" s="17">
        <v>0</v>
      </c>
      <c r="R982" s="17">
        <v>0</v>
      </c>
      <c r="S982" s="18">
        <v>0</v>
      </c>
      <c r="T982" s="14" t="s">
        <v>161</v>
      </c>
      <c r="U982" s="14" t="s">
        <v>193</v>
      </c>
      <c r="V982" s="14" t="s">
        <v>3742</v>
      </c>
      <c r="W982" s="18">
        <v>4.0849009014299877</v>
      </c>
      <c r="X982" s="18">
        <v>1</v>
      </c>
      <c r="Y982" s="14" t="s">
        <v>193</v>
      </c>
      <c r="Z982" s="14" t="s">
        <v>193</v>
      </c>
      <c r="AA982" s="18" t="s">
        <v>193</v>
      </c>
      <c r="AB982" s="18" t="s">
        <v>193</v>
      </c>
      <c r="AC982" s="14" t="s">
        <v>193</v>
      </c>
      <c r="AD982" s="748">
        <v>39.623538743870881</v>
      </c>
      <c r="AE982" s="749">
        <v>177.81</v>
      </c>
      <c r="AF982" s="748">
        <v>1053437.4058488763</v>
      </c>
      <c r="AG982" s="749">
        <v>154.80000000000001</v>
      </c>
      <c r="AH982" s="750">
        <v>149.52000000000001</v>
      </c>
      <c r="AI982" s="748">
        <v>0</v>
      </c>
      <c r="AJ982" s="748">
        <v>0</v>
      </c>
      <c r="AK982" s="748">
        <v>0</v>
      </c>
      <c r="AL982" s="751" t="s">
        <v>193</v>
      </c>
      <c r="AM982" s="748">
        <v>917114.37730797625</v>
      </c>
      <c r="AN982" s="748">
        <v>0</v>
      </c>
      <c r="AO982" s="752" t="s">
        <v>193</v>
      </c>
      <c r="AP982" s="753">
        <v>0</v>
      </c>
      <c r="AQ982" s="752" t="s">
        <v>3739</v>
      </c>
      <c r="AR982" s="752" t="s">
        <v>193</v>
      </c>
      <c r="AS982" s="752" t="s">
        <v>193</v>
      </c>
    </row>
    <row r="983" spans="1:45" x14ac:dyDescent="0.15">
      <c r="A983" s="14" t="s">
        <v>166</v>
      </c>
      <c r="B983" s="14" t="s">
        <v>14</v>
      </c>
      <c r="C983" s="14" t="s">
        <v>24</v>
      </c>
      <c r="D983" s="14" t="s">
        <v>1172</v>
      </c>
      <c r="E983" s="14" t="s">
        <v>2350</v>
      </c>
      <c r="F983" s="14" t="s">
        <v>3522</v>
      </c>
      <c r="G983" s="14" t="s">
        <v>193</v>
      </c>
      <c r="H983" s="14" t="s">
        <v>3728</v>
      </c>
      <c r="I983" s="17">
        <v>2770098.7910168082</v>
      </c>
      <c r="J983" s="14" t="s">
        <v>114</v>
      </c>
      <c r="K983" s="17">
        <v>2770098.7910168082</v>
      </c>
      <c r="L983" s="14" t="s">
        <v>3728</v>
      </c>
      <c r="M983" s="17">
        <v>2770098.7910168082</v>
      </c>
      <c r="N983" s="14" t="s">
        <v>114</v>
      </c>
      <c r="O983" s="17">
        <v>2770098.7910168082</v>
      </c>
      <c r="P983" s="17">
        <v>2770098.7910168078</v>
      </c>
      <c r="Q983" s="17">
        <v>0</v>
      </c>
      <c r="R983" s="17">
        <v>0</v>
      </c>
      <c r="S983" s="18">
        <v>0</v>
      </c>
      <c r="T983" s="14" t="s">
        <v>161</v>
      </c>
      <c r="U983" s="14" t="s">
        <v>193</v>
      </c>
      <c r="V983" s="14" t="s">
        <v>3742</v>
      </c>
      <c r="W983" s="18">
        <v>4.0849009014299877</v>
      </c>
      <c r="X983" s="18">
        <v>1</v>
      </c>
      <c r="Y983" s="14" t="s">
        <v>193</v>
      </c>
      <c r="Z983" s="14" t="s">
        <v>193</v>
      </c>
      <c r="AA983" s="18" t="s">
        <v>193</v>
      </c>
      <c r="AB983" s="18" t="s">
        <v>193</v>
      </c>
      <c r="AC983" s="14" t="s">
        <v>193</v>
      </c>
      <c r="AD983" s="748">
        <v>191.17336218692344</v>
      </c>
      <c r="AE983" s="749">
        <v>107.35</v>
      </c>
      <c r="AF983" s="748">
        <v>3068772.4886252233</v>
      </c>
      <c r="AG983" s="749">
        <v>96.91</v>
      </c>
      <c r="AH983" s="750">
        <v>149.52000000000001</v>
      </c>
      <c r="AI983" s="748">
        <v>0</v>
      </c>
      <c r="AJ983" s="748">
        <v>0</v>
      </c>
      <c r="AK983" s="748">
        <v>0</v>
      </c>
      <c r="AL983" s="751" t="s">
        <v>193</v>
      </c>
      <c r="AM983" s="748">
        <v>2770098.7910168082</v>
      </c>
      <c r="AN983" s="748">
        <v>0</v>
      </c>
      <c r="AO983" s="752" t="s">
        <v>193</v>
      </c>
      <c r="AP983" s="753">
        <v>0</v>
      </c>
      <c r="AQ983" s="752" t="s">
        <v>3739</v>
      </c>
      <c r="AR983" s="752" t="s">
        <v>193</v>
      </c>
      <c r="AS983" s="752" t="s">
        <v>193</v>
      </c>
    </row>
    <row r="984" spans="1:45" x14ac:dyDescent="0.15">
      <c r="A984" s="14" t="s">
        <v>166</v>
      </c>
      <c r="B984" s="14" t="s">
        <v>14</v>
      </c>
      <c r="C984" s="14" t="s">
        <v>24</v>
      </c>
      <c r="D984" s="14" t="s">
        <v>1173</v>
      </c>
      <c r="E984" s="14" t="s">
        <v>2351</v>
      </c>
      <c r="F984" s="14" t="s">
        <v>3523</v>
      </c>
      <c r="G984" s="14" t="s">
        <v>193</v>
      </c>
      <c r="H984" s="14" t="s">
        <v>3728</v>
      </c>
      <c r="I984" s="17">
        <v>936729.41785249882</v>
      </c>
      <c r="J984" s="14" t="s">
        <v>114</v>
      </c>
      <c r="K984" s="17">
        <v>936729.41785249882</v>
      </c>
      <c r="L984" s="14" t="s">
        <v>3728</v>
      </c>
      <c r="M984" s="17">
        <v>936729.41785249882</v>
      </c>
      <c r="N984" s="14" t="s">
        <v>114</v>
      </c>
      <c r="O984" s="17">
        <v>936729.41785249882</v>
      </c>
      <c r="P984" s="17">
        <v>931369.86447378644</v>
      </c>
      <c r="Q984" s="17">
        <v>5359.5533787122004</v>
      </c>
      <c r="R984" s="17">
        <v>0</v>
      </c>
      <c r="S984" s="18">
        <v>0</v>
      </c>
      <c r="T984" s="14" t="s">
        <v>161</v>
      </c>
      <c r="U984" s="14" t="s">
        <v>193</v>
      </c>
      <c r="V984" s="14" t="s">
        <v>3742</v>
      </c>
      <c r="W984" s="18">
        <v>4.0849009014299877</v>
      </c>
      <c r="X984" s="18">
        <v>1</v>
      </c>
      <c r="Y984" s="14" t="s">
        <v>193</v>
      </c>
      <c r="Z984" s="14" t="s">
        <v>193</v>
      </c>
      <c r="AA984" s="18" t="s">
        <v>193</v>
      </c>
      <c r="AB984" s="18" t="s">
        <v>193</v>
      </c>
      <c r="AC984" s="14" t="s">
        <v>193</v>
      </c>
      <c r="AD984" s="748">
        <v>31.862227031153907</v>
      </c>
      <c r="AE984" s="749">
        <v>186.27</v>
      </c>
      <c r="AF984" s="748">
        <v>887397.78532430739</v>
      </c>
      <c r="AG984" s="749">
        <v>195.5</v>
      </c>
      <c r="AH984" s="750">
        <v>149.52000000000001</v>
      </c>
      <c r="AI984" s="748">
        <v>5359.5533787122013</v>
      </c>
      <c r="AJ984" s="748">
        <v>0</v>
      </c>
      <c r="AK984" s="748">
        <v>5359.5533787122013</v>
      </c>
      <c r="AL984" s="751" t="s">
        <v>193</v>
      </c>
      <c r="AM984" s="748">
        <v>936729.41785249871</v>
      </c>
      <c r="AN984" s="748">
        <v>0</v>
      </c>
      <c r="AO984" s="752" t="s">
        <v>193</v>
      </c>
      <c r="AP984" s="753">
        <v>0</v>
      </c>
      <c r="AQ984" s="752" t="s">
        <v>3739</v>
      </c>
      <c r="AR984" s="752" t="s">
        <v>193</v>
      </c>
      <c r="AS984" s="752" t="s">
        <v>193</v>
      </c>
    </row>
    <row r="985" spans="1:45" x14ac:dyDescent="0.15">
      <c r="A985" s="14" t="s">
        <v>166</v>
      </c>
      <c r="B985" s="14" t="s">
        <v>14</v>
      </c>
      <c r="C985" s="14" t="s">
        <v>24</v>
      </c>
      <c r="D985" s="14" t="s">
        <v>1174</v>
      </c>
      <c r="E985" s="14" t="s">
        <v>2352</v>
      </c>
      <c r="F985" s="14" t="s">
        <v>3524</v>
      </c>
      <c r="G985" s="14" t="s">
        <v>193</v>
      </c>
      <c r="H985" s="14" t="s">
        <v>3728</v>
      </c>
      <c r="I985" s="17">
        <v>9380618.0631912183</v>
      </c>
      <c r="J985" s="14" t="s">
        <v>114</v>
      </c>
      <c r="K985" s="17">
        <v>9380618.0631912183</v>
      </c>
      <c r="L985" s="14" t="s">
        <v>3728</v>
      </c>
      <c r="M985" s="17">
        <v>9380618.0631912183</v>
      </c>
      <c r="N985" s="14" t="s">
        <v>114</v>
      </c>
      <c r="O985" s="17">
        <v>9380618.0631912183</v>
      </c>
      <c r="P985" s="17">
        <v>9380618.0631912164</v>
      </c>
      <c r="Q985" s="17">
        <v>0</v>
      </c>
      <c r="R985" s="17">
        <v>0</v>
      </c>
      <c r="S985" s="18">
        <v>0</v>
      </c>
      <c r="T985" s="14" t="s">
        <v>161</v>
      </c>
      <c r="U985" s="14" t="s">
        <v>193</v>
      </c>
      <c r="V985" s="14" t="s">
        <v>3742</v>
      </c>
      <c r="W985" s="18">
        <v>4.0849009014299877</v>
      </c>
      <c r="X985" s="18">
        <v>1</v>
      </c>
      <c r="Y985" s="14" t="s">
        <v>193</v>
      </c>
      <c r="Z985" s="14" t="s">
        <v>193</v>
      </c>
      <c r="AA985" s="18" t="s">
        <v>193</v>
      </c>
      <c r="AB985" s="18" t="s">
        <v>193</v>
      </c>
      <c r="AC985" s="14" t="s">
        <v>193</v>
      </c>
      <c r="AD985" s="748">
        <v>730.78877126582483</v>
      </c>
      <c r="AE985" s="749">
        <v>29.99</v>
      </c>
      <c r="AF985" s="748">
        <v>3276933.4422478606</v>
      </c>
      <c r="AG985" s="749">
        <v>85.85</v>
      </c>
      <c r="AH985" s="750">
        <v>149.52000000000001</v>
      </c>
      <c r="AI985" s="748">
        <v>0</v>
      </c>
      <c r="AJ985" s="748">
        <v>0</v>
      </c>
      <c r="AK985" s="748">
        <v>0</v>
      </c>
      <c r="AL985" s="751" t="s">
        <v>193</v>
      </c>
      <c r="AM985" s="748">
        <v>9380618.0631912183</v>
      </c>
      <c r="AN985" s="748">
        <v>0</v>
      </c>
      <c r="AO985" s="752" t="s">
        <v>193</v>
      </c>
      <c r="AP985" s="753">
        <v>0</v>
      </c>
      <c r="AQ985" s="752" t="s">
        <v>3739</v>
      </c>
      <c r="AR985" s="752" t="s">
        <v>193</v>
      </c>
      <c r="AS985" s="752" t="s">
        <v>193</v>
      </c>
    </row>
    <row r="986" spans="1:45" x14ac:dyDescent="0.15">
      <c r="A986" s="14" t="s">
        <v>166</v>
      </c>
      <c r="B986" s="14" t="s">
        <v>14</v>
      </c>
      <c r="C986" s="14" t="s">
        <v>24</v>
      </c>
      <c r="D986" s="14" t="s">
        <v>1175</v>
      </c>
      <c r="E986" s="14" t="s">
        <v>2353</v>
      </c>
      <c r="F986" s="14" t="s">
        <v>3525</v>
      </c>
      <c r="G986" s="14" t="s">
        <v>193</v>
      </c>
      <c r="H986" s="14" t="s">
        <v>3728</v>
      </c>
      <c r="I986" s="17">
        <v>5866766.4551627617</v>
      </c>
      <c r="J986" s="14" t="s">
        <v>114</v>
      </c>
      <c r="K986" s="17">
        <v>5866766.4551627617</v>
      </c>
      <c r="L986" s="14" t="s">
        <v>3728</v>
      </c>
      <c r="M986" s="17">
        <v>5866766.4551627617</v>
      </c>
      <c r="N986" s="14" t="s">
        <v>114</v>
      </c>
      <c r="O986" s="17">
        <v>5866766.4551627617</v>
      </c>
      <c r="P986" s="17">
        <v>5866766.4551627608</v>
      </c>
      <c r="Q986" s="17">
        <v>0</v>
      </c>
      <c r="R986" s="17">
        <v>0</v>
      </c>
      <c r="S986" s="18">
        <v>0</v>
      </c>
      <c r="T986" s="14" t="s">
        <v>161</v>
      </c>
      <c r="U986" s="14" t="s">
        <v>193</v>
      </c>
      <c r="V986" s="14" t="s">
        <v>3742</v>
      </c>
      <c r="W986" s="18">
        <v>4.0849009014299877</v>
      </c>
      <c r="X986" s="18">
        <v>1</v>
      </c>
      <c r="Y986" s="14" t="s">
        <v>193</v>
      </c>
      <c r="Z986" s="14" t="s">
        <v>193</v>
      </c>
      <c r="AA986" s="18" t="s">
        <v>193</v>
      </c>
      <c r="AB986" s="18" t="s">
        <v>193</v>
      </c>
      <c r="AC986" s="14" t="s">
        <v>193</v>
      </c>
      <c r="AD986" s="748">
        <v>227.12049011950734</v>
      </c>
      <c r="AE986" s="749">
        <v>153.69</v>
      </c>
      <c r="AF986" s="748">
        <v>5219167.2626406848</v>
      </c>
      <c r="AG986" s="749">
        <v>172.76</v>
      </c>
      <c r="AH986" s="750">
        <v>149.52000000000001</v>
      </c>
      <c r="AI986" s="748">
        <v>0</v>
      </c>
      <c r="AJ986" s="748">
        <v>0</v>
      </c>
      <c r="AK986" s="748">
        <v>0</v>
      </c>
      <c r="AL986" s="751" t="s">
        <v>193</v>
      </c>
      <c r="AM986" s="748">
        <v>5866766.4551627617</v>
      </c>
      <c r="AN986" s="748">
        <v>0</v>
      </c>
      <c r="AO986" s="752" t="s">
        <v>193</v>
      </c>
      <c r="AP986" s="753">
        <v>0</v>
      </c>
      <c r="AQ986" s="752" t="s">
        <v>3739</v>
      </c>
      <c r="AR986" s="752" t="s">
        <v>193</v>
      </c>
      <c r="AS986" s="752" t="s">
        <v>193</v>
      </c>
    </row>
    <row r="987" spans="1:45" x14ac:dyDescent="0.15">
      <c r="A987" s="14" t="s">
        <v>166</v>
      </c>
      <c r="B987" s="14" t="s">
        <v>14</v>
      </c>
      <c r="C987" s="14" t="s">
        <v>24</v>
      </c>
      <c r="D987" s="14" t="s">
        <v>1176</v>
      </c>
      <c r="E987" s="14" t="s">
        <v>2354</v>
      </c>
      <c r="F987" s="14" t="s">
        <v>3526</v>
      </c>
      <c r="G987" s="14" t="s">
        <v>193</v>
      </c>
      <c r="H987" s="14" t="s">
        <v>3728</v>
      </c>
      <c r="I987" s="17">
        <v>3981944.323828184</v>
      </c>
      <c r="J987" s="14" t="s">
        <v>114</v>
      </c>
      <c r="K987" s="17">
        <v>3981944.323828184</v>
      </c>
      <c r="L987" s="14" t="s">
        <v>3728</v>
      </c>
      <c r="M987" s="17">
        <v>3981944.323828184</v>
      </c>
      <c r="N987" s="14" t="s">
        <v>114</v>
      </c>
      <c r="O987" s="17">
        <v>3981944.323828184</v>
      </c>
      <c r="P987" s="17">
        <v>3981944.3238281836</v>
      </c>
      <c r="Q987" s="17">
        <v>0</v>
      </c>
      <c r="R987" s="17">
        <v>0</v>
      </c>
      <c r="S987" s="18">
        <v>0</v>
      </c>
      <c r="T987" s="14" t="s">
        <v>161</v>
      </c>
      <c r="U987" s="14" t="s">
        <v>193</v>
      </c>
      <c r="V987" s="14" t="s">
        <v>3742</v>
      </c>
      <c r="W987" s="18">
        <v>4.0849009014299877</v>
      </c>
      <c r="X987" s="18">
        <v>1</v>
      </c>
      <c r="Y987" s="14" t="s">
        <v>193</v>
      </c>
      <c r="Z987" s="14" t="s">
        <v>193</v>
      </c>
      <c r="AA987" s="18" t="s">
        <v>193</v>
      </c>
      <c r="AB987" s="18" t="s">
        <v>193</v>
      </c>
      <c r="AC987" s="14" t="s">
        <v>193</v>
      </c>
      <c r="AD987" s="748">
        <v>44.280325771501069</v>
      </c>
      <c r="AE987" s="749">
        <v>568.87</v>
      </c>
      <c r="AF987" s="748">
        <v>3766371.2766708932</v>
      </c>
      <c r="AG987" s="749">
        <v>601.42999999999995</v>
      </c>
      <c r="AH987" s="750">
        <v>149.52000000000001</v>
      </c>
      <c r="AI987" s="748">
        <v>0</v>
      </c>
      <c r="AJ987" s="748">
        <v>0</v>
      </c>
      <c r="AK987" s="748">
        <v>0</v>
      </c>
      <c r="AL987" s="751" t="s">
        <v>193</v>
      </c>
      <c r="AM987" s="748">
        <v>3981944.323828184</v>
      </c>
      <c r="AN987" s="748">
        <v>0</v>
      </c>
      <c r="AO987" s="752" t="s">
        <v>193</v>
      </c>
      <c r="AP987" s="753">
        <v>0</v>
      </c>
      <c r="AQ987" s="752" t="s">
        <v>3739</v>
      </c>
      <c r="AR987" s="752" t="s">
        <v>193</v>
      </c>
      <c r="AS987" s="752" t="s">
        <v>193</v>
      </c>
    </row>
    <row r="988" spans="1:45" x14ac:dyDescent="0.15">
      <c r="A988" s="14" t="s">
        <v>166</v>
      </c>
      <c r="B988" s="14" t="s">
        <v>14</v>
      </c>
      <c r="C988" s="14" t="s">
        <v>24</v>
      </c>
      <c r="D988" s="14" t="s">
        <v>1177</v>
      </c>
      <c r="E988" s="14" t="s">
        <v>2355</v>
      </c>
      <c r="F988" s="14" t="s">
        <v>3527</v>
      </c>
      <c r="G988" s="14" t="s">
        <v>193</v>
      </c>
      <c r="H988" s="14" t="s">
        <v>3728</v>
      </c>
      <c r="I988" s="17">
        <v>2675112.386110812</v>
      </c>
      <c r="J988" s="14" t="s">
        <v>114</v>
      </c>
      <c r="K988" s="17">
        <v>2675112.386110812</v>
      </c>
      <c r="L988" s="14" t="s">
        <v>3728</v>
      </c>
      <c r="M988" s="17">
        <v>2675112.386110812</v>
      </c>
      <c r="N988" s="14" t="s">
        <v>114</v>
      </c>
      <c r="O988" s="17">
        <v>2675112.386110812</v>
      </c>
      <c r="P988" s="17">
        <v>2675112.3861108115</v>
      </c>
      <c r="Q988" s="17">
        <v>0</v>
      </c>
      <c r="R988" s="17">
        <v>0</v>
      </c>
      <c r="S988" s="18">
        <v>0</v>
      </c>
      <c r="T988" s="14" t="s">
        <v>161</v>
      </c>
      <c r="U988" s="14" t="s">
        <v>193</v>
      </c>
      <c r="V988" s="14" t="s">
        <v>3742</v>
      </c>
      <c r="W988" s="18">
        <v>4.0849009014299877</v>
      </c>
      <c r="X988" s="18">
        <v>1</v>
      </c>
      <c r="Y988" s="14" t="s">
        <v>193</v>
      </c>
      <c r="Z988" s="14" t="s">
        <v>193</v>
      </c>
      <c r="AA988" s="18" t="s">
        <v>193</v>
      </c>
      <c r="AB988" s="18" t="s">
        <v>193</v>
      </c>
      <c r="AC988" s="14" t="s">
        <v>193</v>
      </c>
      <c r="AD988" s="748">
        <v>118.46212614146965</v>
      </c>
      <c r="AE988" s="749">
        <v>126.06</v>
      </c>
      <c r="AF988" s="748">
        <v>2232951.2339684968</v>
      </c>
      <c r="AG988" s="749">
        <v>151.03</v>
      </c>
      <c r="AH988" s="750">
        <v>149.52000000000001</v>
      </c>
      <c r="AI988" s="748">
        <v>0</v>
      </c>
      <c r="AJ988" s="748">
        <v>0</v>
      </c>
      <c r="AK988" s="748">
        <v>0</v>
      </c>
      <c r="AL988" s="751" t="s">
        <v>193</v>
      </c>
      <c r="AM988" s="748">
        <v>2675112.386110812</v>
      </c>
      <c r="AN988" s="748">
        <v>0</v>
      </c>
      <c r="AO988" s="752" t="s">
        <v>193</v>
      </c>
      <c r="AP988" s="753">
        <v>0</v>
      </c>
      <c r="AQ988" s="752" t="s">
        <v>3739</v>
      </c>
      <c r="AR988" s="752" t="s">
        <v>193</v>
      </c>
      <c r="AS988" s="752" t="s">
        <v>193</v>
      </c>
    </row>
    <row r="989" spans="1:45" x14ac:dyDescent="0.15">
      <c r="A989" s="14" t="s">
        <v>166</v>
      </c>
      <c r="B989" s="14" t="s">
        <v>14</v>
      </c>
      <c r="C989" s="14" t="s">
        <v>24</v>
      </c>
      <c r="D989" s="14" t="s">
        <v>1178</v>
      </c>
      <c r="E989" s="14" t="s">
        <v>2356</v>
      </c>
      <c r="F989" s="14" t="s">
        <v>3528</v>
      </c>
      <c r="G989" s="14" t="s">
        <v>193</v>
      </c>
      <c r="H989" s="14" t="s">
        <v>3728</v>
      </c>
      <c r="I989" s="17">
        <v>614591.7226741981</v>
      </c>
      <c r="J989" s="14" t="s">
        <v>114</v>
      </c>
      <c r="K989" s="17">
        <v>614591.7226741981</v>
      </c>
      <c r="L989" s="14" t="s">
        <v>3728</v>
      </c>
      <c r="M989" s="17">
        <v>614591.7226741981</v>
      </c>
      <c r="N989" s="14" t="s">
        <v>114</v>
      </c>
      <c r="O989" s="17">
        <v>614591.7226741981</v>
      </c>
      <c r="P989" s="17">
        <v>614591.72267419798</v>
      </c>
      <c r="Q989" s="17">
        <v>0</v>
      </c>
      <c r="R989" s="17">
        <v>0</v>
      </c>
      <c r="S989" s="18">
        <v>0</v>
      </c>
      <c r="T989" s="14" t="s">
        <v>161</v>
      </c>
      <c r="U989" s="14" t="s">
        <v>193</v>
      </c>
      <c r="V989" s="14" t="s">
        <v>3742</v>
      </c>
      <c r="W989" s="18">
        <v>4.0849009014299877</v>
      </c>
      <c r="X989" s="18">
        <v>1</v>
      </c>
      <c r="Y989" s="14" t="s">
        <v>193</v>
      </c>
      <c r="Z989" s="14" t="s">
        <v>193</v>
      </c>
      <c r="AA989" s="18" t="s">
        <v>193</v>
      </c>
      <c r="AB989" s="18" t="s">
        <v>193</v>
      </c>
      <c r="AC989" s="14" t="s">
        <v>193</v>
      </c>
      <c r="AD989" s="748">
        <v>18.790544146577943</v>
      </c>
      <c r="AE989" s="749">
        <v>173.58</v>
      </c>
      <c r="AF989" s="748">
        <v>487683.81882496789</v>
      </c>
      <c r="AG989" s="749">
        <v>218.75</v>
      </c>
      <c r="AH989" s="750">
        <v>149.52000000000001</v>
      </c>
      <c r="AI989" s="748">
        <v>0</v>
      </c>
      <c r="AJ989" s="748">
        <v>0</v>
      </c>
      <c r="AK989" s="748">
        <v>0</v>
      </c>
      <c r="AL989" s="751" t="s">
        <v>193</v>
      </c>
      <c r="AM989" s="748">
        <v>614591.7226741981</v>
      </c>
      <c r="AN989" s="748">
        <v>0</v>
      </c>
      <c r="AO989" s="752" t="s">
        <v>193</v>
      </c>
      <c r="AP989" s="753">
        <v>0</v>
      </c>
      <c r="AQ989" s="752" t="s">
        <v>3739</v>
      </c>
      <c r="AR989" s="752" t="s">
        <v>193</v>
      </c>
      <c r="AS989" s="752" t="s">
        <v>193</v>
      </c>
    </row>
    <row r="990" spans="1:45" x14ac:dyDescent="0.15">
      <c r="A990" s="14" t="s">
        <v>166</v>
      </c>
      <c r="B990" s="14" t="s">
        <v>14</v>
      </c>
      <c r="C990" s="14" t="s">
        <v>24</v>
      </c>
      <c r="D990" s="14" t="s">
        <v>1179</v>
      </c>
      <c r="E990" s="14" t="s">
        <v>2357</v>
      </c>
      <c r="F990" s="14" t="s">
        <v>3529</v>
      </c>
      <c r="G990" s="14" t="s">
        <v>193</v>
      </c>
      <c r="H990" s="14" t="s">
        <v>3728</v>
      </c>
      <c r="I990" s="17">
        <v>3183356.0830588029</v>
      </c>
      <c r="J990" s="14" t="s">
        <v>114</v>
      </c>
      <c r="K990" s="17">
        <v>3183356.0830588029</v>
      </c>
      <c r="L990" s="14" t="s">
        <v>3728</v>
      </c>
      <c r="M990" s="17">
        <v>3183356.0830588029</v>
      </c>
      <c r="N990" s="14" t="s">
        <v>114</v>
      </c>
      <c r="O990" s="17">
        <v>3183356.0830588029</v>
      </c>
      <c r="P990" s="17">
        <v>3183356.0830588024</v>
      </c>
      <c r="Q990" s="17">
        <v>0</v>
      </c>
      <c r="R990" s="17">
        <v>0</v>
      </c>
      <c r="S990" s="18">
        <v>0</v>
      </c>
      <c r="T990" s="14" t="s">
        <v>3739</v>
      </c>
      <c r="U990" s="14" t="s">
        <v>3739</v>
      </c>
      <c r="V990" s="14" t="s">
        <v>3739</v>
      </c>
      <c r="W990" s="18">
        <v>4.0849009014299877</v>
      </c>
      <c r="X990" s="18">
        <v>1</v>
      </c>
      <c r="Y990" s="14" t="s">
        <v>193</v>
      </c>
      <c r="Z990" s="14" t="s">
        <v>193</v>
      </c>
      <c r="AA990" s="18" t="s">
        <v>193</v>
      </c>
      <c r="AB990" s="18" t="s">
        <v>193</v>
      </c>
      <c r="AC990" s="14" t="s">
        <v>193</v>
      </c>
      <c r="AD990" s="748">
        <v>326.79207211439905</v>
      </c>
      <c r="AE990" s="749">
        <v>64.53</v>
      </c>
      <c r="AF990" s="748">
        <v>3153061.681842627</v>
      </c>
      <c r="AG990" s="749">
        <v>65.150000000000006</v>
      </c>
      <c r="AH990" s="750">
        <v>149.52000000000001</v>
      </c>
      <c r="AI990" s="748">
        <v>0</v>
      </c>
      <c r="AJ990" s="748">
        <v>0</v>
      </c>
      <c r="AK990" s="748">
        <v>0</v>
      </c>
      <c r="AL990" s="751" t="s">
        <v>193</v>
      </c>
      <c r="AM990" s="748">
        <v>3183356.0830588029</v>
      </c>
      <c r="AN990" s="748">
        <v>0</v>
      </c>
      <c r="AO990" s="752" t="s">
        <v>193</v>
      </c>
      <c r="AP990" s="753">
        <v>0</v>
      </c>
      <c r="AQ990" s="752" t="s">
        <v>3739</v>
      </c>
      <c r="AR990" s="752" t="s">
        <v>193</v>
      </c>
      <c r="AS990" s="752" t="s">
        <v>193</v>
      </c>
    </row>
    <row r="991" spans="1:45" x14ac:dyDescent="0.15">
      <c r="A991" s="14" t="s">
        <v>166</v>
      </c>
      <c r="B991" s="14" t="s">
        <v>14</v>
      </c>
      <c r="C991" s="14" t="s">
        <v>24</v>
      </c>
      <c r="D991" s="14" t="s">
        <v>1180</v>
      </c>
      <c r="E991" s="14" t="s">
        <v>2358</v>
      </c>
      <c r="F991" s="14" t="s">
        <v>3530</v>
      </c>
      <c r="G991" s="14" t="s">
        <v>193</v>
      </c>
      <c r="H991" s="14" t="s">
        <v>3728</v>
      </c>
      <c r="I991" s="17">
        <v>10738368.780833025</v>
      </c>
      <c r="J991" s="14" t="s">
        <v>114</v>
      </c>
      <c r="K991" s="17">
        <v>10738368.780833025</v>
      </c>
      <c r="L991" s="14" t="s">
        <v>3728</v>
      </c>
      <c r="M991" s="17">
        <v>10738368.780833025</v>
      </c>
      <c r="N991" s="14" t="s">
        <v>114</v>
      </c>
      <c r="O991" s="17">
        <v>10738368.780833025</v>
      </c>
      <c r="P991" s="17">
        <v>10648690.132762307</v>
      </c>
      <c r="Q991" s="17">
        <v>89678.648070714495</v>
      </c>
      <c r="R991" s="17">
        <v>0</v>
      </c>
      <c r="S991" s="18">
        <v>0</v>
      </c>
      <c r="T991" s="14" t="s">
        <v>161</v>
      </c>
      <c r="U991" s="14" t="s">
        <v>193</v>
      </c>
      <c r="V991" s="14" t="s">
        <v>3742</v>
      </c>
      <c r="W991" s="18">
        <v>4.0849009014299877</v>
      </c>
      <c r="X991" s="18">
        <v>1</v>
      </c>
      <c r="Y991" s="14" t="s">
        <v>193</v>
      </c>
      <c r="Z991" s="14" t="s">
        <v>193</v>
      </c>
      <c r="AA991" s="18" t="s">
        <v>193</v>
      </c>
      <c r="AB991" s="18" t="s">
        <v>193</v>
      </c>
      <c r="AC991" s="14" t="s">
        <v>193</v>
      </c>
      <c r="AD991" s="748">
        <v>477.11642528702259</v>
      </c>
      <c r="AE991" s="749">
        <v>174.51</v>
      </c>
      <c r="AF991" s="748">
        <v>12449272.539029399</v>
      </c>
      <c r="AG991" s="749">
        <v>149.27000000000001</v>
      </c>
      <c r="AH991" s="750">
        <v>149.52000000000001</v>
      </c>
      <c r="AI991" s="748">
        <v>89678.648070714509</v>
      </c>
      <c r="AJ991" s="748">
        <v>0</v>
      </c>
      <c r="AK991" s="748">
        <v>89678.648070714509</v>
      </c>
      <c r="AL991" s="751" t="s">
        <v>193</v>
      </c>
      <c r="AM991" s="748">
        <v>10738368.780833025</v>
      </c>
      <c r="AN991" s="748">
        <v>0</v>
      </c>
      <c r="AO991" s="752" t="s">
        <v>193</v>
      </c>
      <c r="AP991" s="753">
        <v>0</v>
      </c>
      <c r="AQ991" s="752" t="s">
        <v>3739</v>
      </c>
      <c r="AR991" s="752" t="s">
        <v>193</v>
      </c>
      <c r="AS991" s="752" t="s">
        <v>193</v>
      </c>
    </row>
    <row r="992" spans="1:45" x14ac:dyDescent="0.15">
      <c r="A992" s="14" t="s">
        <v>166</v>
      </c>
      <c r="B992" s="14" t="s">
        <v>14</v>
      </c>
      <c r="C992" s="14" t="s">
        <v>24</v>
      </c>
      <c r="D992" s="14" t="s">
        <v>1181</v>
      </c>
      <c r="E992" s="14" t="s">
        <v>2359</v>
      </c>
      <c r="F992" s="14" t="s">
        <v>3531</v>
      </c>
      <c r="G992" s="14" t="s">
        <v>193</v>
      </c>
      <c r="H992" s="14" t="s">
        <v>3728</v>
      </c>
      <c r="I992" s="17">
        <v>606393.89845115435</v>
      </c>
      <c r="J992" s="14" t="s">
        <v>114</v>
      </c>
      <c r="K992" s="17">
        <v>606393.89845115435</v>
      </c>
      <c r="L992" s="14" t="s">
        <v>3728</v>
      </c>
      <c r="M992" s="17">
        <v>606393.89845115435</v>
      </c>
      <c r="N992" s="14" t="s">
        <v>114</v>
      </c>
      <c r="O992" s="17">
        <v>606393.89845115435</v>
      </c>
      <c r="P992" s="17">
        <v>606393.89845115424</v>
      </c>
      <c r="Q992" s="17">
        <v>0</v>
      </c>
      <c r="R992" s="17">
        <v>0</v>
      </c>
      <c r="S992" s="18">
        <v>0</v>
      </c>
      <c r="T992" s="14" t="s">
        <v>161</v>
      </c>
      <c r="U992" s="14" t="s">
        <v>193</v>
      </c>
      <c r="V992" s="14" t="s">
        <v>3742</v>
      </c>
      <c r="W992" s="18">
        <v>4.0849009014299877</v>
      </c>
      <c r="X992" s="18">
        <v>1</v>
      </c>
      <c r="Y992" s="14" t="s">
        <v>193</v>
      </c>
      <c r="Z992" s="14" t="s">
        <v>193</v>
      </c>
      <c r="AA992" s="18" t="s">
        <v>193</v>
      </c>
      <c r="AB992" s="18" t="s">
        <v>193</v>
      </c>
      <c r="AC992" s="14" t="s">
        <v>193</v>
      </c>
      <c r="AD992" s="748">
        <v>38.398068473441889</v>
      </c>
      <c r="AE992" s="749">
        <v>108.11</v>
      </c>
      <c r="AF992" s="748">
        <v>620689.70358886186</v>
      </c>
      <c r="AG992" s="749">
        <v>105.62</v>
      </c>
      <c r="AH992" s="750">
        <v>149.52000000000001</v>
      </c>
      <c r="AI992" s="748">
        <v>0</v>
      </c>
      <c r="AJ992" s="748">
        <v>0</v>
      </c>
      <c r="AK992" s="748">
        <v>0</v>
      </c>
      <c r="AL992" s="751" t="s">
        <v>193</v>
      </c>
      <c r="AM992" s="748">
        <v>606393.89845115435</v>
      </c>
      <c r="AN992" s="748">
        <v>0</v>
      </c>
      <c r="AO992" s="752" t="s">
        <v>193</v>
      </c>
      <c r="AP992" s="753">
        <v>0</v>
      </c>
      <c r="AQ992" s="752" t="s">
        <v>3739</v>
      </c>
      <c r="AR992" s="752" t="s">
        <v>193</v>
      </c>
      <c r="AS992" s="752" t="s">
        <v>193</v>
      </c>
    </row>
    <row r="993" spans="1:45" x14ac:dyDescent="0.15">
      <c r="A993" s="14" t="s">
        <v>166</v>
      </c>
      <c r="B993" s="14" t="s">
        <v>14</v>
      </c>
      <c r="C993" s="14" t="s">
        <v>24</v>
      </c>
      <c r="D993" s="14" t="s">
        <v>1182</v>
      </c>
      <c r="E993" s="14" t="s">
        <v>2360</v>
      </c>
      <c r="F993" s="14" t="s">
        <v>3532</v>
      </c>
      <c r="G993" s="14" t="s">
        <v>193</v>
      </c>
      <c r="H993" s="14" t="s">
        <v>3728</v>
      </c>
      <c r="I993" s="17">
        <v>7406256.2929636016</v>
      </c>
      <c r="J993" s="14" t="s">
        <v>114</v>
      </c>
      <c r="K993" s="17">
        <v>7406256.2929636016</v>
      </c>
      <c r="L993" s="14" t="s">
        <v>3728</v>
      </c>
      <c r="M993" s="17">
        <v>7406256.2929636016</v>
      </c>
      <c r="N993" s="14" t="s">
        <v>114</v>
      </c>
      <c r="O993" s="17">
        <v>7406256.2929636016</v>
      </c>
      <c r="P993" s="17">
        <v>7406256.2929636007</v>
      </c>
      <c r="Q993" s="17">
        <v>0</v>
      </c>
      <c r="R993" s="17">
        <v>0</v>
      </c>
      <c r="S993" s="18">
        <v>0</v>
      </c>
      <c r="T993" s="14" t="s">
        <v>161</v>
      </c>
      <c r="U993" s="14" t="s">
        <v>193</v>
      </c>
      <c r="V993" s="14" t="s">
        <v>3742</v>
      </c>
      <c r="W993" s="18">
        <v>4.0849009014299877</v>
      </c>
      <c r="X993" s="18">
        <v>1</v>
      </c>
      <c r="Y993" s="14" t="s">
        <v>193</v>
      </c>
      <c r="Z993" s="14" t="s">
        <v>193</v>
      </c>
      <c r="AA993" s="18" t="s">
        <v>193</v>
      </c>
      <c r="AB993" s="18" t="s">
        <v>193</v>
      </c>
      <c r="AC993" s="14" t="s">
        <v>193</v>
      </c>
      <c r="AD993" s="748">
        <v>1964.8373335878241</v>
      </c>
      <c r="AE993" s="749">
        <v>28.05</v>
      </c>
      <c r="AF993" s="748">
        <v>8240598.5275509479</v>
      </c>
      <c r="AG993" s="749">
        <v>25.21</v>
      </c>
      <c r="AH993" s="750">
        <v>149.52000000000001</v>
      </c>
      <c r="AI993" s="748">
        <v>0</v>
      </c>
      <c r="AJ993" s="748">
        <v>0</v>
      </c>
      <c r="AK993" s="748">
        <v>0</v>
      </c>
      <c r="AL993" s="751" t="s">
        <v>193</v>
      </c>
      <c r="AM993" s="748">
        <v>7406256.2929636016</v>
      </c>
      <c r="AN993" s="748">
        <v>0</v>
      </c>
      <c r="AO993" s="752" t="s">
        <v>193</v>
      </c>
      <c r="AP993" s="753">
        <v>0</v>
      </c>
      <c r="AQ993" s="752" t="s">
        <v>3739</v>
      </c>
      <c r="AR993" s="752" t="s">
        <v>193</v>
      </c>
      <c r="AS993" s="752" t="s">
        <v>193</v>
      </c>
    </row>
    <row r="994" spans="1:45" x14ac:dyDescent="0.15">
      <c r="A994" s="14" t="s">
        <v>166</v>
      </c>
      <c r="B994" s="14" t="s">
        <v>14</v>
      </c>
      <c r="C994" s="14" t="s">
        <v>24</v>
      </c>
      <c r="D994" s="14" t="s">
        <v>1183</v>
      </c>
      <c r="E994" s="14" t="s">
        <v>2361</v>
      </c>
      <c r="F994" s="14" t="s">
        <v>3533</v>
      </c>
      <c r="G994" s="14" t="s">
        <v>193</v>
      </c>
      <c r="H994" s="14" t="s">
        <v>3728</v>
      </c>
      <c r="I994" s="17">
        <v>12669817.31907382</v>
      </c>
      <c r="J994" s="14" t="s">
        <v>114</v>
      </c>
      <c r="K994" s="17">
        <v>12669817.31907382</v>
      </c>
      <c r="L994" s="14" t="s">
        <v>3728</v>
      </c>
      <c r="M994" s="17">
        <v>12669817.31907382</v>
      </c>
      <c r="N994" s="14" t="s">
        <v>114</v>
      </c>
      <c r="O994" s="17">
        <v>12669817.31907382</v>
      </c>
      <c r="P994" s="17">
        <v>12556727.286956828</v>
      </c>
      <c r="Q994" s="17">
        <v>113090.03211699004</v>
      </c>
      <c r="R994" s="17">
        <v>0</v>
      </c>
      <c r="S994" s="18">
        <v>0</v>
      </c>
      <c r="T994" s="14" t="s">
        <v>161</v>
      </c>
      <c r="U994" s="14" t="s">
        <v>193</v>
      </c>
      <c r="V994" s="14" t="s">
        <v>3742</v>
      </c>
      <c r="W994" s="18">
        <v>4.0849009014299877</v>
      </c>
      <c r="X994" s="18">
        <v>1</v>
      </c>
      <c r="Y994" s="14" t="s">
        <v>193</v>
      </c>
      <c r="Z994" s="14" t="s">
        <v>193</v>
      </c>
      <c r="AA994" s="18" t="s">
        <v>193</v>
      </c>
      <c r="AB994" s="18" t="s">
        <v>193</v>
      </c>
      <c r="AC994" s="14" t="s">
        <v>193</v>
      </c>
      <c r="AD994" s="748">
        <v>541.24936943947341</v>
      </c>
      <c r="AE994" s="749">
        <v>107.02</v>
      </c>
      <c r="AF994" s="748">
        <v>8660872.3313243017</v>
      </c>
      <c r="AG994" s="749">
        <v>155.16</v>
      </c>
      <c r="AH994" s="750">
        <v>149.52000000000001</v>
      </c>
      <c r="AI994" s="748">
        <v>113090.03211699006</v>
      </c>
      <c r="AJ994" s="748">
        <v>0</v>
      </c>
      <c r="AK994" s="748">
        <v>113090.03211699006</v>
      </c>
      <c r="AL994" s="751" t="s">
        <v>193</v>
      </c>
      <c r="AM994" s="748">
        <v>12669817.31907382</v>
      </c>
      <c r="AN994" s="748">
        <v>0</v>
      </c>
      <c r="AO994" s="752" t="s">
        <v>193</v>
      </c>
      <c r="AP994" s="753">
        <v>0</v>
      </c>
      <c r="AQ994" s="752" t="s">
        <v>3739</v>
      </c>
      <c r="AR994" s="752" t="s">
        <v>193</v>
      </c>
      <c r="AS994" s="752" t="s">
        <v>193</v>
      </c>
    </row>
    <row r="995" spans="1:45" x14ac:dyDescent="0.15">
      <c r="A995" s="14" t="s">
        <v>166</v>
      </c>
      <c r="B995" s="14" t="s">
        <v>14</v>
      </c>
      <c r="C995" s="14" t="s">
        <v>24</v>
      </c>
      <c r="D995" s="14" t="s">
        <v>1184</v>
      </c>
      <c r="E995" s="14" t="s">
        <v>2362</v>
      </c>
      <c r="F995" s="14" t="s">
        <v>3534</v>
      </c>
      <c r="G995" s="14" t="s">
        <v>193</v>
      </c>
      <c r="H995" s="14" t="s">
        <v>3728</v>
      </c>
      <c r="I995" s="17">
        <v>2565692.1472656485</v>
      </c>
      <c r="J995" s="14" t="s">
        <v>114</v>
      </c>
      <c r="K995" s="17">
        <v>2565692.1472656485</v>
      </c>
      <c r="L995" s="14" t="s">
        <v>3728</v>
      </c>
      <c r="M995" s="17">
        <v>2565692.1472656485</v>
      </c>
      <c r="N995" s="14" t="s">
        <v>114</v>
      </c>
      <c r="O995" s="17">
        <v>2565692.1472656485</v>
      </c>
      <c r="P995" s="17">
        <v>2565692.147265648</v>
      </c>
      <c r="Q995" s="17">
        <v>0</v>
      </c>
      <c r="R995" s="17">
        <v>0</v>
      </c>
      <c r="S995" s="18">
        <v>0</v>
      </c>
      <c r="T995" s="14" t="s">
        <v>161</v>
      </c>
      <c r="U995" s="14" t="s">
        <v>193</v>
      </c>
      <c r="V995" s="14" t="s">
        <v>3742</v>
      </c>
      <c r="W995" s="18">
        <v>4.0849009014299877</v>
      </c>
      <c r="X995" s="18">
        <v>1</v>
      </c>
      <c r="Y995" s="14" t="s">
        <v>193</v>
      </c>
      <c r="Z995" s="14" t="s">
        <v>193</v>
      </c>
      <c r="AA995" s="18" t="s">
        <v>193</v>
      </c>
      <c r="AB995" s="18" t="s">
        <v>193</v>
      </c>
      <c r="AC995" s="14" t="s">
        <v>193</v>
      </c>
      <c r="AD995" s="748">
        <v>140.92908109933458</v>
      </c>
      <c r="AE995" s="749">
        <v>144.43</v>
      </c>
      <c r="AF995" s="748">
        <v>3043387.9340475211</v>
      </c>
      <c r="AG995" s="749">
        <v>121.76</v>
      </c>
      <c r="AH995" s="750">
        <v>149.52000000000001</v>
      </c>
      <c r="AI995" s="748">
        <v>0</v>
      </c>
      <c r="AJ995" s="748">
        <v>0</v>
      </c>
      <c r="AK995" s="748">
        <v>0</v>
      </c>
      <c r="AL995" s="751" t="s">
        <v>193</v>
      </c>
      <c r="AM995" s="748">
        <v>2565692.1472656485</v>
      </c>
      <c r="AN995" s="748">
        <v>0</v>
      </c>
      <c r="AO995" s="752" t="s">
        <v>193</v>
      </c>
      <c r="AP995" s="753">
        <v>0</v>
      </c>
      <c r="AQ995" s="752" t="s">
        <v>3739</v>
      </c>
      <c r="AR995" s="752" t="s">
        <v>193</v>
      </c>
      <c r="AS995" s="752" t="s">
        <v>193</v>
      </c>
    </row>
    <row r="996" spans="1:45" x14ac:dyDescent="0.15">
      <c r="A996" s="14" t="s">
        <v>166</v>
      </c>
      <c r="B996" s="14" t="s">
        <v>14</v>
      </c>
      <c r="C996" s="14" t="s">
        <v>24</v>
      </c>
      <c r="D996" s="14" t="s">
        <v>1185</v>
      </c>
      <c r="E996" s="14" t="s">
        <v>2363</v>
      </c>
      <c r="F996" s="14" t="s">
        <v>3535</v>
      </c>
      <c r="G996" s="14" t="s">
        <v>193</v>
      </c>
      <c r="H996" s="14" t="s">
        <v>3728</v>
      </c>
      <c r="I996" s="17">
        <v>1074457.815699527</v>
      </c>
      <c r="J996" s="14" t="s">
        <v>114</v>
      </c>
      <c r="K996" s="17">
        <v>1074457.815699527</v>
      </c>
      <c r="L996" s="14" t="s">
        <v>3728</v>
      </c>
      <c r="M996" s="17">
        <v>1074457.815699527</v>
      </c>
      <c r="N996" s="14" t="s">
        <v>114</v>
      </c>
      <c r="O996" s="17">
        <v>1074457.815699527</v>
      </c>
      <c r="P996" s="17">
        <v>1074457.8156995268</v>
      </c>
      <c r="Q996" s="17">
        <v>0</v>
      </c>
      <c r="R996" s="17">
        <v>0</v>
      </c>
      <c r="S996" s="18">
        <v>0</v>
      </c>
      <c r="T996" s="14" t="s">
        <v>161</v>
      </c>
      <c r="U996" s="14" t="s">
        <v>193</v>
      </c>
      <c r="V996" s="14" t="s">
        <v>3742</v>
      </c>
      <c r="W996" s="18">
        <v>4.0849009014299877</v>
      </c>
      <c r="X996" s="18">
        <v>1</v>
      </c>
      <c r="Y996" s="14" t="s">
        <v>193</v>
      </c>
      <c r="Z996" s="14" t="s">
        <v>193</v>
      </c>
      <c r="AA996" s="18" t="s">
        <v>193</v>
      </c>
      <c r="AB996" s="18" t="s">
        <v>193</v>
      </c>
      <c r="AC996" s="14" t="s">
        <v>193</v>
      </c>
      <c r="AD996" s="748">
        <v>228.34596038993632</v>
      </c>
      <c r="AE996" s="749">
        <v>40.64</v>
      </c>
      <c r="AF996" s="748">
        <v>1387659.8718539677</v>
      </c>
      <c r="AG996" s="749">
        <v>31.47</v>
      </c>
      <c r="AH996" s="750">
        <v>149.52000000000001</v>
      </c>
      <c r="AI996" s="748">
        <v>0</v>
      </c>
      <c r="AJ996" s="748">
        <v>0</v>
      </c>
      <c r="AK996" s="748">
        <v>0</v>
      </c>
      <c r="AL996" s="751" t="s">
        <v>193</v>
      </c>
      <c r="AM996" s="748">
        <v>1074457.815699527</v>
      </c>
      <c r="AN996" s="748">
        <v>0</v>
      </c>
      <c r="AO996" s="752" t="s">
        <v>193</v>
      </c>
      <c r="AP996" s="753">
        <v>0</v>
      </c>
      <c r="AQ996" s="752" t="s">
        <v>3739</v>
      </c>
      <c r="AR996" s="752" t="s">
        <v>193</v>
      </c>
      <c r="AS996" s="752" t="s">
        <v>193</v>
      </c>
    </row>
    <row r="997" spans="1:45" x14ac:dyDescent="0.15">
      <c r="A997" s="14" t="s">
        <v>166</v>
      </c>
      <c r="B997" s="14" t="s">
        <v>14</v>
      </c>
      <c r="C997" s="14" t="s">
        <v>24</v>
      </c>
      <c r="D997" s="14" t="s">
        <v>1186</v>
      </c>
      <c r="E997" s="14" t="s">
        <v>2364</v>
      </c>
      <c r="F997" s="14" t="s">
        <v>3536</v>
      </c>
      <c r="G997" s="14" t="s">
        <v>193</v>
      </c>
      <c r="H997" s="14" t="s">
        <v>3728</v>
      </c>
      <c r="I997" s="17">
        <v>709753.28813084797</v>
      </c>
      <c r="J997" s="14" t="s">
        <v>114</v>
      </c>
      <c r="K997" s="17">
        <v>709753.28813084797</v>
      </c>
      <c r="L997" s="14" t="s">
        <v>3728</v>
      </c>
      <c r="M997" s="17">
        <v>709753.28813084797</v>
      </c>
      <c r="N997" s="14" t="s">
        <v>114</v>
      </c>
      <c r="O997" s="17">
        <v>709753.28813084797</v>
      </c>
      <c r="P997" s="17">
        <v>709753.28813084785</v>
      </c>
      <c r="Q997" s="17">
        <v>0</v>
      </c>
      <c r="R997" s="17">
        <v>0</v>
      </c>
      <c r="S997" s="18">
        <v>0</v>
      </c>
      <c r="T997" s="14" t="s">
        <v>161</v>
      </c>
      <c r="U997" s="14" t="s">
        <v>193</v>
      </c>
      <c r="V997" s="14" t="s">
        <v>3742</v>
      </c>
      <c r="W997" s="18">
        <v>4.0849009014299877</v>
      </c>
      <c r="X997" s="18">
        <v>1</v>
      </c>
      <c r="Y997" s="14" t="s">
        <v>193</v>
      </c>
      <c r="Z997" s="14" t="s">
        <v>193</v>
      </c>
      <c r="AA997" s="18" t="s">
        <v>193</v>
      </c>
      <c r="AB997" s="18" t="s">
        <v>193</v>
      </c>
      <c r="AC997" s="14" t="s">
        <v>193</v>
      </c>
      <c r="AD997" s="748">
        <v>15.073284326276655</v>
      </c>
      <c r="AE997" s="749">
        <v>370.81</v>
      </c>
      <c r="AF997" s="748">
        <v>835721.54222572234</v>
      </c>
      <c r="AG997" s="749">
        <v>314.92</v>
      </c>
      <c r="AH997" s="750">
        <v>149.52000000000001</v>
      </c>
      <c r="AI997" s="748">
        <v>0</v>
      </c>
      <c r="AJ997" s="748">
        <v>0</v>
      </c>
      <c r="AK997" s="748">
        <v>0</v>
      </c>
      <c r="AL997" s="751" t="s">
        <v>193</v>
      </c>
      <c r="AM997" s="748">
        <v>709753.28813084797</v>
      </c>
      <c r="AN997" s="748">
        <v>0</v>
      </c>
      <c r="AO997" s="752" t="s">
        <v>193</v>
      </c>
      <c r="AP997" s="753">
        <v>0</v>
      </c>
      <c r="AQ997" s="752" t="s">
        <v>3739</v>
      </c>
      <c r="AR997" s="752" t="s">
        <v>193</v>
      </c>
      <c r="AS997" s="752" t="s">
        <v>193</v>
      </c>
    </row>
    <row r="998" spans="1:45" x14ac:dyDescent="0.15">
      <c r="A998" s="14" t="s">
        <v>166</v>
      </c>
      <c r="B998" s="14" t="s">
        <v>14</v>
      </c>
      <c r="C998" s="14" t="s">
        <v>24</v>
      </c>
      <c r="D998" s="14" t="s">
        <v>1187</v>
      </c>
      <c r="E998" s="14" t="s">
        <v>2365</v>
      </c>
      <c r="F998" s="14" t="s">
        <v>3537</v>
      </c>
      <c r="G998" s="14" t="s">
        <v>193</v>
      </c>
      <c r="H998" s="14" t="s">
        <v>3728</v>
      </c>
      <c r="I998" s="17">
        <v>1096200.7628216224</v>
      </c>
      <c r="J998" s="14" t="s">
        <v>114</v>
      </c>
      <c r="K998" s="17">
        <v>1096200.7628216224</v>
      </c>
      <c r="L998" s="14" t="s">
        <v>3728</v>
      </c>
      <c r="M998" s="17">
        <v>1096200.7628216224</v>
      </c>
      <c r="N998" s="14" t="s">
        <v>114</v>
      </c>
      <c r="O998" s="17">
        <v>1096200.7628216224</v>
      </c>
      <c r="P998" s="17">
        <v>1096200.7628216222</v>
      </c>
      <c r="Q998" s="17">
        <v>0</v>
      </c>
      <c r="R998" s="17">
        <v>0</v>
      </c>
      <c r="S998" s="18">
        <v>0</v>
      </c>
      <c r="T998" s="14" t="s">
        <v>3739</v>
      </c>
      <c r="U998" s="14" t="s">
        <v>3739</v>
      </c>
      <c r="V998" s="14" t="s">
        <v>3739</v>
      </c>
      <c r="W998" s="18">
        <v>4.0849009014299877</v>
      </c>
      <c r="X998" s="18">
        <v>1</v>
      </c>
      <c r="Y998" s="14" t="s">
        <v>193</v>
      </c>
      <c r="Z998" s="14" t="s">
        <v>193</v>
      </c>
      <c r="AA998" s="18" t="s">
        <v>193</v>
      </c>
      <c r="AB998" s="18" t="s">
        <v>193</v>
      </c>
      <c r="AC998" s="14" t="s">
        <v>193</v>
      </c>
      <c r="AD998" s="748">
        <v>80.064057668027758</v>
      </c>
      <c r="AE998" s="749">
        <v>110.48</v>
      </c>
      <c r="AF998" s="748">
        <v>1322575.7176776098</v>
      </c>
      <c r="AG998" s="749">
        <v>91.57</v>
      </c>
      <c r="AH998" s="750">
        <v>149.52000000000001</v>
      </c>
      <c r="AI998" s="748">
        <v>0</v>
      </c>
      <c r="AJ998" s="748">
        <v>0</v>
      </c>
      <c r="AK998" s="748">
        <v>0</v>
      </c>
      <c r="AL998" s="751" t="s">
        <v>193</v>
      </c>
      <c r="AM998" s="748">
        <v>1096200.7628216224</v>
      </c>
      <c r="AN998" s="748">
        <v>0</v>
      </c>
      <c r="AO998" s="752" t="s">
        <v>193</v>
      </c>
      <c r="AP998" s="753">
        <v>0</v>
      </c>
      <c r="AQ998" s="752" t="s">
        <v>3739</v>
      </c>
      <c r="AR998" s="752" t="s">
        <v>193</v>
      </c>
      <c r="AS998" s="752" t="s">
        <v>193</v>
      </c>
    </row>
    <row r="999" spans="1:45" x14ac:dyDescent="0.15">
      <c r="A999" s="14" t="s">
        <v>166</v>
      </c>
      <c r="B999" s="14" t="s">
        <v>14</v>
      </c>
      <c r="C999" s="14" t="s">
        <v>24</v>
      </c>
      <c r="D999" s="14" t="s">
        <v>1188</v>
      </c>
      <c r="E999" s="14" t="s">
        <v>2366</v>
      </c>
      <c r="F999" s="14" t="s">
        <v>3538</v>
      </c>
      <c r="G999" s="14" t="s">
        <v>193</v>
      </c>
      <c r="H999" s="14" t="s">
        <v>3728</v>
      </c>
      <c r="I999" s="17">
        <v>1080568.5823540122</v>
      </c>
      <c r="J999" s="14" t="s">
        <v>114</v>
      </c>
      <c r="K999" s="17">
        <v>1080568.5823540122</v>
      </c>
      <c r="L999" s="14" t="s">
        <v>3728</v>
      </c>
      <c r="M999" s="17">
        <v>1080568.5823540122</v>
      </c>
      <c r="N999" s="14" t="s">
        <v>114</v>
      </c>
      <c r="O999" s="17">
        <v>1080568.5823540122</v>
      </c>
      <c r="P999" s="17">
        <v>1080568.5823540119</v>
      </c>
      <c r="Q999" s="17">
        <v>0</v>
      </c>
      <c r="R999" s="17">
        <v>0</v>
      </c>
      <c r="S999" s="18">
        <v>0</v>
      </c>
      <c r="T999" s="14" t="s">
        <v>3739</v>
      </c>
      <c r="U999" s="14" t="s">
        <v>3739</v>
      </c>
      <c r="V999" s="14" t="s">
        <v>3739</v>
      </c>
      <c r="W999" s="18">
        <v>4.0849009014299877</v>
      </c>
      <c r="X999" s="18">
        <v>1</v>
      </c>
      <c r="Y999" s="14" t="s">
        <v>193</v>
      </c>
      <c r="Z999" s="14" t="s">
        <v>193</v>
      </c>
      <c r="AA999" s="18" t="s">
        <v>193</v>
      </c>
      <c r="AB999" s="18" t="s">
        <v>193</v>
      </c>
      <c r="AC999" s="14" t="s">
        <v>193</v>
      </c>
      <c r="AD999" s="748">
        <v>87.008389200458737</v>
      </c>
      <c r="AE999" s="749">
        <v>84.48</v>
      </c>
      <c r="AF999" s="748">
        <v>1099050.1445964058</v>
      </c>
      <c r="AG999" s="749">
        <v>83.06</v>
      </c>
      <c r="AH999" s="750">
        <v>149.52000000000001</v>
      </c>
      <c r="AI999" s="748">
        <v>0</v>
      </c>
      <c r="AJ999" s="748">
        <v>0</v>
      </c>
      <c r="AK999" s="748">
        <v>0</v>
      </c>
      <c r="AL999" s="751" t="s">
        <v>193</v>
      </c>
      <c r="AM999" s="748">
        <v>1080568.5823540122</v>
      </c>
      <c r="AN999" s="748">
        <v>0</v>
      </c>
      <c r="AO999" s="752" t="s">
        <v>193</v>
      </c>
      <c r="AP999" s="753">
        <v>0</v>
      </c>
      <c r="AQ999" s="752" t="s">
        <v>3739</v>
      </c>
      <c r="AR999" s="752" t="s">
        <v>193</v>
      </c>
      <c r="AS999" s="752" t="s">
        <v>193</v>
      </c>
    </row>
    <row r="1000" spans="1:45" x14ac:dyDescent="0.15">
      <c r="A1000" s="14" t="s">
        <v>166</v>
      </c>
      <c r="B1000" s="14" t="s">
        <v>14</v>
      </c>
      <c r="C1000" s="14" t="s">
        <v>24</v>
      </c>
      <c r="D1000" s="14" t="s">
        <v>1189</v>
      </c>
      <c r="E1000" s="14" t="s">
        <v>2367</v>
      </c>
      <c r="F1000" s="14" t="s">
        <v>3539</v>
      </c>
      <c r="G1000" s="14" t="s">
        <v>193</v>
      </c>
      <c r="H1000" s="14" t="s">
        <v>3728</v>
      </c>
      <c r="I1000" s="17">
        <v>20700152.23111213</v>
      </c>
      <c r="J1000" s="14" t="s">
        <v>114</v>
      </c>
      <c r="K1000" s="17">
        <v>20700152.23111213</v>
      </c>
      <c r="L1000" s="14" t="s">
        <v>3728</v>
      </c>
      <c r="M1000" s="17">
        <v>20700152.23111213</v>
      </c>
      <c r="N1000" s="14" t="s">
        <v>114</v>
      </c>
      <c r="O1000" s="17">
        <v>20700152.23111213</v>
      </c>
      <c r="P1000" s="17">
        <v>20700152.231112126</v>
      </c>
      <c r="Q1000" s="17">
        <v>0</v>
      </c>
      <c r="R1000" s="17">
        <v>0</v>
      </c>
      <c r="S1000" s="18">
        <v>0</v>
      </c>
      <c r="T1000" s="14" t="s">
        <v>161</v>
      </c>
      <c r="U1000" s="14" t="s">
        <v>193</v>
      </c>
      <c r="V1000" s="14" t="s">
        <v>3742</v>
      </c>
      <c r="W1000" s="18">
        <v>4.0849009014299877</v>
      </c>
      <c r="X1000" s="18">
        <v>1</v>
      </c>
      <c r="Y1000" s="14" t="s">
        <v>193</v>
      </c>
      <c r="Z1000" s="14" t="s">
        <v>193</v>
      </c>
      <c r="AA1000" s="18" t="s">
        <v>193</v>
      </c>
      <c r="AB1000" s="18" t="s">
        <v>193</v>
      </c>
      <c r="AC1000" s="14" t="s">
        <v>193</v>
      </c>
      <c r="AD1000" s="748">
        <v>823.92451181842853</v>
      </c>
      <c r="AE1000" s="749">
        <v>167.41</v>
      </c>
      <c r="AF1000" s="748">
        <v>20623772.468114126</v>
      </c>
      <c r="AG1000" s="749">
        <v>168.03</v>
      </c>
      <c r="AH1000" s="750">
        <v>149.52000000000001</v>
      </c>
      <c r="AI1000" s="748">
        <v>0</v>
      </c>
      <c r="AJ1000" s="748">
        <v>0</v>
      </c>
      <c r="AK1000" s="748">
        <v>0</v>
      </c>
      <c r="AL1000" s="751" t="s">
        <v>193</v>
      </c>
      <c r="AM1000" s="748">
        <v>20700152.23111213</v>
      </c>
      <c r="AN1000" s="748">
        <v>0</v>
      </c>
      <c r="AO1000" s="752" t="s">
        <v>193</v>
      </c>
      <c r="AP1000" s="753">
        <v>0</v>
      </c>
      <c r="AQ1000" s="752" t="s">
        <v>3739</v>
      </c>
      <c r="AR1000" s="752" t="s">
        <v>193</v>
      </c>
      <c r="AS1000" s="752" t="s">
        <v>193</v>
      </c>
    </row>
    <row r="1001" spans="1:45" x14ac:dyDescent="0.15">
      <c r="A1001" s="14" t="s">
        <v>166</v>
      </c>
      <c r="B1001" s="14" t="s">
        <v>14</v>
      </c>
      <c r="C1001" s="14" t="s">
        <v>24</v>
      </c>
      <c r="D1001" s="14" t="s">
        <v>1190</v>
      </c>
      <c r="E1001" s="14" t="s">
        <v>2368</v>
      </c>
      <c r="F1001" s="14" t="s">
        <v>3540</v>
      </c>
      <c r="G1001" s="14" t="s">
        <v>193</v>
      </c>
      <c r="H1001" s="14" t="s">
        <v>3728</v>
      </c>
      <c r="I1001" s="17">
        <v>8481963.1079627499</v>
      </c>
      <c r="J1001" s="14" t="s">
        <v>114</v>
      </c>
      <c r="K1001" s="17">
        <v>8481963.1079627499</v>
      </c>
      <c r="L1001" s="14" t="s">
        <v>3728</v>
      </c>
      <c r="M1001" s="17">
        <v>8481963.1079627499</v>
      </c>
      <c r="N1001" s="14" t="s">
        <v>114</v>
      </c>
      <c r="O1001" s="17">
        <v>8481963.1079627499</v>
      </c>
      <c r="P1001" s="17">
        <v>8481963.107962748</v>
      </c>
      <c r="Q1001" s="17">
        <v>0</v>
      </c>
      <c r="R1001" s="17">
        <v>0</v>
      </c>
      <c r="S1001" s="18">
        <v>0</v>
      </c>
      <c r="T1001" s="14" t="s">
        <v>3739</v>
      </c>
      <c r="U1001" s="14" t="s">
        <v>3739</v>
      </c>
      <c r="V1001" s="14" t="s">
        <v>3739</v>
      </c>
      <c r="W1001" s="18">
        <v>4.0849009014299877</v>
      </c>
      <c r="X1001" s="18">
        <v>1</v>
      </c>
      <c r="Y1001" s="14" t="s">
        <v>193</v>
      </c>
      <c r="Z1001" s="14" t="s">
        <v>193</v>
      </c>
      <c r="AA1001" s="18" t="s">
        <v>193</v>
      </c>
      <c r="AB1001" s="18" t="s">
        <v>193</v>
      </c>
      <c r="AC1001" s="14" t="s">
        <v>193</v>
      </c>
      <c r="AD1001" s="748">
        <v>203.42806489121341</v>
      </c>
      <c r="AE1001" s="749">
        <v>220.29</v>
      </c>
      <c r="AF1001" s="748">
        <v>6700464.9502170505</v>
      </c>
      <c r="AG1001" s="749">
        <v>278.86</v>
      </c>
      <c r="AH1001" s="750">
        <v>149.52000000000001</v>
      </c>
      <c r="AI1001" s="748">
        <v>0</v>
      </c>
      <c r="AJ1001" s="748">
        <v>0</v>
      </c>
      <c r="AK1001" s="748">
        <v>0</v>
      </c>
      <c r="AL1001" s="751" t="s">
        <v>193</v>
      </c>
      <c r="AM1001" s="748">
        <v>8481963.1079627499</v>
      </c>
      <c r="AN1001" s="748">
        <v>0</v>
      </c>
      <c r="AO1001" s="752" t="s">
        <v>193</v>
      </c>
      <c r="AP1001" s="753">
        <v>0</v>
      </c>
      <c r="AQ1001" s="752" t="s">
        <v>3739</v>
      </c>
      <c r="AR1001" s="752" t="s">
        <v>193</v>
      </c>
      <c r="AS1001" s="752" t="s">
        <v>193</v>
      </c>
    </row>
    <row r="1002" spans="1:45" x14ac:dyDescent="0.15">
      <c r="A1002" s="14" t="s">
        <v>166</v>
      </c>
      <c r="B1002" s="14" t="s">
        <v>14</v>
      </c>
      <c r="C1002" s="14" t="s">
        <v>24</v>
      </c>
      <c r="D1002" s="14" t="s">
        <v>1191</v>
      </c>
      <c r="E1002" s="14" t="s">
        <v>2369</v>
      </c>
      <c r="F1002" s="14" t="s">
        <v>3541</v>
      </c>
      <c r="G1002" s="14" t="s">
        <v>193</v>
      </c>
      <c r="H1002" s="14" t="s">
        <v>3728</v>
      </c>
      <c r="I1002" s="17">
        <v>2023560.8885705653</v>
      </c>
      <c r="J1002" s="14" t="s">
        <v>114</v>
      </c>
      <c r="K1002" s="17">
        <v>2023560.8885705653</v>
      </c>
      <c r="L1002" s="14" t="s">
        <v>3728</v>
      </c>
      <c r="M1002" s="17">
        <v>2023560.8885705653</v>
      </c>
      <c r="N1002" s="14" t="s">
        <v>114</v>
      </c>
      <c r="O1002" s="17">
        <v>2023560.8885705653</v>
      </c>
      <c r="P1002" s="17">
        <v>2023560.888570565</v>
      </c>
      <c r="Q1002" s="17">
        <v>0</v>
      </c>
      <c r="R1002" s="17">
        <v>0</v>
      </c>
      <c r="S1002" s="18">
        <v>0</v>
      </c>
      <c r="T1002" s="14" t="s">
        <v>3739</v>
      </c>
      <c r="U1002" s="14" t="s">
        <v>3739</v>
      </c>
      <c r="V1002" s="14" t="s">
        <v>3739</v>
      </c>
      <c r="W1002" s="18">
        <v>4.0849009014299877</v>
      </c>
      <c r="X1002" s="18">
        <v>1</v>
      </c>
      <c r="Y1002" s="14" t="s">
        <v>193</v>
      </c>
      <c r="Z1002" s="14" t="s">
        <v>193</v>
      </c>
      <c r="AA1002" s="18" t="s">
        <v>193</v>
      </c>
      <c r="AB1002" s="18" t="s">
        <v>193</v>
      </c>
      <c r="AC1002" s="14" t="s">
        <v>193</v>
      </c>
      <c r="AD1002" s="748">
        <v>122.95551713304263</v>
      </c>
      <c r="AE1002" s="749">
        <v>116.27</v>
      </c>
      <c r="AF1002" s="748">
        <v>2137543.5940815448</v>
      </c>
      <c r="AG1002" s="749">
        <v>110.07</v>
      </c>
      <c r="AH1002" s="750">
        <v>149.52000000000001</v>
      </c>
      <c r="AI1002" s="748">
        <v>0</v>
      </c>
      <c r="AJ1002" s="748">
        <v>0</v>
      </c>
      <c r="AK1002" s="748">
        <v>0</v>
      </c>
      <c r="AL1002" s="751" t="s">
        <v>193</v>
      </c>
      <c r="AM1002" s="748">
        <v>2023560.8885705653</v>
      </c>
      <c r="AN1002" s="748">
        <v>0</v>
      </c>
      <c r="AO1002" s="752" t="s">
        <v>193</v>
      </c>
      <c r="AP1002" s="753">
        <v>0</v>
      </c>
      <c r="AQ1002" s="752" t="s">
        <v>3739</v>
      </c>
      <c r="AR1002" s="752" t="s">
        <v>193</v>
      </c>
      <c r="AS1002" s="752" t="s">
        <v>193</v>
      </c>
    </row>
    <row r="1003" spans="1:45" x14ac:dyDescent="0.15">
      <c r="A1003" s="14" t="s">
        <v>166</v>
      </c>
      <c r="B1003" s="14" t="s">
        <v>14</v>
      </c>
      <c r="C1003" s="14" t="s">
        <v>24</v>
      </c>
      <c r="D1003" s="14" t="s">
        <v>1192</v>
      </c>
      <c r="E1003" s="14" t="s">
        <v>2370</v>
      </c>
      <c r="F1003" s="14" t="s">
        <v>3542</v>
      </c>
      <c r="G1003" s="14" t="s">
        <v>193</v>
      </c>
      <c r="H1003" s="14" t="s">
        <v>3728</v>
      </c>
      <c r="I1003" s="17">
        <v>2254151.6245528646</v>
      </c>
      <c r="J1003" s="14" t="s">
        <v>114</v>
      </c>
      <c r="K1003" s="17">
        <v>2254151.6245528646</v>
      </c>
      <c r="L1003" s="14" t="s">
        <v>3728</v>
      </c>
      <c r="M1003" s="17">
        <v>2254151.6245528646</v>
      </c>
      <c r="N1003" s="14" t="s">
        <v>114</v>
      </c>
      <c r="O1003" s="17">
        <v>2254151.6245528646</v>
      </c>
      <c r="P1003" s="17">
        <v>2238602.3267245437</v>
      </c>
      <c r="Q1003" s="17">
        <v>15549.29782832029</v>
      </c>
      <c r="R1003" s="17">
        <v>0</v>
      </c>
      <c r="S1003" s="18">
        <v>0</v>
      </c>
      <c r="T1003" s="14" t="s">
        <v>161</v>
      </c>
      <c r="U1003" s="14" t="s">
        <v>193</v>
      </c>
      <c r="V1003" s="14" t="s">
        <v>3742</v>
      </c>
      <c r="W1003" s="18">
        <v>4.0849009014299877</v>
      </c>
      <c r="X1003" s="18">
        <v>1</v>
      </c>
      <c r="Y1003" s="14" t="s">
        <v>193</v>
      </c>
      <c r="Z1003" s="14" t="s">
        <v>193</v>
      </c>
      <c r="AA1003" s="18" t="s">
        <v>193</v>
      </c>
      <c r="AB1003" s="18" t="s">
        <v>193</v>
      </c>
      <c r="AC1003" s="14" t="s">
        <v>193</v>
      </c>
      <c r="AD1003" s="748">
        <v>183.41205047420647</v>
      </c>
      <c r="AE1003" s="749">
        <v>75.94</v>
      </c>
      <c r="AF1003" s="748">
        <v>2082792.1967353544</v>
      </c>
      <c r="AG1003" s="749">
        <v>81.63</v>
      </c>
      <c r="AH1003" s="750">
        <v>149.52000000000001</v>
      </c>
      <c r="AI1003" s="748">
        <v>15549.297828320292</v>
      </c>
      <c r="AJ1003" s="748">
        <v>0</v>
      </c>
      <c r="AK1003" s="748">
        <v>15549.297828320292</v>
      </c>
      <c r="AL1003" s="751" t="s">
        <v>193</v>
      </c>
      <c r="AM1003" s="748">
        <v>2254151.6245528646</v>
      </c>
      <c r="AN1003" s="748">
        <v>0</v>
      </c>
      <c r="AO1003" s="752" t="s">
        <v>193</v>
      </c>
      <c r="AP1003" s="753">
        <v>0</v>
      </c>
      <c r="AQ1003" s="752" t="s">
        <v>3739</v>
      </c>
      <c r="AR1003" s="752" t="s">
        <v>193</v>
      </c>
      <c r="AS1003" s="752" t="s">
        <v>193</v>
      </c>
    </row>
    <row r="1004" spans="1:45" x14ac:dyDescent="0.15">
      <c r="A1004" s="14" t="s">
        <v>166</v>
      </c>
      <c r="B1004" s="14" t="s">
        <v>14</v>
      </c>
      <c r="C1004" s="14" t="s">
        <v>24</v>
      </c>
      <c r="D1004" s="14" t="s">
        <v>1193</v>
      </c>
      <c r="E1004" s="14" t="s">
        <v>2371</v>
      </c>
      <c r="F1004" s="14" t="s">
        <v>3543</v>
      </c>
      <c r="G1004" s="14" t="s">
        <v>193</v>
      </c>
      <c r="H1004" s="14" t="s">
        <v>3728</v>
      </c>
      <c r="I1004" s="17">
        <v>1151830.6998046837</v>
      </c>
      <c r="J1004" s="14" t="s">
        <v>114</v>
      </c>
      <c r="K1004" s="17">
        <v>1151830.6998046837</v>
      </c>
      <c r="L1004" s="14" t="s">
        <v>3728</v>
      </c>
      <c r="M1004" s="17">
        <v>1151830.6998046837</v>
      </c>
      <c r="N1004" s="14" t="s">
        <v>114</v>
      </c>
      <c r="O1004" s="17">
        <v>1151830.6998046837</v>
      </c>
      <c r="P1004" s="17">
        <v>1149593.4404299792</v>
      </c>
      <c r="Q1004" s="17">
        <v>2237.2593747041897</v>
      </c>
      <c r="R1004" s="17">
        <v>0</v>
      </c>
      <c r="S1004" s="18">
        <v>0</v>
      </c>
      <c r="T1004" s="14" t="s">
        <v>161</v>
      </c>
      <c r="U1004" s="14" t="s">
        <v>193</v>
      </c>
      <c r="V1004" s="14" t="s">
        <v>3742</v>
      </c>
      <c r="W1004" s="18">
        <v>4.0849009014299877</v>
      </c>
      <c r="X1004" s="18">
        <v>1</v>
      </c>
      <c r="Y1004" s="14" t="s">
        <v>193</v>
      </c>
      <c r="Z1004" s="14" t="s">
        <v>193</v>
      </c>
      <c r="AA1004" s="18" t="s">
        <v>193</v>
      </c>
      <c r="AB1004" s="18" t="s">
        <v>193</v>
      </c>
      <c r="AC1004" s="14" t="s">
        <v>193</v>
      </c>
      <c r="AD1004" s="748">
        <v>75.570666676454778</v>
      </c>
      <c r="AE1004" s="749">
        <v>117.82</v>
      </c>
      <c r="AF1004" s="748">
        <v>1331318.1817378411</v>
      </c>
      <c r="AG1004" s="749">
        <v>101.74</v>
      </c>
      <c r="AH1004" s="750">
        <v>149.52000000000001</v>
      </c>
      <c r="AI1004" s="748">
        <v>2237.2593747041901</v>
      </c>
      <c r="AJ1004" s="748">
        <v>0</v>
      </c>
      <c r="AK1004" s="748">
        <v>2237.2593747041901</v>
      </c>
      <c r="AL1004" s="751" t="s">
        <v>193</v>
      </c>
      <c r="AM1004" s="748">
        <v>1151830.6998046837</v>
      </c>
      <c r="AN1004" s="748">
        <v>0</v>
      </c>
      <c r="AO1004" s="752" t="s">
        <v>193</v>
      </c>
      <c r="AP1004" s="753">
        <v>0</v>
      </c>
      <c r="AQ1004" s="752" t="s">
        <v>3739</v>
      </c>
      <c r="AR1004" s="752" t="s">
        <v>193</v>
      </c>
      <c r="AS1004" s="752" t="s">
        <v>193</v>
      </c>
    </row>
    <row r="1005" spans="1:45" x14ac:dyDescent="0.15">
      <c r="A1005" s="14" t="s">
        <v>166</v>
      </c>
      <c r="B1005" s="14" t="s">
        <v>14</v>
      </c>
      <c r="C1005" s="14" t="s">
        <v>24</v>
      </c>
      <c r="D1005" s="14" t="s">
        <v>1194</v>
      </c>
      <c r="E1005" s="14" t="s">
        <v>2372</v>
      </c>
      <c r="F1005" s="14" t="s">
        <v>3544</v>
      </c>
      <c r="G1005" s="14" t="s">
        <v>193</v>
      </c>
      <c r="H1005" s="14" t="s">
        <v>3728</v>
      </c>
      <c r="I1005" s="17">
        <v>733295.71579804143</v>
      </c>
      <c r="J1005" s="14" t="s">
        <v>114</v>
      </c>
      <c r="K1005" s="17">
        <v>733295.71579804143</v>
      </c>
      <c r="L1005" s="14" t="s">
        <v>3728</v>
      </c>
      <c r="M1005" s="17">
        <v>733295.71579804143</v>
      </c>
      <c r="N1005" s="14" t="s">
        <v>114</v>
      </c>
      <c r="O1005" s="17">
        <v>733295.71579804143</v>
      </c>
      <c r="P1005" s="17">
        <v>733295.71579804132</v>
      </c>
      <c r="Q1005" s="17">
        <v>0</v>
      </c>
      <c r="R1005" s="17">
        <v>0</v>
      </c>
      <c r="S1005" s="18">
        <v>0</v>
      </c>
      <c r="T1005" s="14" t="s">
        <v>161</v>
      </c>
      <c r="U1005" s="14" t="s">
        <v>193</v>
      </c>
      <c r="V1005" s="14" t="s">
        <v>3742</v>
      </c>
      <c r="W1005" s="18">
        <v>4.0849009014299877</v>
      </c>
      <c r="X1005" s="18">
        <v>1</v>
      </c>
      <c r="Y1005" s="14" t="s">
        <v>193</v>
      </c>
      <c r="Z1005" s="14" t="s">
        <v>193</v>
      </c>
      <c r="AA1005" s="18" t="s">
        <v>193</v>
      </c>
      <c r="AB1005" s="18" t="s">
        <v>193</v>
      </c>
      <c r="AC1005" s="14" t="s">
        <v>193</v>
      </c>
      <c r="AD1005" s="748">
        <v>106.61591352732269</v>
      </c>
      <c r="AE1005" s="749">
        <v>60.29</v>
      </c>
      <c r="AF1005" s="748">
        <v>961124.44603583869</v>
      </c>
      <c r="AG1005" s="749">
        <v>46</v>
      </c>
      <c r="AH1005" s="750">
        <v>149.52000000000001</v>
      </c>
      <c r="AI1005" s="748">
        <v>0</v>
      </c>
      <c r="AJ1005" s="748">
        <v>0</v>
      </c>
      <c r="AK1005" s="748">
        <v>0</v>
      </c>
      <c r="AL1005" s="751" t="s">
        <v>193</v>
      </c>
      <c r="AM1005" s="748">
        <v>733295.71579804143</v>
      </c>
      <c r="AN1005" s="748">
        <v>0</v>
      </c>
      <c r="AO1005" s="752" t="s">
        <v>193</v>
      </c>
      <c r="AP1005" s="753">
        <v>0</v>
      </c>
      <c r="AQ1005" s="752" t="s">
        <v>3739</v>
      </c>
      <c r="AR1005" s="752" t="s">
        <v>193</v>
      </c>
      <c r="AS1005" s="752" t="s">
        <v>193</v>
      </c>
    </row>
    <row r="1006" spans="1:45" x14ac:dyDescent="0.15">
      <c r="A1006" s="14" t="s">
        <v>166</v>
      </c>
      <c r="B1006" s="14" t="s">
        <v>14</v>
      </c>
      <c r="C1006" s="14" t="s">
        <v>24</v>
      </c>
      <c r="D1006" s="14" t="s">
        <v>1195</v>
      </c>
      <c r="E1006" s="14" t="s">
        <v>2373</v>
      </c>
      <c r="F1006" s="14" t="s">
        <v>3545</v>
      </c>
      <c r="G1006" s="14" t="s">
        <v>193</v>
      </c>
      <c r="H1006" s="14" t="s">
        <v>3728</v>
      </c>
      <c r="I1006" s="17">
        <v>8805392.5713531096</v>
      </c>
      <c r="J1006" s="14" t="s">
        <v>114</v>
      </c>
      <c r="K1006" s="17">
        <v>8805392.5713531096</v>
      </c>
      <c r="L1006" s="14" t="s">
        <v>3728</v>
      </c>
      <c r="M1006" s="17">
        <v>8805392.5713531096</v>
      </c>
      <c r="N1006" s="14" t="s">
        <v>114</v>
      </c>
      <c r="O1006" s="17">
        <v>8805392.5713531096</v>
      </c>
      <c r="P1006" s="17">
        <v>8805392.5713531077</v>
      </c>
      <c r="Q1006" s="17">
        <v>0</v>
      </c>
      <c r="R1006" s="17">
        <v>0</v>
      </c>
      <c r="S1006" s="18">
        <v>0</v>
      </c>
      <c r="T1006" s="14" t="s">
        <v>161</v>
      </c>
      <c r="U1006" s="14" t="s">
        <v>193</v>
      </c>
      <c r="V1006" s="14" t="s">
        <v>3742</v>
      </c>
      <c r="W1006" s="18">
        <v>4.0849009014299877</v>
      </c>
      <c r="X1006" s="18">
        <v>1</v>
      </c>
      <c r="Y1006" s="14" t="s">
        <v>193</v>
      </c>
      <c r="Z1006" s="14" t="s">
        <v>193</v>
      </c>
      <c r="AA1006" s="18" t="s">
        <v>193</v>
      </c>
      <c r="AB1006" s="18" t="s">
        <v>193</v>
      </c>
      <c r="AC1006" s="14" t="s">
        <v>193</v>
      </c>
      <c r="AD1006" s="748">
        <v>385.61464509499086</v>
      </c>
      <c r="AE1006" s="749">
        <v>176.88</v>
      </c>
      <c r="AF1006" s="748">
        <v>10198388.140764525</v>
      </c>
      <c r="AG1006" s="749">
        <v>152.72</v>
      </c>
      <c r="AH1006" s="750">
        <v>149.52000000000001</v>
      </c>
      <c r="AI1006" s="748">
        <v>0</v>
      </c>
      <c r="AJ1006" s="748">
        <v>0</v>
      </c>
      <c r="AK1006" s="748">
        <v>0</v>
      </c>
      <c r="AL1006" s="751" t="s">
        <v>193</v>
      </c>
      <c r="AM1006" s="748">
        <v>8805392.5713531096</v>
      </c>
      <c r="AN1006" s="748">
        <v>0</v>
      </c>
      <c r="AO1006" s="752" t="s">
        <v>193</v>
      </c>
      <c r="AP1006" s="753">
        <v>0</v>
      </c>
      <c r="AQ1006" s="752" t="s">
        <v>3739</v>
      </c>
      <c r="AR1006" s="752" t="s">
        <v>193</v>
      </c>
      <c r="AS1006" s="752" t="s">
        <v>193</v>
      </c>
    </row>
    <row r="1007" spans="1:45" x14ac:dyDescent="0.15">
      <c r="A1007" s="14" t="s">
        <v>166</v>
      </c>
      <c r="B1007" s="14" t="s">
        <v>14</v>
      </c>
      <c r="C1007" s="14" t="s">
        <v>24</v>
      </c>
      <c r="D1007" s="14" t="s">
        <v>1196</v>
      </c>
      <c r="E1007" s="14" t="s">
        <v>2374</v>
      </c>
      <c r="F1007" s="14" t="s">
        <v>3546</v>
      </c>
      <c r="G1007" s="14" t="s">
        <v>193</v>
      </c>
      <c r="H1007" s="14" t="s">
        <v>3728</v>
      </c>
      <c r="I1007" s="17">
        <v>2065673.7659237676</v>
      </c>
      <c r="J1007" s="14" t="s">
        <v>114</v>
      </c>
      <c r="K1007" s="17">
        <v>2065673.7659237676</v>
      </c>
      <c r="L1007" s="14" t="s">
        <v>3728</v>
      </c>
      <c r="M1007" s="17">
        <v>2065673.7659237676</v>
      </c>
      <c r="N1007" s="14" t="s">
        <v>114</v>
      </c>
      <c r="O1007" s="17">
        <v>2065673.7659237676</v>
      </c>
      <c r="P1007" s="17">
        <v>2065673.7659237674</v>
      </c>
      <c r="Q1007" s="17">
        <v>0</v>
      </c>
      <c r="R1007" s="17">
        <v>0</v>
      </c>
      <c r="S1007" s="18">
        <v>0</v>
      </c>
      <c r="T1007" s="14" t="s">
        <v>161</v>
      </c>
      <c r="U1007" s="14" t="s">
        <v>193</v>
      </c>
      <c r="V1007" s="14" t="s">
        <v>3742</v>
      </c>
      <c r="W1007" s="18">
        <v>4.0849009014299877</v>
      </c>
      <c r="X1007" s="18">
        <v>1</v>
      </c>
      <c r="Y1007" s="14" t="s">
        <v>193</v>
      </c>
      <c r="Z1007" s="14" t="s">
        <v>193</v>
      </c>
      <c r="AA1007" s="18" t="s">
        <v>193</v>
      </c>
      <c r="AB1007" s="18" t="s">
        <v>193</v>
      </c>
      <c r="AC1007" s="14" t="s">
        <v>193</v>
      </c>
      <c r="AD1007" s="748">
        <v>54.329181989018842</v>
      </c>
      <c r="AE1007" s="749">
        <v>271.38</v>
      </c>
      <c r="AF1007" s="748">
        <v>2204519.3841673369</v>
      </c>
      <c r="AG1007" s="749">
        <v>254.29</v>
      </c>
      <c r="AH1007" s="750">
        <v>149.52000000000001</v>
      </c>
      <c r="AI1007" s="748">
        <v>0</v>
      </c>
      <c r="AJ1007" s="748">
        <v>0</v>
      </c>
      <c r="AK1007" s="748">
        <v>0</v>
      </c>
      <c r="AL1007" s="751" t="s">
        <v>193</v>
      </c>
      <c r="AM1007" s="748">
        <v>2065673.7659237676</v>
      </c>
      <c r="AN1007" s="748">
        <v>0</v>
      </c>
      <c r="AO1007" s="752" t="s">
        <v>193</v>
      </c>
      <c r="AP1007" s="753">
        <v>0</v>
      </c>
      <c r="AQ1007" s="752" t="s">
        <v>3739</v>
      </c>
      <c r="AR1007" s="752" t="s">
        <v>193</v>
      </c>
      <c r="AS1007" s="752" t="s">
        <v>193</v>
      </c>
    </row>
    <row r="1008" spans="1:45" x14ac:dyDescent="0.15">
      <c r="A1008" s="14" t="s">
        <v>166</v>
      </c>
      <c r="B1008" s="14" t="s">
        <v>14</v>
      </c>
      <c r="C1008" s="14" t="s">
        <v>24</v>
      </c>
      <c r="D1008" s="14" t="s">
        <v>1197</v>
      </c>
      <c r="E1008" s="14" t="s">
        <v>2375</v>
      </c>
      <c r="F1008" s="14" t="s">
        <v>3547</v>
      </c>
      <c r="G1008" s="14" t="s">
        <v>193</v>
      </c>
      <c r="H1008" s="14" t="s">
        <v>3728</v>
      </c>
      <c r="I1008" s="17">
        <v>1011788.6957851036</v>
      </c>
      <c r="J1008" s="14" t="s">
        <v>114</v>
      </c>
      <c r="K1008" s="17">
        <v>1011788.6957851036</v>
      </c>
      <c r="L1008" s="14" t="s">
        <v>3728</v>
      </c>
      <c r="M1008" s="17">
        <v>1011788.6957851036</v>
      </c>
      <c r="N1008" s="14" t="s">
        <v>114</v>
      </c>
      <c r="O1008" s="17">
        <v>1011788.6957851036</v>
      </c>
      <c r="P1008" s="17">
        <v>1011788.6957851035</v>
      </c>
      <c r="Q1008" s="17">
        <v>0</v>
      </c>
      <c r="R1008" s="17">
        <v>0</v>
      </c>
      <c r="S1008" s="18">
        <v>0</v>
      </c>
      <c r="T1008" s="14" t="s">
        <v>161</v>
      </c>
      <c r="U1008" s="14" t="s">
        <v>193</v>
      </c>
      <c r="V1008" s="14" t="s">
        <v>3742</v>
      </c>
      <c r="W1008" s="18">
        <v>4.0849009014299877</v>
      </c>
      <c r="X1008" s="18">
        <v>1</v>
      </c>
      <c r="Y1008" s="14" t="s">
        <v>193</v>
      </c>
      <c r="Z1008" s="14" t="s">
        <v>193</v>
      </c>
      <c r="AA1008" s="18" t="s">
        <v>193</v>
      </c>
      <c r="AB1008" s="18" t="s">
        <v>193</v>
      </c>
      <c r="AC1008" s="14" t="s">
        <v>193</v>
      </c>
      <c r="AD1008" s="748">
        <v>40.440518924156883</v>
      </c>
      <c r="AE1008" s="749">
        <v>138.16</v>
      </c>
      <c r="AF1008" s="748">
        <v>835407.45419541141</v>
      </c>
      <c r="AG1008" s="749">
        <v>167.33</v>
      </c>
      <c r="AH1008" s="750">
        <v>149.52000000000001</v>
      </c>
      <c r="AI1008" s="748">
        <v>0</v>
      </c>
      <c r="AJ1008" s="748">
        <v>0</v>
      </c>
      <c r="AK1008" s="748">
        <v>0</v>
      </c>
      <c r="AL1008" s="751" t="s">
        <v>193</v>
      </c>
      <c r="AM1008" s="748">
        <v>1011788.6957851036</v>
      </c>
      <c r="AN1008" s="748">
        <v>0</v>
      </c>
      <c r="AO1008" s="752" t="s">
        <v>193</v>
      </c>
      <c r="AP1008" s="753">
        <v>0</v>
      </c>
      <c r="AQ1008" s="752" t="s">
        <v>3739</v>
      </c>
      <c r="AR1008" s="752" t="s">
        <v>193</v>
      </c>
      <c r="AS1008" s="752" t="s">
        <v>193</v>
      </c>
    </row>
    <row r="1009" spans="1:45" x14ac:dyDescent="0.15">
      <c r="A1009" s="14" t="s">
        <v>166</v>
      </c>
      <c r="B1009" s="14" t="s">
        <v>14</v>
      </c>
      <c r="C1009" s="14" t="s">
        <v>24</v>
      </c>
      <c r="D1009" s="14" t="s">
        <v>1198</v>
      </c>
      <c r="E1009" s="14" t="s">
        <v>2376</v>
      </c>
      <c r="F1009" s="14" t="s">
        <v>3548</v>
      </c>
      <c r="G1009" s="14" t="s">
        <v>193</v>
      </c>
      <c r="H1009" s="14" t="s">
        <v>3728</v>
      </c>
      <c r="I1009" s="17">
        <v>704047.58024974866</v>
      </c>
      <c r="J1009" s="14" t="s">
        <v>114</v>
      </c>
      <c r="K1009" s="17">
        <v>704047.58024974866</v>
      </c>
      <c r="L1009" s="14" t="s">
        <v>3728</v>
      </c>
      <c r="M1009" s="17">
        <v>704047.58024974866</v>
      </c>
      <c r="N1009" s="14" t="s">
        <v>114</v>
      </c>
      <c r="O1009" s="17">
        <v>704047.58024974866</v>
      </c>
      <c r="P1009" s="17">
        <v>704047.58024974854</v>
      </c>
      <c r="Q1009" s="17">
        <v>0</v>
      </c>
      <c r="R1009" s="17">
        <v>0</v>
      </c>
      <c r="S1009" s="18">
        <v>0</v>
      </c>
      <c r="T1009" s="14" t="s">
        <v>161</v>
      </c>
      <c r="U1009" s="14" t="s">
        <v>193</v>
      </c>
      <c r="V1009" s="14" t="s">
        <v>3742</v>
      </c>
      <c r="W1009" s="18">
        <v>4.0849009014299877</v>
      </c>
      <c r="X1009" s="18">
        <v>1</v>
      </c>
      <c r="Y1009" s="14" t="s">
        <v>193</v>
      </c>
      <c r="Z1009" s="14" t="s">
        <v>193</v>
      </c>
      <c r="AA1009" s="18" t="s">
        <v>193</v>
      </c>
      <c r="AB1009" s="18" t="s">
        <v>193</v>
      </c>
      <c r="AC1009" s="14" t="s">
        <v>193</v>
      </c>
      <c r="AD1009" s="748">
        <v>41.257499104442878</v>
      </c>
      <c r="AE1009" s="749">
        <v>112.65</v>
      </c>
      <c r="AF1009" s="748">
        <v>694917.70418802556</v>
      </c>
      <c r="AG1009" s="749">
        <v>114.13</v>
      </c>
      <c r="AH1009" s="750">
        <v>149.52000000000001</v>
      </c>
      <c r="AI1009" s="748">
        <v>0</v>
      </c>
      <c r="AJ1009" s="748">
        <v>0</v>
      </c>
      <c r="AK1009" s="748">
        <v>0</v>
      </c>
      <c r="AL1009" s="751" t="s">
        <v>193</v>
      </c>
      <c r="AM1009" s="748">
        <v>704047.58024974866</v>
      </c>
      <c r="AN1009" s="748">
        <v>0</v>
      </c>
      <c r="AO1009" s="752" t="s">
        <v>193</v>
      </c>
      <c r="AP1009" s="753">
        <v>0</v>
      </c>
      <c r="AQ1009" s="752" t="s">
        <v>3739</v>
      </c>
      <c r="AR1009" s="752" t="s">
        <v>193</v>
      </c>
      <c r="AS1009" s="752" t="s">
        <v>193</v>
      </c>
    </row>
    <row r="1010" spans="1:45" x14ac:dyDescent="0.15">
      <c r="A1010" s="14" t="s">
        <v>166</v>
      </c>
      <c r="B1010" s="14" t="s">
        <v>14</v>
      </c>
      <c r="C1010" s="14" t="s">
        <v>24</v>
      </c>
      <c r="D1010" s="14" t="s">
        <v>1199</v>
      </c>
      <c r="E1010" s="14" t="s">
        <v>2377</v>
      </c>
      <c r="F1010" s="14" t="s">
        <v>3549</v>
      </c>
      <c r="G1010" s="14" t="s">
        <v>193</v>
      </c>
      <c r="H1010" s="14" t="s">
        <v>3728</v>
      </c>
      <c r="I1010" s="17">
        <v>1383931.0926131243</v>
      </c>
      <c r="J1010" s="14" t="s">
        <v>114</v>
      </c>
      <c r="K1010" s="17">
        <v>1383931.0926131243</v>
      </c>
      <c r="L1010" s="14" t="s">
        <v>3728</v>
      </c>
      <c r="M1010" s="17">
        <v>1383931.0926131243</v>
      </c>
      <c r="N1010" s="14" t="s">
        <v>114</v>
      </c>
      <c r="O1010" s="17">
        <v>1383931.0926131243</v>
      </c>
      <c r="P1010" s="17">
        <v>1383931.0926131241</v>
      </c>
      <c r="Q1010" s="17">
        <v>0</v>
      </c>
      <c r="R1010" s="17">
        <v>0</v>
      </c>
      <c r="S1010" s="18">
        <v>0</v>
      </c>
      <c r="T1010" s="14" t="s">
        <v>3739</v>
      </c>
      <c r="U1010" s="14" t="s">
        <v>3739</v>
      </c>
      <c r="V1010" s="14" t="s">
        <v>3739</v>
      </c>
      <c r="W1010" s="18">
        <v>4.0849009014299877</v>
      </c>
      <c r="X1010" s="18">
        <v>1</v>
      </c>
      <c r="Y1010" s="14" t="s">
        <v>193</v>
      </c>
      <c r="Z1010" s="14" t="s">
        <v>193</v>
      </c>
      <c r="AA1010" s="18" t="s">
        <v>193</v>
      </c>
      <c r="AB1010" s="18" t="s">
        <v>193</v>
      </c>
      <c r="AC1010" s="14" t="s">
        <v>193</v>
      </c>
      <c r="AD1010" s="748">
        <v>66.583884693308804</v>
      </c>
      <c r="AE1010" s="749">
        <v>121.84</v>
      </c>
      <c r="AF1010" s="748">
        <v>1212993.0631726056</v>
      </c>
      <c r="AG1010" s="749">
        <v>139.01</v>
      </c>
      <c r="AH1010" s="750">
        <v>149.52000000000001</v>
      </c>
      <c r="AI1010" s="748">
        <v>0</v>
      </c>
      <c r="AJ1010" s="748">
        <v>0</v>
      </c>
      <c r="AK1010" s="748">
        <v>0</v>
      </c>
      <c r="AL1010" s="751" t="s">
        <v>193</v>
      </c>
      <c r="AM1010" s="748">
        <v>1383931.0926131243</v>
      </c>
      <c r="AN1010" s="748">
        <v>0</v>
      </c>
      <c r="AO1010" s="752" t="s">
        <v>193</v>
      </c>
      <c r="AP1010" s="753">
        <v>0</v>
      </c>
      <c r="AQ1010" s="752" t="s">
        <v>3739</v>
      </c>
      <c r="AR1010" s="752" t="s">
        <v>193</v>
      </c>
      <c r="AS1010" s="752" t="s">
        <v>193</v>
      </c>
    </row>
    <row r="1011" spans="1:45" x14ac:dyDescent="0.15">
      <c r="A1011" s="14" t="s">
        <v>166</v>
      </c>
      <c r="B1011" s="14" t="s">
        <v>14</v>
      </c>
      <c r="C1011" s="14" t="s">
        <v>24</v>
      </c>
      <c r="D1011" s="14" t="s">
        <v>1200</v>
      </c>
      <c r="E1011" s="14" t="s">
        <v>2378</v>
      </c>
      <c r="F1011" s="14" t="s">
        <v>3550</v>
      </c>
      <c r="G1011" s="14" t="s">
        <v>193</v>
      </c>
      <c r="H1011" s="14" t="s">
        <v>3728</v>
      </c>
      <c r="I1011" s="17">
        <v>9107076.0239456985</v>
      </c>
      <c r="J1011" s="14" t="s">
        <v>114</v>
      </c>
      <c r="K1011" s="17">
        <v>9107076.0239456985</v>
      </c>
      <c r="L1011" s="14" t="s">
        <v>3728</v>
      </c>
      <c r="M1011" s="17">
        <v>9107076.0239456985</v>
      </c>
      <c r="N1011" s="14" t="s">
        <v>114</v>
      </c>
      <c r="O1011" s="17">
        <v>9107076.0239456985</v>
      </c>
      <c r="P1011" s="17">
        <v>9107076.0239456967</v>
      </c>
      <c r="Q1011" s="17">
        <v>0</v>
      </c>
      <c r="R1011" s="17">
        <v>0</v>
      </c>
      <c r="S1011" s="18">
        <v>0</v>
      </c>
      <c r="T1011" s="14" t="s">
        <v>161</v>
      </c>
      <c r="U1011" s="14" t="s">
        <v>193</v>
      </c>
      <c r="V1011" s="14" t="s">
        <v>3742</v>
      </c>
      <c r="W1011" s="18">
        <v>4.0849009014299877</v>
      </c>
      <c r="X1011" s="18">
        <v>1</v>
      </c>
      <c r="Y1011" s="14" t="s">
        <v>193</v>
      </c>
      <c r="Z1011" s="14" t="s">
        <v>193</v>
      </c>
      <c r="AA1011" s="18" t="s">
        <v>193</v>
      </c>
      <c r="AB1011" s="18" t="s">
        <v>193</v>
      </c>
      <c r="AC1011" s="14" t="s">
        <v>193</v>
      </c>
      <c r="AD1011" s="748">
        <v>462.41078204187465</v>
      </c>
      <c r="AE1011" s="749">
        <v>109.69</v>
      </c>
      <c r="AF1011" s="748">
        <v>7583929.3027653536</v>
      </c>
      <c r="AG1011" s="749">
        <v>131.72</v>
      </c>
      <c r="AH1011" s="750">
        <v>149.52000000000001</v>
      </c>
      <c r="AI1011" s="748">
        <v>0</v>
      </c>
      <c r="AJ1011" s="748">
        <v>0</v>
      </c>
      <c r="AK1011" s="748">
        <v>0</v>
      </c>
      <c r="AL1011" s="751" t="s">
        <v>193</v>
      </c>
      <c r="AM1011" s="748">
        <v>9107076.0239456985</v>
      </c>
      <c r="AN1011" s="748">
        <v>0</v>
      </c>
      <c r="AO1011" s="752" t="s">
        <v>193</v>
      </c>
      <c r="AP1011" s="753">
        <v>0</v>
      </c>
      <c r="AQ1011" s="752" t="s">
        <v>3739</v>
      </c>
      <c r="AR1011" s="752" t="s">
        <v>193</v>
      </c>
      <c r="AS1011" s="752" t="s">
        <v>193</v>
      </c>
    </row>
    <row r="1012" spans="1:45" x14ac:dyDescent="0.15">
      <c r="A1012" s="14" t="s">
        <v>166</v>
      </c>
      <c r="B1012" s="14" t="s">
        <v>14</v>
      </c>
      <c r="C1012" s="14" t="s">
        <v>24</v>
      </c>
      <c r="D1012" s="14" t="s">
        <v>1201</v>
      </c>
      <c r="E1012" s="14" t="s">
        <v>2379</v>
      </c>
      <c r="F1012" s="14" t="s">
        <v>3551</v>
      </c>
      <c r="G1012" s="14" t="s">
        <v>193</v>
      </c>
      <c r="H1012" s="14" t="s">
        <v>3728</v>
      </c>
      <c r="I1012" s="17">
        <v>427612.28739376384</v>
      </c>
      <c r="J1012" s="14" t="s">
        <v>114</v>
      </c>
      <c r="K1012" s="17">
        <v>427612.28739376384</v>
      </c>
      <c r="L1012" s="14" t="s">
        <v>3728</v>
      </c>
      <c r="M1012" s="17">
        <v>427612.28739376384</v>
      </c>
      <c r="N1012" s="14" t="s">
        <v>114</v>
      </c>
      <c r="O1012" s="17">
        <v>427612.28739376384</v>
      </c>
      <c r="P1012" s="17">
        <v>427612.28739376378</v>
      </c>
      <c r="Q1012" s="17">
        <v>0</v>
      </c>
      <c r="R1012" s="17">
        <v>0</v>
      </c>
      <c r="S1012" s="18">
        <v>0</v>
      </c>
      <c r="T1012" s="14" t="s">
        <v>161</v>
      </c>
      <c r="U1012" s="14" t="s">
        <v>193</v>
      </c>
      <c r="V1012" s="14" t="s">
        <v>3742</v>
      </c>
      <c r="W1012" s="18">
        <v>4.0849009014299877</v>
      </c>
      <c r="X1012" s="18">
        <v>1</v>
      </c>
      <c r="Y1012" s="14" t="s">
        <v>193</v>
      </c>
      <c r="Z1012" s="14" t="s">
        <v>193</v>
      </c>
      <c r="AA1012" s="18" t="s">
        <v>193</v>
      </c>
      <c r="AB1012" s="18" t="s">
        <v>193</v>
      </c>
      <c r="AC1012" s="14" t="s">
        <v>193</v>
      </c>
      <c r="AD1012" s="748">
        <v>26.551855859294921</v>
      </c>
      <c r="AE1012" s="749">
        <v>161.78</v>
      </c>
      <c r="AF1012" s="748">
        <v>642291.23144174984</v>
      </c>
      <c r="AG1012" s="749">
        <v>107.71</v>
      </c>
      <c r="AH1012" s="750">
        <v>149.52000000000001</v>
      </c>
      <c r="AI1012" s="748">
        <v>0</v>
      </c>
      <c r="AJ1012" s="748">
        <v>0</v>
      </c>
      <c r="AK1012" s="748">
        <v>0</v>
      </c>
      <c r="AL1012" s="751" t="s">
        <v>193</v>
      </c>
      <c r="AM1012" s="748">
        <v>427612.28739376384</v>
      </c>
      <c r="AN1012" s="748">
        <v>0</v>
      </c>
      <c r="AO1012" s="752" t="s">
        <v>193</v>
      </c>
      <c r="AP1012" s="753">
        <v>0</v>
      </c>
      <c r="AQ1012" s="752" t="s">
        <v>3739</v>
      </c>
      <c r="AR1012" s="752" t="s">
        <v>193</v>
      </c>
      <c r="AS1012" s="752" t="s">
        <v>193</v>
      </c>
    </row>
    <row r="1013" spans="1:45" x14ac:dyDescent="0.15">
      <c r="A1013" s="14" t="s">
        <v>166</v>
      </c>
      <c r="B1013" s="14" t="s">
        <v>14</v>
      </c>
      <c r="C1013" s="14" t="s">
        <v>24</v>
      </c>
      <c r="D1013" s="14" t="s">
        <v>1202</v>
      </c>
      <c r="E1013" s="14" t="s">
        <v>2380</v>
      </c>
      <c r="F1013" s="14" t="s">
        <v>3552</v>
      </c>
      <c r="G1013" s="14" t="s">
        <v>193</v>
      </c>
      <c r="H1013" s="14" t="s">
        <v>3728</v>
      </c>
      <c r="I1013" s="17">
        <v>3538583.9264792274</v>
      </c>
      <c r="J1013" s="14" t="s">
        <v>114</v>
      </c>
      <c r="K1013" s="17">
        <v>3538583.9264792274</v>
      </c>
      <c r="L1013" s="14" t="s">
        <v>3728</v>
      </c>
      <c r="M1013" s="17">
        <v>3538583.9264792274</v>
      </c>
      <c r="N1013" s="14" t="s">
        <v>114</v>
      </c>
      <c r="O1013" s="17">
        <v>3538583.9264792274</v>
      </c>
      <c r="P1013" s="17">
        <v>3538583.9264792269</v>
      </c>
      <c r="Q1013" s="17">
        <v>0</v>
      </c>
      <c r="R1013" s="17">
        <v>0</v>
      </c>
      <c r="S1013" s="18">
        <v>0</v>
      </c>
      <c r="T1013" s="14" t="s">
        <v>161</v>
      </c>
      <c r="U1013" s="14" t="s">
        <v>193</v>
      </c>
      <c r="V1013" s="14" t="s">
        <v>3742</v>
      </c>
      <c r="W1013" s="18">
        <v>4.0849009014299877</v>
      </c>
      <c r="X1013" s="18">
        <v>1</v>
      </c>
      <c r="Y1013" s="14" t="s">
        <v>193</v>
      </c>
      <c r="Z1013" s="14" t="s">
        <v>193</v>
      </c>
      <c r="AA1013" s="18" t="s">
        <v>193</v>
      </c>
      <c r="AB1013" s="18" t="s">
        <v>193</v>
      </c>
      <c r="AC1013" s="14" t="s">
        <v>193</v>
      </c>
      <c r="AD1013" s="748">
        <v>37.131749193998587</v>
      </c>
      <c r="AE1013" s="749">
        <v>956.9</v>
      </c>
      <c r="AF1013" s="748">
        <v>5312650.5465619825</v>
      </c>
      <c r="AG1013" s="749">
        <v>637.36</v>
      </c>
      <c r="AH1013" s="750">
        <v>149.52000000000001</v>
      </c>
      <c r="AI1013" s="748">
        <v>0</v>
      </c>
      <c r="AJ1013" s="748">
        <v>0</v>
      </c>
      <c r="AK1013" s="748">
        <v>0</v>
      </c>
      <c r="AL1013" s="751" t="s">
        <v>193</v>
      </c>
      <c r="AM1013" s="748">
        <v>3538583.9264792274</v>
      </c>
      <c r="AN1013" s="748">
        <v>0</v>
      </c>
      <c r="AO1013" s="752" t="s">
        <v>193</v>
      </c>
      <c r="AP1013" s="753">
        <v>0</v>
      </c>
      <c r="AQ1013" s="752" t="s">
        <v>3739</v>
      </c>
      <c r="AR1013" s="752" t="s">
        <v>193</v>
      </c>
      <c r="AS1013" s="752" t="s">
        <v>193</v>
      </c>
    </row>
    <row r="1014" spans="1:45" x14ac:dyDescent="0.15">
      <c r="A1014" s="14" t="s">
        <v>166</v>
      </c>
      <c r="B1014" s="14" t="s">
        <v>14</v>
      </c>
      <c r="C1014" s="14" t="s">
        <v>24</v>
      </c>
      <c r="D1014" s="14" t="s">
        <v>1203</v>
      </c>
      <c r="E1014" s="14" t="s">
        <v>2381</v>
      </c>
      <c r="F1014" s="14" t="s">
        <v>3553</v>
      </c>
      <c r="G1014" s="14" t="s">
        <v>193</v>
      </c>
      <c r="H1014" s="14" t="s">
        <v>3728</v>
      </c>
      <c r="I1014" s="17">
        <v>1110497.7934296003</v>
      </c>
      <c r="J1014" s="14" t="s">
        <v>114</v>
      </c>
      <c r="K1014" s="17">
        <v>1110497.7934296003</v>
      </c>
      <c r="L1014" s="14" t="s">
        <v>3728</v>
      </c>
      <c r="M1014" s="17">
        <v>1110497.7934296003</v>
      </c>
      <c r="N1014" s="14" t="s">
        <v>114</v>
      </c>
      <c r="O1014" s="17">
        <v>1110497.7934296003</v>
      </c>
      <c r="P1014" s="17">
        <v>1098954.1494252221</v>
      </c>
      <c r="Q1014" s="17">
        <v>11543.644004378044</v>
      </c>
      <c r="R1014" s="17">
        <v>0</v>
      </c>
      <c r="S1014" s="18">
        <v>0</v>
      </c>
      <c r="T1014" s="14" t="s">
        <v>3739</v>
      </c>
      <c r="U1014" s="14" t="s">
        <v>3739</v>
      </c>
      <c r="V1014" s="14" t="s">
        <v>3739</v>
      </c>
      <c r="W1014" s="18">
        <v>4.0849009014299877</v>
      </c>
      <c r="X1014" s="18">
        <v>1</v>
      </c>
      <c r="Y1014" s="14" t="s">
        <v>193</v>
      </c>
      <c r="Z1014" s="14" t="s">
        <v>193</v>
      </c>
      <c r="AA1014" s="18" t="s">
        <v>193</v>
      </c>
      <c r="AB1014" s="18" t="s">
        <v>193</v>
      </c>
      <c r="AC1014" s="14" t="s">
        <v>193</v>
      </c>
      <c r="AD1014" s="748">
        <v>343.13167572011901</v>
      </c>
      <c r="AE1014" s="749">
        <v>20.43</v>
      </c>
      <c r="AF1014" s="748">
        <v>1048424.7831037226</v>
      </c>
      <c r="AG1014" s="749">
        <v>21.42</v>
      </c>
      <c r="AH1014" s="750">
        <v>149.52000000000001</v>
      </c>
      <c r="AI1014" s="748">
        <v>11543.644004378046</v>
      </c>
      <c r="AJ1014" s="748">
        <v>0</v>
      </c>
      <c r="AK1014" s="748">
        <v>11543.644004378046</v>
      </c>
      <c r="AL1014" s="751" t="s">
        <v>193</v>
      </c>
      <c r="AM1014" s="748">
        <v>1110497.7934296003</v>
      </c>
      <c r="AN1014" s="748">
        <v>0</v>
      </c>
      <c r="AO1014" s="752" t="s">
        <v>193</v>
      </c>
      <c r="AP1014" s="753">
        <v>0</v>
      </c>
      <c r="AQ1014" s="752" t="s">
        <v>3739</v>
      </c>
      <c r="AR1014" s="752" t="s">
        <v>193</v>
      </c>
      <c r="AS1014" s="752" t="s">
        <v>193</v>
      </c>
    </row>
    <row r="1015" spans="1:45" x14ac:dyDescent="0.15">
      <c r="A1015" s="14" t="s">
        <v>166</v>
      </c>
      <c r="B1015" s="14" t="s">
        <v>14</v>
      </c>
      <c r="C1015" s="14" t="s">
        <v>24</v>
      </c>
      <c r="D1015" s="14" t="s">
        <v>1204</v>
      </c>
      <c r="E1015" s="14" t="s">
        <v>2382</v>
      </c>
      <c r="F1015" s="14" t="s">
        <v>3554</v>
      </c>
      <c r="G1015" s="14" t="s">
        <v>193</v>
      </c>
      <c r="H1015" s="14" t="s">
        <v>3728</v>
      </c>
      <c r="I1015" s="17">
        <v>753614.21712679928</v>
      </c>
      <c r="J1015" s="14" t="s">
        <v>114</v>
      </c>
      <c r="K1015" s="17">
        <v>753614.21712679928</v>
      </c>
      <c r="L1015" s="14" t="s">
        <v>3728</v>
      </c>
      <c r="M1015" s="17">
        <v>753614.21712679928</v>
      </c>
      <c r="N1015" s="14" t="s">
        <v>114</v>
      </c>
      <c r="O1015" s="17">
        <v>753614.21712679928</v>
      </c>
      <c r="P1015" s="17">
        <v>753614.21712679917</v>
      </c>
      <c r="Q1015" s="17">
        <v>0</v>
      </c>
      <c r="R1015" s="17">
        <v>0</v>
      </c>
      <c r="S1015" s="18">
        <v>0</v>
      </c>
      <c r="T1015" s="14" t="s">
        <v>161</v>
      </c>
      <c r="U1015" s="14" t="s">
        <v>193</v>
      </c>
      <c r="V1015" s="14" t="s">
        <v>3742</v>
      </c>
      <c r="W1015" s="18">
        <v>4.0849009014299877</v>
      </c>
      <c r="X1015" s="18">
        <v>1</v>
      </c>
      <c r="Y1015" s="14" t="s">
        <v>193</v>
      </c>
      <c r="Z1015" s="14" t="s">
        <v>193</v>
      </c>
      <c r="AA1015" s="18" t="s">
        <v>193</v>
      </c>
      <c r="AB1015" s="18" t="s">
        <v>193</v>
      </c>
      <c r="AC1015" s="14" t="s">
        <v>193</v>
      </c>
      <c r="AD1015" s="748">
        <v>17.605922885163249</v>
      </c>
      <c r="AE1015" s="749">
        <v>295.51</v>
      </c>
      <c r="AF1015" s="748">
        <v>777911.616178595</v>
      </c>
      <c r="AG1015" s="749">
        <v>286.27999999999997</v>
      </c>
      <c r="AH1015" s="750">
        <v>149.52000000000001</v>
      </c>
      <c r="AI1015" s="748">
        <v>0</v>
      </c>
      <c r="AJ1015" s="748">
        <v>0</v>
      </c>
      <c r="AK1015" s="748">
        <v>0</v>
      </c>
      <c r="AL1015" s="751" t="s">
        <v>193</v>
      </c>
      <c r="AM1015" s="748">
        <v>753614.21712679928</v>
      </c>
      <c r="AN1015" s="748">
        <v>0</v>
      </c>
      <c r="AO1015" s="752" t="s">
        <v>193</v>
      </c>
      <c r="AP1015" s="753">
        <v>0</v>
      </c>
      <c r="AQ1015" s="752" t="s">
        <v>3739</v>
      </c>
      <c r="AR1015" s="752" t="s">
        <v>193</v>
      </c>
      <c r="AS1015" s="752" t="s">
        <v>193</v>
      </c>
    </row>
    <row r="1016" spans="1:45" x14ac:dyDescent="0.15">
      <c r="A1016" s="14" t="s">
        <v>166</v>
      </c>
      <c r="B1016" s="14" t="s">
        <v>14</v>
      </c>
      <c r="C1016" s="14" t="s">
        <v>24</v>
      </c>
      <c r="D1016" s="14" t="s">
        <v>1205</v>
      </c>
      <c r="E1016" s="14" t="s">
        <v>2383</v>
      </c>
      <c r="F1016" s="14" t="s">
        <v>3555</v>
      </c>
      <c r="G1016" s="14" t="s">
        <v>193</v>
      </c>
      <c r="H1016" s="14" t="s">
        <v>3728</v>
      </c>
      <c r="I1016" s="17">
        <v>2666202.4002646129</v>
      </c>
      <c r="J1016" s="14" t="s">
        <v>114</v>
      </c>
      <c r="K1016" s="17">
        <v>2666202.4002646129</v>
      </c>
      <c r="L1016" s="14" t="s">
        <v>3728</v>
      </c>
      <c r="M1016" s="17">
        <v>2666202.4002646129</v>
      </c>
      <c r="N1016" s="14" t="s">
        <v>114</v>
      </c>
      <c r="O1016" s="17">
        <v>2666202.4002646129</v>
      </c>
      <c r="P1016" s="17">
        <v>2666202.4002646124</v>
      </c>
      <c r="Q1016" s="17">
        <v>0</v>
      </c>
      <c r="R1016" s="17">
        <v>0</v>
      </c>
      <c r="S1016" s="18">
        <v>0</v>
      </c>
      <c r="T1016" s="14" t="s">
        <v>161</v>
      </c>
      <c r="U1016" s="14" t="s">
        <v>193</v>
      </c>
      <c r="V1016" s="14" t="s">
        <v>3742</v>
      </c>
      <c r="W1016" s="18">
        <v>4.0849009014299877</v>
      </c>
      <c r="X1016" s="18">
        <v>1</v>
      </c>
      <c r="Y1016" s="14" t="s">
        <v>193</v>
      </c>
      <c r="Z1016" s="14" t="s">
        <v>193</v>
      </c>
      <c r="AA1016" s="18" t="s">
        <v>193</v>
      </c>
      <c r="AB1016" s="18" t="s">
        <v>193</v>
      </c>
      <c r="AC1016" s="14" t="s">
        <v>193</v>
      </c>
      <c r="AD1016" s="748">
        <v>74.753686496168783</v>
      </c>
      <c r="AE1016" s="749">
        <v>195.33</v>
      </c>
      <c r="AF1016" s="748">
        <v>2183236.8462258414</v>
      </c>
      <c r="AG1016" s="749">
        <v>238.54</v>
      </c>
      <c r="AH1016" s="750">
        <v>149.52000000000001</v>
      </c>
      <c r="AI1016" s="748">
        <v>0</v>
      </c>
      <c r="AJ1016" s="748">
        <v>0</v>
      </c>
      <c r="AK1016" s="748">
        <v>0</v>
      </c>
      <c r="AL1016" s="751" t="s">
        <v>193</v>
      </c>
      <c r="AM1016" s="748">
        <v>2666202.4002646129</v>
      </c>
      <c r="AN1016" s="748">
        <v>0</v>
      </c>
      <c r="AO1016" s="752" t="s">
        <v>193</v>
      </c>
      <c r="AP1016" s="753">
        <v>0</v>
      </c>
      <c r="AQ1016" s="752" t="s">
        <v>3739</v>
      </c>
      <c r="AR1016" s="752" t="s">
        <v>193</v>
      </c>
      <c r="AS1016" s="752" t="s">
        <v>193</v>
      </c>
    </row>
    <row r="1017" spans="1:45" x14ac:dyDescent="0.15">
      <c r="A1017" s="14" t="s">
        <v>166</v>
      </c>
      <c r="B1017" s="14" t="s">
        <v>14</v>
      </c>
      <c r="C1017" s="14" t="s">
        <v>24</v>
      </c>
      <c r="D1017" s="14" t="s">
        <v>1206</v>
      </c>
      <c r="E1017" s="14" t="s">
        <v>2384</v>
      </c>
      <c r="F1017" s="14" t="s">
        <v>3556</v>
      </c>
      <c r="G1017" s="14" t="s">
        <v>193</v>
      </c>
      <c r="H1017" s="14" t="s">
        <v>3728</v>
      </c>
      <c r="I1017" s="17">
        <v>1719471.5927430708</v>
      </c>
      <c r="J1017" s="14" t="s">
        <v>114</v>
      </c>
      <c r="K1017" s="17">
        <v>1719471.5927430708</v>
      </c>
      <c r="L1017" s="14" t="s">
        <v>3728</v>
      </c>
      <c r="M1017" s="17">
        <v>1719471.5927430708</v>
      </c>
      <c r="N1017" s="14" t="s">
        <v>114</v>
      </c>
      <c r="O1017" s="17">
        <v>1719471.5927430708</v>
      </c>
      <c r="P1017" s="17">
        <v>1719471.5927430706</v>
      </c>
      <c r="Q1017" s="17">
        <v>0</v>
      </c>
      <c r="R1017" s="17">
        <v>0</v>
      </c>
      <c r="S1017" s="18">
        <v>0</v>
      </c>
      <c r="T1017" s="14" t="s">
        <v>161</v>
      </c>
      <c r="U1017" s="14" t="s">
        <v>193</v>
      </c>
      <c r="V1017" s="14" t="s">
        <v>3742</v>
      </c>
      <c r="W1017" s="18">
        <v>4.0849009014299877</v>
      </c>
      <c r="X1017" s="18">
        <v>1</v>
      </c>
      <c r="Y1017" s="14" t="s">
        <v>193</v>
      </c>
      <c r="Z1017" s="14" t="s">
        <v>193</v>
      </c>
      <c r="AA1017" s="18" t="s">
        <v>193</v>
      </c>
      <c r="AB1017" s="18" t="s">
        <v>193</v>
      </c>
      <c r="AC1017" s="14" t="s">
        <v>193</v>
      </c>
      <c r="AD1017" s="748">
        <v>52.286731538303847</v>
      </c>
      <c r="AE1017" s="749">
        <v>221.44</v>
      </c>
      <c r="AF1017" s="748">
        <v>1731267.6019251393</v>
      </c>
      <c r="AG1017" s="749">
        <v>219.94</v>
      </c>
      <c r="AH1017" s="750">
        <v>149.52000000000001</v>
      </c>
      <c r="AI1017" s="748">
        <v>0</v>
      </c>
      <c r="AJ1017" s="748">
        <v>0</v>
      </c>
      <c r="AK1017" s="748">
        <v>0</v>
      </c>
      <c r="AL1017" s="751" t="s">
        <v>193</v>
      </c>
      <c r="AM1017" s="748">
        <v>1719471.5927430708</v>
      </c>
      <c r="AN1017" s="748">
        <v>0</v>
      </c>
      <c r="AO1017" s="752" t="s">
        <v>193</v>
      </c>
      <c r="AP1017" s="753">
        <v>0</v>
      </c>
      <c r="AQ1017" s="752" t="s">
        <v>3739</v>
      </c>
      <c r="AR1017" s="752" t="s">
        <v>193</v>
      </c>
      <c r="AS1017" s="752" t="s">
        <v>193</v>
      </c>
    </row>
    <row r="1018" spans="1:45" x14ac:dyDescent="0.15">
      <c r="A1018" s="14" t="s">
        <v>166</v>
      </c>
      <c r="B1018" s="14" t="s">
        <v>14</v>
      </c>
      <c r="C1018" s="14" t="s">
        <v>24</v>
      </c>
      <c r="D1018" s="14" t="s">
        <v>1207</v>
      </c>
      <c r="E1018" s="14" t="s">
        <v>2385</v>
      </c>
      <c r="F1018" s="14" t="s">
        <v>3557</v>
      </c>
      <c r="G1018" s="14" t="s">
        <v>193</v>
      </c>
      <c r="H1018" s="14" t="s">
        <v>3728</v>
      </c>
      <c r="I1018" s="17">
        <v>401724.63642104145</v>
      </c>
      <c r="J1018" s="14" t="s">
        <v>114</v>
      </c>
      <c r="K1018" s="17">
        <v>401724.63642104145</v>
      </c>
      <c r="L1018" s="14" t="s">
        <v>3728</v>
      </c>
      <c r="M1018" s="17">
        <v>401724.63642104145</v>
      </c>
      <c r="N1018" s="14" t="s">
        <v>114</v>
      </c>
      <c r="O1018" s="17">
        <v>401724.63642104145</v>
      </c>
      <c r="P1018" s="17">
        <v>401724.63642104139</v>
      </c>
      <c r="Q1018" s="17">
        <v>0</v>
      </c>
      <c r="R1018" s="17">
        <v>0</v>
      </c>
      <c r="S1018" s="18">
        <v>0</v>
      </c>
      <c r="T1018" s="14" t="s">
        <v>161</v>
      </c>
      <c r="U1018" s="14" t="s">
        <v>193</v>
      </c>
      <c r="V1018" s="14" t="s">
        <v>3742</v>
      </c>
      <c r="W1018" s="18">
        <v>4.0849009014299877</v>
      </c>
      <c r="X1018" s="18">
        <v>1</v>
      </c>
      <c r="Y1018" s="14" t="s">
        <v>193</v>
      </c>
      <c r="Z1018" s="14" t="s">
        <v>193</v>
      </c>
      <c r="AA1018" s="18" t="s">
        <v>193</v>
      </c>
      <c r="AB1018" s="18" t="s">
        <v>193</v>
      </c>
      <c r="AC1018" s="14" t="s">
        <v>193</v>
      </c>
      <c r="AD1018" s="748">
        <v>216.49974777578936</v>
      </c>
      <c r="AE1018" s="749">
        <v>10.220000000000001</v>
      </c>
      <c r="AF1018" s="748">
        <v>330832.03910591331</v>
      </c>
      <c r="AG1018" s="749">
        <v>12.41</v>
      </c>
      <c r="AH1018" s="750">
        <v>149.52000000000001</v>
      </c>
      <c r="AI1018" s="748">
        <v>0</v>
      </c>
      <c r="AJ1018" s="748">
        <v>0</v>
      </c>
      <c r="AK1018" s="748">
        <v>0</v>
      </c>
      <c r="AL1018" s="751" t="s">
        <v>193</v>
      </c>
      <c r="AM1018" s="748">
        <v>401724.63642104145</v>
      </c>
      <c r="AN1018" s="748">
        <v>0</v>
      </c>
      <c r="AO1018" s="752" t="s">
        <v>193</v>
      </c>
      <c r="AP1018" s="753">
        <v>0</v>
      </c>
      <c r="AQ1018" s="752" t="s">
        <v>3739</v>
      </c>
      <c r="AR1018" s="752" t="s">
        <v>193</v>
      </c>
      <c r="AS1018" s="752" t="s">
        <v>193</v>
      </c>
    </row>
    <row r="1019" spans="1:45" x14ac:dyDescent="0.15">
      <c r="A1019" s="14" t="s">
        <v>166</v>
      </c>
      <c r="B1019" s="14" t="s">
        <v>14</v>
      </c>
      <c r="C1019" s="14" t="s">
        <v>24</v>
      </c>
      <c r="D1019" s="14" t="s">
        <v>1208</v>
      </c>
      <c r="E1019" s="14" t="s">
        <v>2386</v>
      </c>
      <c r="F1019" s="14" t="s">
        <v>3558</v>
      </c>
      <c r="G1019" s="14" t="s">
        <v>193</v>
      </c>
      <c r="H1019" s="14" t="s">
        <v>3728</v>
      </c>
      <c r="I1019" s="17">
        <v>1428684.3273619839</v>
      </c>
      <c r="J1019" s="14" t="s">
        <v>114</v>
      </c>
      <c r="K1019" s="17">
        <v>1428684.3273619839</v>
      </c>
      <c r="L1019" s="14" t="s">
        <v>3728</v>
      </c>
      <c r="M1019" s="17">
        <v>1428684.3273619839</v>
      </c>
      <c r="N1019" s="14" t="s">
        <v>114</v>
      </c>
      <c r="O1019" s="17">
        <v>1428684.3273619839</v>
      </c>
      <c r="P1019" s="17">
        <v>1428684.3273619837</v>
      </c>
      <c r="Q1019" s="17">
        <v>0</v>
      </c>
      <c r="R1019" s="17">
        <v>0</v>
      </c>
      <c r="S1019" s="18">
        <v>0</v>
      </c>
      <c r="T1019" s="14" t="s">
        <v>3739</v>
      </c>
      <c r="U1019" s="14" t="s">
        <v>3739</v>
      </c>
      <c r="V1019" s="14" t="s">
        <v>3739</v>
      </c>
      <c r="W1019" s="18">
        <v>4.0849009014299877</v>
      </c>
      <c r="X1019" s="18">
        <v>1</v>
      </c>
      <c r="Y1019" s="14" t="s">
        <v>193</v>
      </c>
      <c r="Z1019" s="14" t="s">
        <v>193</v>
      </c>
      <c r="AA1019" s="18" t="s">
        <v>193</v>
      </c>
      <c r="AB1019" s="18" t="s">
        <v>193</v>
      </c>
      <c r="AC1019" s="14" t="s">
        <v>193</v>
      </c>
      <c r="AD1019" s="748">
        <v>227.93747029979332</v>
      </c>
      <c r="AE1019" s="749">
        <v>28.67</v>
      </c>
      <c r="AF1019" s="748">
        <v>977337.37686460535</v>
      </c>
      <c r="AG1019" s="749">
        <v>41.92</v>
      </c>
      <c r="AH1019" s="750">
        <v>149.52000000000001</v>
      </c>
      <c r="AI1019" s="748">
        <v>0</v>
      </c>
      <c r="AJ1019" s="748">
        <v>0</v>
      </c>
      <c r="AK1019" s="748">
        <v>0</v>
      </c>
      <c r="AL1019" s="751" t="s">
        <v>193</v>
      </c>
      <c r="AM1019" s="748">
        <v>1428684.3273619839</v>
      </c>
      <c r="AN1019" s="748">
        <v>0</v>
      </c>
      <c r="AO1019" s="752" t="s">
        <v>193</v>
      </c>
      <c r="AP1019" s="753">
        <v>0</v>
      </c>
      <c r="AQ1019" s="752" t="s">
        <v>3739</v>
      </c>
      <c r="AR1019" s="752" t="s">
        <v>193</v>
      </c>
      <c r="AS1019" s="752" t="s">
        <v>193</v>
      </c>
    </row>
    <row r="1020" spans="1:45" x14ac:dyDescent="0.15">
      <c r="A1020" s="14" t="s">
        <v>166</v>
      </c>
      <c r="B1020" s="14" t="s">
        <v>14</v>
      </c>
      <c r="C1020" s="14" t="s">
        <v>24</v>
      </c>
      <c r="D1020" s="14" t="s">
        <v>1209</v>
      </c>
      <c r="E1020" s="14" t="s">
        <v>2387</v>
      </c>
      <c r="F1020" s="14" t="s">
        <v>3559</v>
      </c>
      <c r="G1020" s="14" t="s">
        <v>193</v>
      </c>
      <c r="H1020" s="14" t="s">
        <v>3728</v>
      </c>
      <c r="I1020" s="17">
        <v>1508078.9106212764</v>
      </c>
      <c r="J1020" s="14" t="s">
        <v>114</v>
      </c>
      <c r="K1020" s="17">
        <v>1508078.9106212764</v>
      </c>
      <c r="L1020" s="14" t="s">
        <v>3728</v>
      </c>
      <c r="M1020" s="17">
        <v>1508078.9106212764</v>
      </c>
      <c r="N1020" s="14" t="s">
        <v>114</v>
      </c>
      <c r="O1020" s="17">
        <v>1508078.9106212764</v>
      </c>
      <c r="P1020" s="17">
        <v>1508078.9106212761</v>
      </c>
      <c r="Q1020" s="17">
        <v>0</v>
      </c>
      <c r="R1020" s="17">
        <v>0</v>
      </c>
      <c r="S1020" s="18">
        <v>0</v>
      </c>
      <c r="T1020" s="14" t="s">
        <v>161</v>
      </c>
      <c r="U1020" s="14" t="s">
        <v>193</v>
      </c>
      <c r="V1020" s="14" t="s">
        <v>3742</v>
      </c>
      <c r="W1020" s="18">
        <v>4.0849009014299877</v>
      </c>
      <c r="X1020" s="18">
        <v>1</v>
      </c>
      <c r="Y1020" s="14" t="s">
        <v>193</v>
      </c>
      <c r="Z1020" s="14" t="s">
        <v>193</v>
      </c>
      <c r="AA1020" s="18" t="s">
        <v>193</v>
      </c>
      <c r="AB1020" s="18" t="s">
        <v>193</v>
      </c>
      <c r="AC1020" s="14" t="s">
        <v>193</v>
      </c>
      <c r="AD1020" s="748">
        <v>170.74885767977349</v>
      </c>
      <c r="AE1020" s="749">
        <v>37.299999999999997</v>
      </c>
      <c r="AF1020" s="748">
        <v>952332.30958064587</v>
      </c>
      <c r="AG1020" s="749">
        <v>59.07</v>
      </c>
      <c r="AH1020" s="750">
        <v>149.52000000000001</v>
      </c>
      <c r="AI1020" s="748">
        <v>0</v>
      </c>
      <c r="AJ1020" s="748">
        <v>0</v>
      </c>
      <c r="AK1020" s="748">
        <v>0</v>
      </c>
      <c r="AL1020" s="751" t="s">
        <v>193</v>
      </c>
      <c r="AM1020" s="748">
        <v>1508078.9106212764</v>
      </c>
      <c r="AN1020" s="748">
        <v>0</v>
      </c>
      <c r="AO1020" s="752" t="s">
        <v>193</v>
      </c>
      <c r="AP1020" s="753">
        <v>0</v>
      </c>
      <c r="AQ1020" s="752" t="s">
        <v>3739</v>
      </c>
      <c r="AR1020" s="752" t="s">
        <v>193</v>
      </c>
      <c r="AS1020" s="752" t="s">
        <v>193</v>
      </c>
    </row>
    <row r="1021" spans="1:45" x14ac:dyDescent="0.15">
      <c r="A1021" s="14" t="s">
        <v>166</v>
      </c>
      <c r="B1021" s="14" t="s">
        <v>14</v>
      </c>
      <c r="C1021" s="14" t="s">
        <v>24</v>
      </c>
      <c r="D1021" s="14" t="s">
        <v>1210</v>
      </c>
      <c r="E1021" s="14" t="s">
        <v>2388</v>
      </c>
      <c r="F1021" s="14" t="s">
        <v>3560</v>
      </c>
      <c r="G1021" s="14" t="s">
        <v>193</v>
      </c>
      <c r="H1021" s="14" t="s">
        <v>3728</v>
      </c>
      <c r="I1021" s="17">
        <v>1579645.8025282035</v>
      </c>
      <c r="J1021" s="14" t="s">
        <v>114</v>
      </c>
      <c r="K1021" s="17">
        <v>1579645.8025282035</v>
      </c>
      <c r="L1021" s="14" t="s">
        <v>3728</v>
      </c>
      <c r="M1021" s="17">
        <v>1579645.8025282035</v>
      </c>
      <c r="N1021" s="14" t="s">
        <v>114</v>
      </c>
      <c r="O1021" s="17">
        <v>1579645.8025282035</v>
      </c>
      <c r="P1021" s="17">
        <v>1579645.8025282032</v>
      </c>
      <c r="Q1021" s="17">
        <v>0</v>
      </c>
      <c r="R1021" s="17">
        <v>0</v>
      </c>
      <c r="S1021" s="18">
        <v>0</v>
      </c>
      <c r="T1021" s="14" t="s">
        <v>161</v>
      </c>
      <c r="U1021" s="14" t="s">
        <v>193</v>
      </c>
      <c r="V1021" s="14" t="s">
        <v>3742</v>
      </c>
      <c r="W1021" s="18">
        <v>4.0849009014299877</v>
      </c>
      <c r="X1021" s="18">
        <v>1</v>
      </c>
      <c r="Y1021" s="14" t="s">
        <v>193</v>
      </c>
      <c r="Z1021" s="14" t="s">
        <v>193</v>
      </c>
      <c r="AA1021" s="18" t="s">
        <v>193</v>
      </c>
      <c r="AB1021" s="18" t="s">
        <v>193</v>
      </c>
      <c r="AC1021" s="14" t="s">
        <v>193</v>
      </c>
      <c r="AD1021" s="748">
        <v>40.849009014299881</v>
      </c>
      <c r="AE1021" s="749">
        <v>270.48</v>
      </c>
      <c r="AF1021" s="748">
        <v>1652033.391875237</v>
      </c>
      <c r="AG1021" s="749">
        <v>258.63</v>
      </c>
      <c r="AH1021" s="750">
        <v>149.52000000000001</v>
      </c>
      <c r="AI1021" s="748">
        <v>0</v>
      </c>
      <c r="AJ1021" s="748">
        <v>0</v>
      </c>
      <c r="AK1021" s="748">
        <v>0</v>
      </c>
      <c r="AL1021" s="751" t="s">
        <v>193</v>
      </c>
      <c r="AM1021" s="748">
        <v>1579645.8025282035</v>
      </c>
      <c r="AN1021" s="748">
        <v>0</v>
      </c>
      <c r="AO1021" s="752" t="s">
        <v>193</v>
      </c>
      <c r="AP1021" s="753">
        <v>0</v>
      </c>
      <c r="AQ1021" s="752" t="s">
        <v>3739</v>
      </c>
      <c r="AR1021" s="752" t="s">
        <v>193</v>
      </c>
      <c r="AS1021" s="752" t="s">
        <v>193</v>
      </c>
    </row>
    <row r="1022" spans="1:45" x14ac:dyDescent="0.15">
      <c r="A1022" s="14" t="s">
        <v>166</v>
      </c>
      <c r="B1022" s="14" t="s">
        <v>14</v>
      </c>
      <c r="C1022" s="14" t="s">
        <v>24</v>
      </c>
      <c r="D1022" s="14" t="s">
        <v>1211</v>
      </c>
      <c r="E1022" s="14" t="s">
        <v>2389</v>
      </c>
      <c r="F1022" s="14" t="s">
        <v>3561</v>
      </c>
      <c r="G1022" s="14" t="s">
        <v>193</v>
      </c>
      <c r="H1022" s="14" t="s">
        <v>3728</v>
      </c>
      <c r="I1022" s="17">
        <v>518017.92527790583</v>
      </c>
      <c r="J1022" s="14" t="s">
        <v>114</v>
      </c>
      <c r="K1022" s="17">
        <v>518017.92527790583</v>
      </c>
      <c r="L1022" s="14" t="s">
        <v>3728</v>
      </c>
      <c r="M1022" s="17">
        <v>518017.92527790583</v>
      </c>
      <c r="N1022" s="14" t="s">
        <v>114</v>
      </c>
      <c r="O1022" s="17">
        <v>518017.92527790583</v>
      </c>
      <c r="P1022" s="17">
        <v>518017.92527790577</v>
      </c>
      <c r="Q1022" s="17">
        <v>0</v>
      </c>
      <c r="R1022" s="17">
        <v>0</v>
      </c>
      <c r="S1022" s="18">
        <v>0</v>
      </c>
      <c r="T1022" s="14" t="s">
        <v>161</v>
      </c>
      <c r="U1022" s="14" t="s">
        <v>193</v>
      </c>
      <c r="V1022" s="14" t="s">
        <v>3742</v>
      </c>
      <c r="W1022" s="18">
        <v>4.0849009014299877</v>
      </c>
      <c r="X1022" s="18">
        <v>1</v>
      </c>
      <c r="Y1022" s="14" t="s">
        <v>193</v>
      </c>
      <c r="Z1022" s="14" t="s">
        <v>193</v>
      </c>
      <c r="AA1022" s="18" t="s">
        <v>193</v>
      </c>
      <c r="AB1022" s="18" t="s">
        <v>193</v>
      </c>
      <c r="AC1022" s="14" t="s">
        <v>193</v>
      </c>
      <c r="AD1022" s="748">
        <v>47.79334054673086</v>
      </c>
      <c r="AE1022" s="749">
        <v>60.24</v>
      </c>
      <c r="AF1022" s="748">
        <v>430478.70320530626</v>
      </c>
      <c r="AG1022" s="749">
        <v>72.489999999999995</v>
      </c>
      <c r="AH1022" s="750">
        <v>149.52000000000001</v>
      </c>
      <c r="AI1022" s="748">
        <v>0</v>
      </c>
      <c r="AJ1022" s="748">
        <v>0</v>
      </c>
      <c r="AK1022" s="748">
        <v>0</v>
      </c>
      <c r="AL1022" s="751" t="s">
        <v>193</v>
      </c>
      <c r="AM1022" s="748">
        <v>518017.92527790583</v>
      </c>
      <c r="AN1022" s="748">
        <v>0</v>
      </c>
      <c r="AO1022" s="752" t="s">
        <v>193</v>
      </c>
      <c r="AP1022" s="753">
        <v>0</v>
      </c>
      <c r="AQ1022" s="752" t="s">
        <v>3739</v>
      </c>
      <c r="AR1022" s="752" t="s">
        <v>193</v>
      </c>
      <c r="AS1022" s="752" t="s">
        <v>193</v>
      </c>
    </row>
    <row r="1023" spans="1:45" x14ac:dyDescent="0.15">
      <c r="A1023" s="14" t="s">
        <v>166</v>
      </c>
      <c r="B1023" s="14" t="s">
        <v>14</v>
      </c>
      <c r="C1023" s="14" t="s">
        <v>24</v>
      </c>
      <c r="D1023" s="14" t="s">
        <v>1212</v>
      </c>
      <c r="E1023" s="14" t="s">
        <v>2390</v>
      </c>
      <c r="F1023" s="14" t="s">
        <v>3562</v>
      </c>
      <c r="G1023" s="14" t="s">
        <v>193</v>
      </c>
      <c r="H1023" s="14" t="s">
        <v>3728</v>
      </c>
      <c r="I1023" s="17">
        <v>735654.54182357213</v>
      </c>
      <c r="J1023" s="14" t="s">
        <v>114</v>
      </c>
      <c r="K1023" s="17">
        <v>735654.54182357213</v>
      </c>
      <c r="L1023" s="14" t="s">
        <v>3728</v>
      </c>
      <c r="M1023" s="17">
        <v>735654.54182357213</v>
      </c>
      <c r="N1023" s="14" t="s">
        <v>114</v>
      </c>
      <c r="O1023" s="17">
        <v>735654.54182357213</v>
      </c>
      <c r="P1023" s="17">
        <v>735654.54182357201</v>
      </c>
      <c r="Q1023" s="17">
        <v>0</v>
      </c>
      <c r="R1023" s="17">
        <v>0</v>
      </c>
      <c r="S1023" s="18">
        <v>0</v>
      </c>
      <c r="T1023" s="14" t="s">
        <v>161</v>
      </c>
      <c r="U1023" s="14" t="s">
        <v>193</v>
      </c>
      <c r="V1023" s="14" t="s">
        <v>3742</v>
      </c>
      <c r="W1023" s="18">
        <v>4.0849009014299877</v>
      </c>
      <c r="X1023" s="18">
        <v>1</v>
      </c>
      <c r="Y1023" s="14" t="s">
        <v>193</v>
      </c>
      <c r="Z1023" s="14" t="s">
        <v>193</v>
      </c>
      <c r="AA1023" s="18" t="s">
        <v>193</v>
      </c>
      <c r="AB1023" s="18" t="s">
        <v>193</v>
      </c>
      <c r="AC1023" s="14" t="s">
        <v>193</v>
      </c>
      <c r="AD1023" s="748">
        <v>92.727250462460731</v>
      </c>
      <c r="AE1023" s="749">
        <v>47.69</v>
      </c>
      <c r="AF1023" s="748">
        <v>661201.74912780279</v>
      </c>
      <c r="AG1023" s="749">
        <v>53.06</v>
      </c>
      <c r="AH1023" s="750">
        <v>149.52000000000001</v>
      </c>
      <c r="AI1023" s="748">
        <v>0</v>
      </c>
      <c r="AJ1023" s="748">
        <v>0</v>
      </c>
      <c r="AK1023" s="748">
        <v>0</v>
      </c>
      <c r="AL1023" s="751" t="s">
        <v>193</v>
      </c>
      <c r="AM1023" s="748">
        <v>735654.54182357213</v>
      </c>
      <c r="AN1023" s="748">
        <v>0</v>
      </c>
      <c r="AO1023" s="752" t="s">
        <v>193</v>
      </c>
      <c r="AP1023" s="753">
        <v>0</v>
      </c>
      <c r="AQ1023" s="752" t="s">
        <v>3739</v>
      </c>
      <c r="AR1023" s="752" t="s">
        <v>193</v>
      </c>
      <c r="AS1023" s="752" t="s">
        <v>193</v>
      </c>
    </row>
    <row r="1024" spans="1:45" x14ac:dyDescent="0.15">
      <c r="A1024" s="14" t="s">
        <v>166</v>
      </c>
      <c r="B1024" s="14" t="s">
        <v>14</v>
      </c>
      <c r="C1024" s="14" t="s">
        <v>24</v>
      </c>
      <c r="D1024" s="14" t="s">
        <v>1213</v>
      </c>
      <c r="E1024" s="14" t="s">
        <v>2391</v>
      </c>
      <c r="F1024" s="14" t="s">
        <v>3563</v>
      </c>
      <c r="G1024" s="14" t="s">
        <v>193</v>
      </c>
      <c r="H1024" s="14" t="s">
        <v>3728</v>
      </c>
      <c r="I1024" s="17">
        <v>3199195.6539451792</v>
      </c>
      <c r="J1024" s="14" t="s">
        <v>114</v>
      </c>
      <c r="K1024" s="17">
        <v>3199195.6539451792</v>
      </c>
      <c r="L1024" s="14" t="s">
        <v>3728</v>
      </c>
      <c r="M1024" s="17">
        <v>3199195.6539451792</v>
      </c>
      <c r="N1024" s="14" t="s">
        <v>114</v>
      </c>
      <c r="O1024" s="17">
        <v>3199195.6539451792</v>
      </c>
      <c r="P1024" s="17">
        <v>3199195.6539451787</v>
      </c>
      <c r="Q1024" s="17">
        <v>0</v>
      </c>
      <c r="R1024" s="17">
        <v>0</v>
      </c>
      <c r="S1024" s="18">
        <v>0</v>
      </c>
      <c r="T1024" s="14" t="s">
        <v>161</v>
      </c>
      <c r="U1024" s="14" t="s">
        <v>193</v>
      </c>
      <c r="V1024" s="14" t="s">
        <v>3742</v>
      </c>
      <c r="W1024" s="18">
        <v>4.0849009014299877</v>
      </c>
      <c r="X1024" s="18">
        <v>1</v>
      </c>
      <c r="Y1024" s="14" t="s">
        <v>193</v>
      </c>
      <c r="Z1024" s="14" t="s">
        <v>193</v>
      </c>
      <c r="AA1024" s="18" t="s">
        <v>193</v>
      </c>
      <c r="AB1024" s="18" t="s">
        <v>193</v>
      </c>
      <c r="AC1024" s="14" t="s">
        <v>193</v>
      </c>
      <c r="AD1024" s="748">
        <v>36.72325910385559</v>
      </c>
      <c r="AE1024" s="749">
        <v>529.70000000000005</v>
      </c>
      <c r="AF1024" s="748">
        <v>2908509.4490123936</v>
      </c>
      <c r="AG1024" s="749">
        <v>582.64</v>
      </c>
      <c r="AH1024" s="750">
        <v>149.52000000000001</v>
      </c>
      <c r="AI1024" s="748">
        <v>0</v>
      </c>
      <c r="AJ1024" s="748">
        <v>0</v>
      </c>
      <c r="AK1024" s="748">
        <v>0</v>
      </c>
      <c r="AL1024" s="751" t="s">
        <v>193</v>
      </c>
      <c r="AM1024" s="748">
        <v>3199195.6539451792</v>
      </c>
      <c r="AN1024" s="748">
        <v>0</v>
      </c>
      <c r="AO1024" s="752" t="s">
        <v>193</v>
      </c>
      <c r="AP1024" s="753">
        <v>0</v>
      </c>
      <c r="AQ1024" s="752" t="s">
        <v>3739</v>
      </c>
      <c r="AR1024" s="752" t="s">
        <v>193</v>
      </c>
      <c r="AS1024" s="752" t="s">
        <v>193</v>
      </c>
    </row>
    <row r="1025" spans="1:45" x14ac:dyDescent="0.15">
      <c r="A1025" s="14" t="s">
        <v>166</v>
      </c>
      <c r="B1025" s="14" t="s">
        <v>14</v>
      </c>
      <c r="C1025" s="14" t="s">
        <v>24</v>
      </c>
      <c r="D1025" s="14" t="s">
        <v>1214</v>
      </c>
      <c r="E1025" s="14" t="s">
        <v>2392</v>
      </c>
      <c r="F1025" s="14" t="s">
        <v>3564</v>
      </c>
      <c r="G1025" s="14" t="s">
        <v>193</v>
      </c>
      <c r="H1025" s="14" t="s">
        <v>3728</v>
      </c>
      <c r="I1025" s="17">
        <v>2158809.1388352904</v>
      </c>
      <c r="J1025" s="14" t="s">
        <v>114</v>
      </c>
      <c r="K1025" s="17">
        <v>2158809.1388352904</v>
      </c>
      <c r="L1025" s="14" t="s">
        <v>3728</v>
      </c>
      <c r="M1025" s="17">
        <v>2158809.1388352904</v>
      </c>
      <c r="N1025" s="14" t="s">
        <v>114</v>
      </c>
      <c r="O1025" s="17">
        <v>2158809.1388352904</v>
      </c>
      <c r="P1025" s="17">
        <v>2152553.3581988038</v>
      </c>
      <c r="Q1025" s="17">
        <v>6255.7806364859398</v>
      </c>
      <c r="R1025" s="17">
        <v>0</v>
      </c>
      <c r="S1025" s="18">
        <v>0</v>
      </c>
      <c r="T1025" s="14" t="s">
        <v>161</v>
      </c>
      <c r="U1025" s="14" t="s">
        <v>193</v>
      </c>
      <c r="V1025" s="14" t="s">
        <v>3742</v>
      </c>
      <c r="W1025" s="18">
        <v>4.0849009014299877</v>
      </c>
      <c r="X1025" s="18">
        <v>1</v>
      </c>
      <c r="Y1025" s="14" t="s">
        <v>193</v>
      </c>
      <c r="Z1025" s="14" t="s">
        <v>193</v>
      </c>
      <c r="AA1025" s="18" t="s">
        <v>193</v>
      </c>
      <c r="AB1025" s="18" t="s">
        <v>193</v>
      </c>
      <c r="AC1025" s="14" t="s">
        <v>193</v>
      </c>
      <c r="AD1025" s="748">
        <v>114.78571533018265</v>
      </c>
      <c r="AE1025" s="749">
        <v>135.02000000000001</v>
      </c>
      <c r="AF1025" s="748">
        <v>2317315.8753055502</v>
      </c>
      <c r="AG1025" s="749">
        <v>125.42</v>
      </c>
      <c r="AH1025" s="750">
        <v>149.52000000000001</v>
      </c>
      <c r="AI1025" s="748">
        <v>6255.7806364859407</v>
      </c>
      <c r="AJ1025" s="748">
        <v>0</v>
      </c>
      <c r="AK1025" s="748">
        <v>6255.7806364859407</v>
      </c>
      <c r="AL1025" s="751" t="s">
        <v>193</v>
      </c>
      <c r="AM1025" s="748">
        <v>2158809.1388352904</v>
      </c>
      <c r="AN1025" s="748">
        <v>0</v>
      </c>
      <c r="AO1025" s="752" t="s">
        <v>193</v>
      </c>
      <c r="AP1025" s="753">
        <v>0</v>
      </c>
      <c r="AQ1025" s="752" t="s">
        <v>3739</v>
      </c>
      <c r="AR1025" s="752" t="s">
        <v>193</v>
      </c>
      <c r="AS1025" s="752" t="s">
        <v>193</v>
      </c>
    </row>
    <row r="1026" spans="1:45" x14ac:dyDescent="0.15">
      <c r="A1026" s="14" t="s">
        <v>166</v>
      </c>
      <c r="B1026" s="14" t="s">
        <v>14</v>
      </c>
      <c r="C1026" s="14" t="s">
        <v>24</v>
      </c>
      <c r="D1026" s="14" t="s">
        <v>1215</v>
      </c>
      <c r="E1026" s="14" t="s">
        <v>2393</v>
      </c>
      <c r="F1026" s="14" t="s">
        <v>3565</v>
      </c>
      <c r="G1026" s="14" t="s">
        <v>193</v>
      </c>
      <c r="H1026" s="14" t="s">
        <v>3728</v>
      </c>
      <c r="I1026" s="17">
        <v>8277638.7341157449</v>
      </c>
      <c r="J1026" s="14" t="s">
        <v>114</v>
      </c>
      <c r="K1026" s="17">
        <v>8277638.7341157449</v>
      </c>
      <c r="L1026" s="14" t="s">
        <v>3728</v>
      </c>
      <c r="M1026" s="17">
        <v>8277638.7341157449</v>
      </c>
      <c r="N1026" s="14" t="s">
        <v>114</v>
      </c>
      <c r="O1026" s="17">
        <v>8277638.7341157449</v>
      </c>
      <c r="P1026" s="17">
        <v>8277638.734115744</v>
      </c>
      <c r="Q1026" s="17">
        <v>0</v>
      </c>
      <c r="R1026" s="17">
        <v>0</v>
      </c>
      <c r="S1026" s="18">
        <v>0</v>
      </c>
      <c r="T1026" s="14" t="s">
        <v>3739</v>
      </c>
      <c r="U1026" s="14" t="s">
        <v>3739</v>
      </c>
      <c r="V1026" s="14" t="s">
        <v>3739</v>
      </c>
      <c r="W1026" s="18">
        <v>4.0849009014299877</v>
      </c>
      <c r="X1026" s="18">
        <v>1</v>
      </c>
      <c r="Y1026" s="14" t="s">
        <v>193</v>
      </c>
      <c r="Z1026" s="14" t="s">
        <v>193</v>
      </c>
      <c r="AA1026" s="18" t="s">
        <v>193</v>
      </c>
      <c r="AB1026" s="18" t="s">
        <v>193</v>
      </c>
      <c r="AC1026" s="14" t="s">
        <v>193</v>
      </c>
      <c r="AD1026" s="748">
        <v>110.16977731156678</v>
      </c>
      <c r="AE1026" s="749">
        <v>448.76</v>
      </c>
      <c r="AF1026" s="748">
        <v>7392237.2807109756</v>
      </c>
      <c r="AG1026" s="749">
        <v>502.51</v>
      </c>
      <c r="AH1026" s="750">
        <v>149.52000000000001</v>
      </c>
      <c r="AI1026" s="748">
        <v>0</v>
      </c>
      <c r="AJ1026" s="748">
        <v>0</v>
      </c>
      <c r="AK1026" s="748">
        <v>0</v>
      </c>
      <c r="AL1026" s="751" t="s">
        <v>193</v>
      </c>
      <c r="AM1026" s="748">
        <v>8277638.7341157449</v>
      </c>
      <c r="AN1026" s="748">
        <v>0</v>
      </c>
      <c r="AO1026" s="752" t="s">
        <v>193</v>
      </c>
      <c r="AP1026" s="753">
        <v>0</v>
      </c>
      <c r="AQ1026" s="752" t="s">
        <v>3739</v>
      </c>
      <c r="AR1026" s="752" t="s">
        <v>193</v>
      </c>
      <c r="AS1026" s="752" t="s">
        <v>193</v>
      </c>
    </row>
    <row r="1027" spans="1:45" x14ac:dyDescent="0.15">
      <c r="A1027" s="14" t="s">
        <v>166</v>
      </c>
      <c r="B1027" s="14" t="s">
        <v>14</v>
      </c>
      <c r="C1027" s="14" t="s">
        <v>24</v>
      </c>
      <c r="D1027" s="14" t="s">
        <v>1216</v>
      </c>
      <c r="E1027" s="14" t="s">
        <v>2394</v>
      </c>
      <c r="F1027" s="14" t="s">
        <v>3566</v>
      </c>
      <c r="G1027" s="14" t="s">
        <v>193</v>
      </c>
      <c r="H1027" s="14" t="s">
        <v>3728</v>
      </c>
      <c r="I1027" s="17">
        <v>362645.4515712951</v>
      </c>
      <c r="J1027" s="14" t="s">
        <v>114</v>
      </c>
      <c r="K1027" s="17">
        <v>362645.4515712951</v>
      </c>
      <c r="L1027" s="14" t="s">
        <v>3728</v>
      </c>
      <c r="M1027" s="17">
        <v>362645.4515712951</v>
      </c>
      <c r="N1027" s="14" t="s">
        <v>114</v>
      </c>
      <c r="O1027" s="17">
        <v>362645.4515712951</v>
      </c>
      <c r="P1027" s="17">
        <v>362645.45157129504</v>
      </c>
      <c r="Q1027" s="17">
        <v>0</v>
      </c>
      <c r="R1027" s="17">
        <v>0</v>
      </c>
      <c r="S1027" s="18">
        <v>0</v>
      </c>
      <c r="T1027" s="14" t="s">
        <v>3739</v>
      </c>
      <c r="U1027" s="14" t="s">
        <v>3739</v>
      </c>
      <c r="V1027" s="14" t="s">
        <v>3739</v>
      </c>
      <c r="W1027" s="18">
        <v>4.0849009014299877</v>
      </c>
      <c r="X1027" s="18">
        <v>1</v>
      </c>
      <c r="Y1027" s="14" t="s">
        <v>193</v>
      </c>
      <c r="Z1027" s="14" t="s">
        <v>193</v>
      </c>
      <c r="AA1027" s="18" t="s">
        <v>193</v>
      </c>
      <c r="AB1027" s="18" t="s">
        <v>193</v>
      </c>
      <c r="AC1027" s="14" t="s">
        <v>193</v>
      </c>
      <c r="AD1027" s="748">
        <v>31.453736941010906</v>
      </c>
      <c r="AE1027" s="749">
        <v>68.599999999999994</v>
      </c>
      <c r="AF1027" s="748">
        <v>322623.22649944469</v>
      </c>
      <c r="AG1027" s="749">
        <v>77.11</v>
      </c>
      <c r="AH1027" s="750">
        <v>149.52000000000001</v>
      </c>
      <c r="AI1027" s="748">
        <v>0</v>
      </c>
      <c r="AJ1027" s="748">
        <v>0</v>
      </c>
      <c r="AK1027" s="748">
        <v>0</v>
      </c>
      <c r="AL1027" s="751" t="s">
        <v>193</v>
      </c>
      <c r="AM1027" s="748">
        <v>362645.4515712951</v>
      </c>
      <c r="AN1027" s="748">
        <v>0</v>
      </c>
      <c r="AO1027" s="752" t="s">
        <v>193</v>
      </c>
      <c r="AP1027" s="753">
        <v>0</v>
      </c>
      <c r="AQ1027" s="752" t="s">
        <v>3739</v>
      </c>
      <c r="AR1027" s="752" t="s">
        <v>193</v>
      </c>
      <c r="AS1027" s="752" t="s">
        <v>193</v>
      </c>
    </row>
    <row r="1028" spans="1:45" x14ac:dyDescent="0.15">
      <c r="A1028" s="14" t="s">
        <v>166</v>
      </c>
      <c r="B1028" s="14" t="s">
        <v>14</v>
      </c>
      <c r="C1028" s="14" t="s">
        <v>24</v>
      </c>
      <c r="D1028" s="14" t="s">
        <v>1217</v>
      </c>
      <c r="E1028" s="14" t="s">
        <v>2395</v>
      </c>
      <c r="F1028" s="14" t="s">
        <v>3567</v>
      </c>
      <c r="G1028" s="14" t="s">
        <v>193</v>
      </c>
      <c r="H1028" s="14" t="s">
        <v>3728</v>
      </c>
      <c r="I1028" s="17">
        <v>951354.38430484349</v>
      </c>
      <c r="J1028" s="14" t="s">
        <v>114</v>
      </c>
      <c r="K1028" s="17">
        <v>951354.38430484349</v>
      </c>
      <c r="L1028" s="14" t="s">
        <v>3728</v>
      </c>
      <c r="M1028" s="17">
        <v>951354.38430484349</v>
      </c>
      <c r="N1028" s="14" t="s">
        <v>114</v>
      </c>
      <c r="O1028" s="17">
        <v>951354.38430484349</v>
      </c>
      <c r="P1028" s="17">
        <v>951354.38430484338</v>
      </c>
      <c r="Q1028" s="17">
        <v>0</v>
      </c>
      <c r="R1028" s="17">
        <v>0</v>
      </c>
      <c r="S1028" s="18">
        <v>0</v>
      </c>
      <c r="T1028" s="14" t="s">
        <v>161</v>
      </c>
      <c r="U1028" s="14" t="s">
        <v>193</v>
      </c>
      <c r="V1028" s="14" t="s">
        <v>3742</v>
      </c>
      <c r="W1028" s="18">
        <v>4.0849009014299877</v>
      </c>
      <c r="X1028" s="18">
        <v>1</v>
      </c>
      <c r="Y1028" s="14" t="s">
        <v>193</v>
      </c>
      <c r="Z1028" s="14" t="s">
        <v>193</v>
      </c>
      <c r="AA1028" s="18" t="s">
        <v>193</v>
      </c>
      <c r="AB1028" s="18" t="s">
        <v>193</v>
      </c>
      <c r="AC1028" s="14" t="s">
        <v>193</v>
      </c>
      <c r="AD1028" s="748">
        <v>77.613117127169772</v>
      </c>
      <c r="AE1028" s="749">
        <v>65.5</v>
      </c>
      <c r="AF1028" s="748">
        <v>760108.71937196481</v>
      </c>
      <c r="AG1028" s="749">
        <v>81.98</v>
      </c>
      <c r="AH1028" s="750">
        <v>149.52000000000001</v>
      </c>
      <c r="AI1028" s="748">
        <v>0</v>
      </c>
      <c r="AJ1028" s="748">
        <v>0</v>
      </c>
      <c r="AK1028" s="748">
        <v>0</v>
      </c>
      <c r="AL1028" s="751" t="s">
        <v>193</v>
      </c>
      <c r="AM1028" s="748">
        <v>951354.38430484349</v>
      </c>
      <c r="AN1028" s="748">
        <v>0</v>
      </c>
      <c r="AO1028" s="752" t="s">
        <v>193</v>
      </c>
      <c r="AP1028" s="753">
        <v>0</v>
      </c>
      <c r="AQ1028" s="752" t="s">
        <v>3739</v>
      </c>
      <c r="AR1028" s="752" t="s">
        <v>193</v>
      </c>
      <c r="AS1028" s="752" t="s">
        <v>193</v>
      </c>
    </row>
    <row r="1029" spans="1:45" x14ac:dyDescent="0.15">
      <c r="A1029" s="14" t="s">
        <v>166</v>
      </c>
      <c r="B1029" s="14" t="s">
        <v>14</v>
      </c>
      <c r="C1029" s="14" t="s">
        <v>24</v>
      </c>
      <c r="D1029" s="14" t="s">
        <v>1218</v>
      </c>
      <c r="E1029" s="14" t="s">
        <v>2396</v>
      </c>
      <c r="F1029" s="14" t="s">
        <v>3568</v>
      </c>
      <c r="G1029" s="14" t="s">
        <v>193</v>
      </c>
      <c r="H1029" s="14" t="s">
        <v>3728</v>
      </c>
      <c r="I1029" s="17">
        <v>13450139.312727323</v>
      </c>
      <c r="J1029" s="14" t="s">
        <v>114</v>
      </c>
      <c r="K1029" s="17">
        <v>13450139.312727323</v>
      </c>
      <c r="L1029" s="14" t="s">
        <v>3728</v>
      </c>
      <c r="M1029" s="17">
        <v>13450139.312727323</v>
      </c>
      <c r="N1029" s="14" t="s">
        <v>114</v>
      </c>
      <c r="O1029" s="17">
        <v>13450139.312727323</v>
      </c>
      <c r="P1029" s="17">
        <v>13450139.312727321</v>
      </c>
      <c r="Q1029" s="17">
        <v>0</v>
      </c>
      <c r="R1029" s="17">
        <v>0</v>
      </c>
      <c r="S1029" s="18">
        <v>0</v>
      </c>
      <c r="T1029" s="14" t="s">
        <v>161</v>
      </c>
      <c r="U1029" s="14" t="s">
        <v>193</v>
      </c>
      <c r="V1029" s="14" t="s">
        <v>3742</v>
      </c>
      <c r="W1029" s="18">
        <v>4.0849009014299877</v>
      </c>
      <c r="X1029" s="18">
        <v>1</v>
      </c>
      <c r="Y1029" s="14" t="s">
        <v>193</v>
      </c>
      <c r="Z1029" s="14" t="s">
        <v>193</v>
      </c>
      <c r="AA1029" s="18" t="s">
        <v>193</v>
      </c>
      <c r="AB1029" s="18" t="s">
        <v>193</v>
      </c>
      <c r="AC1029" s="14" t="s">
        <v>193</v>
      </c>
      <c r="AD1029" s="748">
        <v>333.2053665296441</v>
      </c>
      <c r="AE1029" s="749">
        <v>277.44</v>
      </c>
      <c r="AF1029" s="748">
        <v>13822301.194532642</v>
      </c>
      <c r="AG1029" s="749">
        <v>269.97000000000003</v>
      </c>
      <c r="AH1029" s="750">
        <v>149.52000000000001</v>
      </c>
      <c r="AI1029" s="748">
        <v>0</v>
      </c>
      <c r="AJ1029" s="748">
        <v>0</v>
      </c>
      <c r="AK1029" s="748">
        <v>0</v>
      </c>
      <c r="AL1029" s="751" t="s">
        <v>193</v>
      </c>
      <c r="AM1029" s="748">
        <v>13450139.312727323</v>
      </c>
      <c r="AN1029" s="748">
        <v>0</v>
      </c>
      <c r="AO1029" s="752" t="s">
        <v>193</v>
      </c>
      <c r="AP1029" s="753">
        <v>0</v>
      </c>
      <c r="AQ1029" s="752" t="s">
        <v>3739</v>
      </c>
      <c r="AR1029" s="752" t="s">
        <v>193</v>
      </c>
      <c r="AS1029" s="752" t="s">
        <v>193</v>
      </c>
    </row>
    <row r="1030" spans="1:45" x14ac:dyDescent="0.15">
      <c r="A1030" s="14" t="s">
        <v>166</v>
      </c>
      <c r="B1030" s="14" t="s">
        <v>14</v>
      </c>
      <c r="C1030" s="14" t="s">
        <v>24</v>
      </c>
      <c r="D1030" s="14" t="s">
        <v>1219</v>
      </c>
      <c r="E1030" s="14" t="s">
        <v>2397</v>
      </c>
      <c r="F1030" s="14" t="s">
        <v>3569</v>
      </c>
      <c r="G1030" s="14" t="s">
        <v>193</v>
      </c>
      <c r="H1030" s="14" t="s">
        <v>3728</v>
      </c>
      <c r="I1030" s="17">
        <v>596813.90715910273</v>
      </c>
      <c r="J1030" s="14" t="s">
        <v>114</v>
      </c>
      <c r="K1030" s="17">
        <v>596813.90715910273</v>
      </c>
      <c r="L1030" s="14" t="s">
        <v>3728</v>
      </c>
      <c r="M1030" s="17">
        <v>596813.90715910273</v>
      </c>
      <c r="N1030" s="14" t="s">
        <v>114</v>
      </c>
      <c r="O1030" s="17">
        <v>596813.90715910273</v>
      </c>
      <c r="P1030" s="17">
        <v>596813.90715910261</v>
      </c>
      <c r="Q1030" s="17">
        <v>0</v>
      </c>
      <c r="R1030" s="17">
        <v>0</v>
      </c>
      <c r="S1030" s="18">
        <v>0</v>
      </c>
      <c r="T1030" s="14" t="s">
        <v>161</v>
      </c>
      <c r="U1030" s="14" t="s">
        <v>193</v>
      </c>
      <c r="V1030" s="14" t="s">
        <v>3742</v>
      </c>
      <c r="W1030" s="18">
        <v>4.0849009014299877</v>
      </c>
      <c r="X1030" s="18">
        <v>1</v>
      </c>
      <c r="Y1030" s="14" t="s">
        <v>193</v>
      </c>
      <c r="Z1030" s="14" t="s">
        <v>193</v>
      </c>
      <c r="AA1030" s="18" t="s">
        <v>193</v>
      </c>
      <c r="AB1030" s="18" t="s">
        <v>193</v>
      </c>
      <c r="AC1030" s="14" t="s">
        <v>193</v>
      </c>
      <c r="AD1030" s="748">
        <v>102.5310126258927</v>
      </c>
      <c r="AE1030" s="749">
        <v>42.75</v>
      </c>
      <c r="AF1030" s="748">
        <v>655483.05126183678</v>
      </c>
      <c r="AG1030" s="749">
        <v>38.93</v>
      </c>
      <c r="AH1030" s="750">
        <v>149.52000000000001</v>
      </c>
      <c r="AI1030" s="748">
        <v>0</v>
      </c>
      <c r="AJ1030" s="748">
        <v>0</v>
      </c>
      <c r="AK1030" s="748">
        <v>0</v>
      </c>
      <c r="AL1030" s="751" t="s">
        <v>193</v>
      </c>
      <c r="AM1030" s="748">
        <v>596813.90715910273</v>
      </c>
      <c r="AN1030" s="748">
        <v>0</v>
      </c>
      <c r="AO1030" s="752" t="s">
        <v>193</v>
      </c>
      <c r="AP1030" s="753">
        <v>0</v>
      </c>
      <c r="AQ1030" s="752" t="s">
        <v>3739</v>
      </c>
      <c r="AR1030" s="752" t="s">
        <v>193</v>
      </c>
      <c r="AS1030" s="752" t="s">
        <v>193</v>
      </c>
    </row>
    <row r="1031" spans="1:45" x14ac:dyDescent="0.15">
      <c r="A1031" s="14" t="s">
        <v>166</v>
      </c>
      <c r="B1031" s="14" t="s">
        <v>14</v>
      </c>
      <c r="C1031" s="14" t="s">
        <v>24</v>
      </c>
      <c r="D1031" s="14" t="s">
        <v>1220</v>
      </c>
      <c r="E1031" s="14" t="s">
        <v>2398</v>
      </c>
      <c r="F1031" s="14" t="s">
        <v>3570</v>
      </c>
      <c r="G1031" s="14" t="s">
        <v>193</v>
      </c>
      <c r="H1031" s="14" t="s">
        <v>3728</v>
      </c>
      <c r="I1031" s="17">
        <v>3150550.489013473</v>
      </c>
      <c r="J1031" s="14" t="s">
        <v>114</v>
      </c>
      <c r="K1031" s="17">
        <v>3150550.489013473</v>
      </c>
      <c r="L1031" s="14" t="s">
        <v>3728</v>
      </c>
      <c r="M1031" s="17">
        <v>3150550.489013473</v>
      </c>
      <c r="N1031" s="14" t="s">
        <v>114</v>
      </c>
      <c r="O1031" s="17">
        <v>3150550.489013473</v>
      </c>
      <c r="P1031" s="17">
        <v>3130897.9082296658</v>
      </c>
      <c r="Q1031" s="17">
        <v>19652.580783806712</v>
      </c>
      <c r="R1031" s="17">
        <v>0</v>
      </c>
      <c r="S1031" s="18">
        <v>0</v>
      </c>
      <c r="T1031" s="14" t="s">
        <v>161</v>
      </c>
      <c r="U1031" s="14" t="s">
        <v>193</v>
      </c>
      <c r="V1031" s="14" t="s">
        <v>3742</v>
      </c>
      <c r="W1031" s="18">
        <v>4.0849009014299877</v>
      </c>
      <c r="X1031" s="18">
        <v>1</v>
      </c>
      <c r="Y1031" s="14" t="s">
        <v>193</v>
      </c>
      <c r="Z1031" s="14" t="s">
        <v>193</v>
      </c>
      <c r="AA1031" s="18" t="s">
        <v>193</v>
      </c>
      <c r="AB1031" s="18" t="s">
        <v>193</v>
      </c>
      <c r="AC1031" s="14" t="s">
        <v>193</v>
      </c>
      <c r="AD1031" s="748">
        <v>499.99187033503051</v>
      </c>
      <c r="AE1031" s="749">
        <v>47.48</v>
      </c>
      <c r="AF1031" s="748">
        <v>3549882.7623725827</v>
      </c>
      <c r="AG1031" s="749">
        <v>41.88</v>
      </c>
      <c r="AH1031" s="750">
        <v>149.52000000000001</v>
      </c>
      <c r="AI1031" s="748">
        <v>19652.580783806716</v>
      </c>
      <c r="AJ1031" s="748">
        <v>0</v>
      </c>
      <c r="AK1031" s="748">
        <v>19652.580783806716</v>
      </c>
      <c r="AL1031" s="751" t="s">
        <v>193</v>
      </c>
      <c r="AM1031" s="748">
        <v>3150550.489013473</v>
      </c>
      <c r="AN1031" s="748">
        <v>0</v>
      </c>
      <c r="AO1031" s="752" t="s">
        <v>193</v>
      </c>
      <c r="AP1031" s="753">
        <v>0</v>
      </c>
      <c r="AQ1031" s="752" t="s">
        <v>3739</v>
      </c>
      <c r="AR1031" s="752" t="s">
        <v>193</v>
      </c>
      <c r="AS1031" s="752" t="s">
        <v>193</v>
      </c>
    </row>
    <row r="1032" spans="1:45" x14ac:dyDescent="0.15">
      <c r="A1032" s="14" t="s">
        <v>166</v>
      </c>
      <c r="B1032" s="14" t="s">
        <v>14</v>
      </c>
      <c r="C1032" s="14" t="s">
        <v>24</v>
      </c>
      <c r="D1032" s="14" t="s">
        <v>1221</v>
      </c>
      <c r="E1032" s="14" t="s">
        <v>2399</v>
      </c>
      <c r="F1032" s="14" t="s">
        <v>3571</v>
      </c>
      <c r="G1032" s="14" t="s">
        <v>193</v>
      </c>
      <c r="H1032" s="14" t="s">
        <v>3728</v>
      </c>
      <c r="I1032" s="17">
        <v>6943308.2239061622</v>
      </c>
      <c r="J1032" s="14" t="s">
        <v>114</v>
      </c>
      <c r="K1032" s="17">
        <v>6943308.2239061622</v>
      </c>
      <c r="L1032" s="14" t="s">
        <v>3728</v>
      </c>
      <c r="M1032" s="17">
        <v>6943308.2239061622</v>
      </c>
      <c r="N1032" s="14" t="s">
        <v>114</v>
      </c>
      <c r="O1032" s="17">
        <v>6943308.2239061622</v>
      </c>
      <c r="P1032" s="17">
        <v>6943308.2239061613</v>
      </c>
      <c r="Q1032" s="17">
        <v>0</v>
      </c>
      <c r="R1032" s="17">
        <v>0</v>
      </c>
      <c r="S1032" s="18">
        <v>0</v>
      </c>
      <c r="T1032" s="14" t="s">
        <v>3739</v>
      </c>
      <c r="U1032" s="14" t="s">
        <v>3739</v>
      </c>
      <c r="V1032" s="14" t="s">
        <v>3739</v>
      </c>
      <c r="W1032" s="18">
        <v>4.0849009014299877</v>
      </c>
      <c r="X1032" s="18">
        <v>1</v>
      </c>
      <c r="Y1032" s="14" t="s">
        <v>193</v>
      </c>
      <c r="Z1032" s="14" t="s">
        <v>193</v>
      </c>
      <c r="AA1032" s="18" t="s">
        <v>193</v>
      </c>
      <c r="AB1032" s="18" t="s">
        <v>193</v>
      </c>
      <c r="AC1032" s="14" t="s">
        <v>193</v>
      </c>
      <c r="AD1032" s="748">
        <v>596.80402169892125</v>
      </c>
      <c r="AE1032" s="749">
        <v>75.260000000000005</v>
      </c>
      <c r="AF1032" s="748">
        <v>6715761.1884345273</v>
      </c>
      <c r="AG1032" s="749">
        <v>77.81</v>
      </c>
      <c r="AH1032" s="750">
        <v>149.52000000000001</v>
      </c>
      <c r="AI1032" s="748">
        <v>0</v>
      </c>
      <c r="AJ1032" s="748">
        <v>0</v>
      </c>
      <c r="AK1032" s="748">
        <v>0</v>
      </c>
      <c r="AL1032" s="751" t="s">
        <v>193</v>
      </c>
      <c r="AM1032" s="748">
        <v>6943308.2239061622</v>
      </c>
      <c r="AN1032" s="748">
        <v>0</v>
      </c>
      <c r="AO1032" s="752" t="s">
        <v>193</v>
      </c>
      <c r="AP1032" s="753">
        <v>0</v>
      </c>
      <c r="AQ1032" s="752" t="s">
        <v>3739</v>
      </c>
      <c r="AR1032" s="752" t="s">
        <v>193</v>
      </c>
      <c r="AS1032" s="752" t="s">
        <v>193</v>
      </c>
    </row>
    <row r="1033" spans="1:45" x14ac:dyDescent="0.15">
      <c r="A1033" s="14" t="s">
        <v>166</v>
      </c>
      <c r="B1033" s="14" t="s">
        <v>14</v>
      </c>
      <c r="C1033" s="14" t="s">
        <v>24</v>
      </c>
      <c r="D1033" s="14" t="s">
        <v>1222</v>
      </c>
      <c r="E1033" s="14" t="s">
        <v>2400</v>
      </c>
      <c r="F1033" s="14" t="s">
        <v>3572</v>
      </c>
      <c r="G1033" s="14" t="s">
        <v>193</v>
      </c>
      <c r="H1033" s="14" t="s">
        <v>3728</v>
      </c>
      <c r="I1033" s="17">
        <v>2443505.163388201</v>
      </c>
      <c r="J1033" s="14" t="s">
        <v>114</v>
      </c>
      <c r="K1033" s="17">
        <v>2443505.163388201</v>
      </c>
      <c r="L1033" s="14" t="s">
        <v>3728</v>
      </c>
      <c r="M1033" s="17">
        <v>2443505.163388201</v>
      </c>
      <c r="N1033" s="14" t="s">
        <v>114</v>
      </c>
      <c r="O1033" s="17">
        <v>2443505.163388201</v>
      </c>
      <c r="P1033" s="17">
        <v>2423331.0224572993</v>
      </c>
      <c r="Q1033" s="17">
        <v>20174.140930901292</v>
      </c>
      <c r="R1033" s="17">
        <v>0</v>
      </c>
      <c r="S1033" s="18">
        <v>0</v>
      </c>
      <c r="T1033" s="14" t="s">
        <v>161</v>
      </c>
      <c r="U1033" s="14" t="s">
        <v>193</v>
      </c>
      <c r="V1033" s="14" t="s">
        <v>3742</v>
      </c>
      <c r="W1033" s="18">
        <v>4.0849009014299877</v>
      </c>
      <c r="X1033" s="18">
        <v>1</v>
      </c>
      <c r="Y1033" s="14" t="s">
        <v>193</v>
      </c>
      <c r="Z1033" s="14" t="s">
        <v>193</v>
      </c>
      <c r="AA1033" s="18" t="s">
        <v>193</v>
      </c>
      <c r="AB1033" s="18" t="s">
        <v>193</v>
      </c>
      <c r="AC1033" s="14" t="s">
        <v>193</v>
      </c>
      <c r="AD1033" s="748">
        <v>232.43086129136631</v>
      </c>
      <c r="AE1033" s="749">
        <v>76.69</v>
      </c>
      <c r="AF1033" s="748">
        <v>2665318.3868605341</v>
      </c>
      <c r="AG1033" s="749">
        <v>69.73</v>
      </c>
      <c r="AH1033" s="750">
        <v>149.52000000000001</v>
      </c>
      <c r="AI1033" s="748">
        <v>20174.140930901296</v>
      </c>
      <c r="AJ1033" s="748">
        <v>0</v>
      </c>
      <c r="AK1033" s="748">
        <v>20174.140930901296</v>
      </c>
      <c r="AL1033" s="751" t="s">
        <v>193</v>
      </c>
      <c r="AM1033" s="748">
        <v>2443505.163388201</v>
      </c>
      <c r="AN1033" s="748">
        <v>0</v>
      </c>
      <c r="AO1033" s="752" t="s">
        <v>193</v>
      </c>
      <c r="AP1033" s="753">
        <v>0</v>
      </c>
      <c r="AQ1033" s="752" t="s">
        <v>3739</v>
      </c>
      <c r="AR1033" s="752" t="s">
        <v>193</v>
      </c>
      <c r="AS1033" s="752" t="s">
        <v>193</v>
      </c>
    </row>
    <row r="1034" spans="1:45" x14ac:dyDescent="0.15">
      <c r="A1034" s="14" t="s">
        <v>166</v>
      </c>
      <c r="B1034" s="14" t="s">
        <v>14</v>
      </c>
      <c r="C1034" s="14" t="s">
        <v>24</v>
      </c>
      <c r="D1034" s="14" t="s">
        <v>1223</v>
      </c>
      <c r="E1034" s="14" t="s">
        <v>2401</v>
      </c>
      <c r="F1034" s="14" t="s">
        <v>3573</v>
      </c>
      <c r="G1034" s="14" t="s">
        <v>193</v>
      </c>
      <c r="H1034" s="14" t="s">
        <v>3728</v>
      </c>
      <c r="I1034" s="17">
        <v>8531771.5301241558</v>
      </c>
      <c r="J1034" s="14" t="s">
        <v>114</v>
      </c>
      <c r="K1034" s="17">
        <v>8531771.5301241558</v>
      </c>
      <c r="L1034" s="14" t="s">
        <v>3728</v>
      </c>
      <c r="M1034" s="17">
        <v>8531771.5301241558</v>
      </c>
      <c r="N1034" s="14" t="s">
        <v>114</v>
      </c>
      <c r="O1034" s="17">
        <v>8531771.5301241558</v>
      </c>
      <c r="P1034" s="17">
        <v>8531771.5301241539</v>
      </c>
      <c r="Q1034" s="17">
        <v>0</v>
      </c>
      <c r="R1034" s="17">
        <v>0</v>
      </c>
      <c r="S1034" s="18">
        <v>0</v>
      </c>
      <c r="T1034" s="14" t="s">
        <v>161</v>
      </c>
      <c r="U1034" s="14" t="s">
        <v>193</v>
      </c>
      <c r="V1034" s="14" t="s">
        <v>3742</v>
      </c>
      <c r="W1034" s="18">
        <v>4.0849009014299877</v>
      </c>
      <c r="X1034" s="18">
        <v>1</v>
      </c>
      <c r="Y1034" s="14" t="s">
        <v>193</v>
      </c>
      <c r="Z1034" s="14" t="s">
        <v>193</v>
      </c>
      <c r="AA1034" s="18" t="s">
        <v>193</v>
      </c>
      <c r="AB1034" s="18" t="s">
        <v>193</v>
      </c>
      <c r="AC1034" s="14" t="s">
        <v>193</v>
      </c>
      <c r="AD1034" s="748">
        <v>71.526614784039083</v>
      </c>
      <c r="AE1034" s="749">
        <v>768.61</v>
      </c>
      <c r="AF1034" s="748">
        <v>8220022.187277291</v>
      </c>
      <c r="AG1034" s="749">
        <v>797.76</v>
      </c>
      <c r="AH1034" s="750">
        <v>149.52000000000001</v>
      </c>
      <c r="AI1034" s="748">
        <v>0</v>
      </c>
      <c r="AJ1034" s="748">
        <v>0</v>
      </c>
      <c r="AK1034" s="748">
        <v>0</v>
      </c>
      <c r="AL1034" s="751" t="s">
        <v>193</v>
      </c>
      <c r="AM1034" s="748">
        <v>8531771.5301241558</v>
      </c>
      <c r="AN1034" s="748">
        <v>0</v>
      </c>
      <c r="AO1034" s="752" t="s">
        <v>193</v>
      </c>
      <c r="AP1034" s="753">
        <v>0</v>
      </c>
      <c r="AQ1034" s="752" t="s">
        <v>3739</v>
      </c>
      <c r="AR1034" s="752" t="s">
        <v>193</v>
      </c>
      <c r="AS1034" s="752" t="s">
        <v>193</v>
      </c>
    </row>
    <row r="1035" spans="1:45" x14ac:dyDescent="0.15">
      <c r="A1035" s="14" t="s">
        <v>166</v>
      </c>
      <c r="B1035" s="14" t="s">
        <v>14</v>
      </c>
      <c r="C1035" s="14" t="s">
        <v>24</v>
      </c>
      <c r="D1035" s="14" t="s">
        <v>1224</v>
      </c>
      <c r="E1035" s="14" t="s">
        <v>2402</v>
      </c>
      <c r="F1035" s="14" t="s">
        <v>3574</v>
      </c>
      <c r="G1035" s="14" t="s">
        <v>193</v>
      </c>
      <c r="H1035" s="14" t="s">
        <v>3728</v>
      </c>
      <c r="I1035" s="17">
        <v>4183413.6378881531</v>
      </c>
      <c r="J1035" s="14" t="s">
        <v>114</v>
      </c>
      <c r="K1035" s="17">
        <v>4183413.6378881531</v>
      </c>
      <c r="L1035" s="14" t="s">
        <v>3728</v>
      </c>
      <c r="M1035" s="17">
        <v>4183413.6378881531</v>
      </c>
      <c r="N1035" s="14" t="s">
        <v>114</v>
      </c>
      <c r="O1035" s="17">
        <v>4183413.6378881531</v>
      </c>
      <c r="P1035" s="17">
        <v>4183413.6378881526</v>
      </c>
      <c r="Q1035" s="17">
        <v>0</v>
      </c>
      <c r="R1035" s="17">
        <v>0</v>
      </c>
      <c r="S1035" s="18">
        <v>0</v>
      </c>
      <c r="T1035" s="14" t="s">
        <v>161</v>
      </c>
      <c r="U1035" s="14" t="s">
        <v>193</v>
      </c>
      <c r="V1035" s="14" t="s">
        <v>3742</v>
      </c>
      <c r="W1035" s="18">
        <v>4.0849009014299877</v>
      </c>
      <c r="X1035" s="18">
        <v>1</v>
      </c>
      <c r="Y1035" s="14" t="s">
        <v>193</v>
      </c>
      <c r="Z1035" s="14" t="s">
        <v>193</v>
      </c>
      <c r="AA1035" s="18" t="s">
        <v>193</v>
      </c>
      <c r="AB1035" s="18" t="s">
        <v>193</v>
      </c>
      <c r="AC1035" s="14" t="s">
        <v>193</v>
      </c>
      <c r="AD1035" s="748">
        <v>82.351602172828564</v>
      </c>
      <c r="AE1035" s="749">
        <v>330.27</v>
      </c>
      <c r="AF1035" s="748">
        <v>4066684.4084070879</v>
      </c>
      <c r="AG1035" s="749">
        <v>339.75</v>
      </c>
      <c r="AH1035" s="750">
        <v>149.52000000000001</v>
      </c>
      <c r="AI1035" s="748">
        <v>0</v>
      </c>
      <c r="AJ1035" s="748">
        <v>0</v>
      </c>
      <c r="AK1035" s="748">
        <v>0</v>
      </c>
      <c r="AL1035" s="751" t="s">
        <v>193</v>
      </c>
      <c r="AM1035" s="748">
        <v>4183413.6378881531</v>
      </c>
      <c r="AN1035" s="748">
        <v>0</v>
      </c>
      <c r="AO1035" s="752" t="s">
        <v>193</v>
      </c>
      <c r="AP1035" s="753">
        <v>0</v>
      </c>
      <c r="AQ1035" s="752" t="s">
        <v>3739</v>
      </c>
      <c r="AR1035" s="752" t="s">
        <v>193</v>
      </c>
      <c r="AS1035" s="752" t="s">
        <v>193</v>
      </c>
    </row>
    <row r="1036" spans="1:45" x14ac:dyDescent="0.15">
      <c r="A1036" s="14" t="s">
        <v>166</v>
      </c>
      <c r="B1036" s="14" t="s">
        <v>14</v>
      </c>
      <c r="C1036" s="14" t="s">
        <v>24</v>
      </c>
      <c r="D1036" s="14" t="s">
        <v>1225</v>
      </c>
      <c r="E1036" s="14" t="s">
        <v>2403</v>
      </c>
      <c r="F1036" s="14" t="s">
        <v>3575</v>
      </c>
      <c r="G1036" s="14" t="s">
        <v>193</v>
      </c>
      <c r="H1036" s="14" t="s">
        <v>3728</v>
      </c>
      <c r="I1036" s="17">
        <v>462121.65275607142</v>
      </c>
      <c r="J1036" s="14" t="s">
        <v>114</v>
      </c>
      <c r="K1036" s="17">
        <v>462121.65275607142</v>
      </c>
      <c r="L1036" s="14" t="s">
        <v>3728</v>
      </c>
      <c r="M1036" s="17">
        <v>462121.65275607142</v>
      </c>
      <c r="N1036" s="14" t="s">
        <v>114</v>
      </c>
      <c r="O1036" s="17">
        <v>462121.65275607142</v>
      </c>
      <c r="P1036" s="17">
        <v>462121.65275607136</v>
      </c>
      <c r="Q1036" s="17">
        <v>0</v>
      </c>
      <c r="R1036" s="17">
        <v>0</v>
      </c>
      <c r="S1036" s="18">
        <v>0</v>
      </c>
      <c r="T1036" s="14" t="s">
        <v>161</v>
      </c>
      <c r="U1036" s="14" t="s">
        <v>193</v>
      </c>
      <c r="V1036" s="14" t="s">
        <v>3742</v>
      </c>
      <c r="W1036" s="18">
        <v>4.0849009014299877</v>
      </c>
      <c r="X1036" s="18">
        <v>1</v>
      </c>
      <c r="Y1036" s="14" t="s">
        <v>193</v>
      </c>
      <c r="Z1036" s="14" t="s">
        <v>193</v>
      </c>
      <c r="AA1036" s="18" t="s">
        <v>193</v>
      </c>
      <c r="AB1036" s="18" t="s">
        <v>193</v>
      </c>
      <c r="AC1036" s="14" t="s">
        <v>193</v>
      </c>
      <c r="AD1036" s="748">
        <v>48.201830636873858</v>
      </c>
      <c r="AE1036" s="749">
        <v>92.25</v>
      </c>
      <c r="AF1036" s="748">
        <v>664858.42986773583</v>
      </c>
      <c r="AG1036" s="749">
        <v>64.12</v>
      </c>
      <c r="AH1036" s="750">
        <v>149.52000000000001</v>
      </c>
      <c r="AI1036" s="748">
        <v>0</v>
      </c>
      <c r="AJ1036" s="748">
        <v>0</v>
      </c>
      <c r="AK1036" s="748">
        <v>0</v>
      </c>
      <c r="AL1036" s="751" t="s">
        <v>193</v>
      </c>
      <c r="AM1036" s="748">
        <v>462121.65275607142</v>
      </c>
      <c r="AN1036" s="748">
        <v>0</v>
      </c>
      <c r="AO1036" s="752" t="s">
        <v>193</v>
      </c>
      <c r="AP1036" s="753">
        <v>0</v>
      </c>
      <c r="AQ1036" s="752" t="s">
        <v>3739</v>
      </c>
      <c r="AR1036" s="752" t="s">
        <v>193</v>
      </c>
      <c r="AS1036" s="752" t="s">
        <v>193</v>
      </c>
    </row>
    <row r="1037" spans="1:45" x14ac:dyDescent="0.15">
      <c r="A1037" s="14" t="s">
        <v>166</v>
      </c>
      <c r="B1037" s="14" t="s">
        <v>14</v>
      </c>
      <c r="C1037" s="14" t="s">
        <v>24</v>
      </c>
      <c r="D1037" s="14" t="s">
        <v>1226</v>
      </c>
      <c r="E1037" s="14" t="s">
        <v>2404</v>
      </c>
      <c r="F1037" s="14" t="s">
        <v>3576</v>
      </c>
      <c r="G1037" s="14" t="s">
        <v>193</v>
      </c>
      <c r="H1037" s="14" t="s">
        <v>3728</v>
      </c>
      <c r="I1037" s="17">
        <v>440801.98306538211</v>
      </c>
      <c r="J1037" s="14" t="s">
        <v>114</v>
      </c>
      <c r="K1037" s="17">
        <v>440801.98306538211</v>
      </c>
      <c r="L1037" s="14" t="s">
        <v>3728</v>
      </c>
      <c r="M1037" s="17">
        <v>440801.98306538211</v>
      </c>
      <c r="N1037" s="14" t="s">
        <v>114</v>
      </c>
      <c r="O1037" s="17">
        <v>440801.98306538211</v>
      </c>
      <c r="P1037" s="17">
        <v>440801.98306538205</v>
      </c>
      <c r="Q1037" s="17">
        <v>0</v>
      </c>
      <c r="R1037" s="17">
        <v>0</v>
      </c>
      <c r="S1037" s="18">
        <v>0</v>
      </c>
      <c r="T1037" s="14" t="s">
        <v>161</v>
      </c>
      <c r="U1037" s="14" t="s">
        <v>193</v>
      </c>
      <c r="V1037" s="14" t="s">
        <v>3742</v>
      </c>
      <c r="W1037" s="18">
        <v>4.0849009014299877</v>
      </c>
      <c r="X1037" s="18">
        <v>1</v>
      </c>
      <c r="Y1037" s="14" t="s">
        <v>193</v>
      </c>
      <c r="Z1037" s="14" t="s">
        <v>193</v>
      </c>
      <c r="AA1037" s="18" t="s">
        <v>193</v>
      </c>
      <c r="AB1037" s="18" t="s">
        <v>193</v>
      </c>
      <c r="AC1037" s="14" t="s">
        <v>193</v>
      </c>
      <c r="AD1037" s="748">
        <v>44.93390991572987</v>
      </c>
      <c r="AE1037" s="749">
        <v>86.39</v>
      </c>
      <c r="AF1037" s="748">
        <v>580412.78494580719</v>
      </c>
      <c r="AG1037" s="749">
        <v>65.61</v>
      </c>
      <c r="AH1037" s="750">
        <v>149.52000000000001</v>
      </c>
      <c r="AI1037" s="748">
        <v>0</v>
      </c>
      <c r="AJ1037" s="748">
        <v>0</v>
      </c>
      <c r="AK1037" s="748">
        <v>0</v>
      </c>
      <c r="AL1037" s="751" t="s">
        <v>193</v>
      </c>
      <c r="AM1037" s="748">
        <v>440801.98306538211</v>
      </c>
      <c r="AN1037" s="748">
        <v>0</v>
      </c>
      <c r="AO1037" s="752" t="s">
        <v>193</v>
      </c>
      <c r="AP1037" s="753">
        <v>0</v>
      </c>
      <c r="AQ1037" s="752" t="s">
        <v>3739</v>
      </c>
      <c r="AR1037" s="752" t="s">
        <v>193</v>
      </c>
      <c r="AS1037" s="752" t="s">
        <v>193</v>
      </c>
    </row>
    <row r="1038" spans="1:45" x14ac:dyDescent="0.15">
      <c r="A1038" s="14" t="s">
        <v>166</v>
      </c>
      <c r="B1038" s="14" t="s">
        <v>14</v>
      </c>
      <c r="C1038" s="14" t="s">
        <v>24</v>
      </c>
      <c r="D1038" s="14" t="s">
        <v>1227</v>
      </c>
      <c r="E1038" s="14" t="s">
        <v>2405</v>
      </c>
      <c r="F1038" s="14" t="s">
        <v>3577</v>
      </c>
      <c r="G1038" s="14" t="s">
        <v>193</v>
      </c>
      <c r="H1038" s="14" t="s">
        <v>3728</v>
      </c>
      <c r="I1038" s="17">
        <v>864.9369168687856</v>
      </c>
      <c r="J1038" s="14" t="s">
        <v>114</v>
      </c>
      <c r="K1038" s="17">
        <v>864.9369168687856</v>
      </c>
      <c r="L1038" s="14" t="s">
        <v>3728</v>
      </c>
      <c r="M1038" s="17">
        <v>864.9369168687856</v>
      </c>
      <c r="N1038" s="14" t="s">
        <v>114</v>
      </c>
      <c r="O1038" s="17">
        <v>864.9369168687856</v>
      </c>
      <c r="P1038" s="17">
        <v>864.93691686878549</v>
      </c>
      <c r="Q1038" s="17">
        <v>0</v>
      </c>
      <c r="R1038" s="17">
        <v>0</v>
      </c>
      <c r="S1038" s="18">
        <v>0</v>
      </c>
      <c r="T1038" s="14" t="s">
        <v>161</v>
      </c>
      <c r="U1038" s="14" t="s">
        <v>193</v>
      </c>
      <c r="V1038" s="14" t="s">
        <v>3742</v>
      </c>
      <c r="W1038" s="18">
        <v>4.0849009014299877</v>
      </c>
      <c r="X1038" s="18">
        <v>1</v>
      </c>
      <c r="Y1038" s="14" t="s">
        <v>193</v>
      </c>
      <c r="Z1038" s="14" t="s">
        <v>193</v>
      </c>
      <c r="AA1038" s="18" t="s">
        <v>193</v>
      </c>
      <c r="AB1038" s="18" t="s">
        <v>193</v>
      </c>
      <c r="AC1038" s="14" t="s">
        <v>193</v>
      </c>
      <c r="AD1038" s="748">
        <v>0.28594306310009915</v>
      </c>
      <c r="AE1038" s="749">
        <v>20.440000000000001</v>
      </c>
      <c r="AF1038" s="748">
        <v>874.04624587897456</v>
      </c>
      <c r="AG1038" s="749">
        <v>20.23</v>
      </c>
      <c r="AH1038" s="750">
        <v>149.52000000000001</v>
      </c>
      <c r="AI1038" s="748">
        <v>0</v>
      </c>
      <c r="AJ1038" s="748">
        <v>0</v>
      </c>
      <c r="AK1038" s="748">
        <v>0</v>
      </c>
      <c r="AL1038" s="751" t="s">
        <v>193</v>
      </c>
      <c r="AM1038" s="748">
        <v>864.9369168687856</v>
      </c>
      <c r="AN1038" s="748">
        <v>0</v>
      </c>
      <c r="AO1038" s="752" t="s">
        <v>193</v>
      </c>
      <c r="AP1038" s="753">
        <v>0</v>
      </c>
      <c r="AQ1038" s="752" t="s">
        <v>3739</v>
      </c>
      <c r="AR1038" s="752" t="s">
        <v>193</v>
      </c>
      <c r="AS1038" s="752" t="s">
        <v>193</v>
      </c>
    </row>
    <row r="1039" spans="1:45" x14ac:dyDescent="0.15">
      <c r="A1039" s="14" t="s">
        <v>166</v>
      </c>
      <c r="B1039" s="14" t="s">
        <v>14</v>
      </c>
      <c r="C1039" s="14" t="s">
        <v>24</v>
      </c>
      <c r="D1039" s="14" t="s">
        <v>1228</v>
      </c>
      <c r="E1039" s="14" t="s">
        <v>2406</v>
      </c>
      <c r="F1039" s="14" t="s">
        <v>3578</v>
      </c>
      <c r="G1039" s="14" t="s">
        <v>193</v>
      </c>
      <c r="H1039" s="14" t="s">
        <v>3728</v>
      </c>
      <c r="I1039" s="17">
        <v>646511.99614716135</v>
      </c>
      <c r="J1039" s="14" t="s">
        <v>114</v>
      </c>
      <c r="K1039" s="17">
        <v>646511.99614716135</v>
      </c>
      <c r="L1039" s="14" t="s">
        <v>3728</v>
      </c>
      <c r="M1039" s="17">
        <v>646511.99614716135</v>
      </c>
      <c r="N1039" s="14" t="s">
        <v>114</v>
      </c>
      <c r="O1039" s="17">
        <v>646511.99614716135</v>
      </c>
      <c r="P1039" s="17">
        <v>646511.99614716123</v>
      </c>
      <c r="Q1039" s="17">
        <v>0</v>
      </c>
      <c r="R1039" s="17">
        <v>0</v>
      </c>
      <c r="S1039" s="18">
        <v>0</v>
      </c>
      <c r="T1039" s="14" t="s">
        <v>161</v>
      </c>
      <c r="U1039" s="14" t="s">
        <v>193</v>
      </c>
      <c r="V1039" s="14" t="s">
        <v>3742</v>
      </c>
      <c r="W1039" s="18">
        <v>4.0849009014299877</v>
      </c>
      <c r="X1039" s="18">
        <v>1</v>
      </c>
      <c r="Y1039" s="14" t="s">
        <v>193</v>
      </c>
      <c r="Z1039" s="14" t="s">
        <v>193</v>
      </c>
      <c r="AA1039" s="18" t="s">
        <v>193</v>
      </c>
      <c r="AB1039" s="18" t="s">
        <v>193</v>
      </c>
      <c r="AC1039" s="14" t="s">
        <v>193</v>
      </c>
      <c r="AD1039" s="748">
        <v>37.172598203012889</v>
      </c>
      <c r="AE1039" s="749">
        <v>113.41</v>
      </c>
      <c r="AF1039" s="748">
        <v>630338.07612200337</v>
      </c>
      <c r="AG1039" s="749">
        <v>116.32</v>
      </c>
      <c r="AH1039" s="750">
        <v>149.52000000000001</v>
      </c>
      <c r="AI1039" s="748">
        <v>0</v>
      </c>
      <c r="AJ1039" s="748">
        <v>0</v>
      </c>
      <c r="AK1039" s="748">
        <v>0</v>
      </c>
      <c r="AL1039" s="751" t="s">
        <v>193</v>
      </c>
      <c r="AM1039" s="748">
        <v>646511.99614716135</v>
      </c>
      <c r="AN1039" s="748">
        <v>0</v>
      </c>
      <c r="AO1039" s="752" t="s">
        <v>193</v>
      </c>
      <c r="AP1039" s="753">
        <v>0</v>
      </c>
      <c r="AQ1039" s="752" t="s">
        <v>3739</v>
      </c>
      <c r="AR1039" s="752" t="s">
        <v>193</v>
      </c>
      <c r="AS1039" s="752" t="s">
        <v>193</v>
      </c>
    </row>
    <row r="1040" spans="1:45" x14ac:dyDescent="0.15">
      <c r="A1040" s="14" t="s">
        <v>166</v>
      </c>
      <c r="B1040" s="14" t="s">
        <v>14</v>
      </c>
      <c r="C1040" s="14" t="s">
        <v>24</v>
      </c>
      <c r="D1040" s="14" t="s">
        <v>1229</v>
      </c>
      <c r="E1040" s="14" t="s">
        <v>2407</v>
      </c>
      <c r="F1040" s="14" t="s">
        <v>3579</v>
      </c>
      <c r="G1040" s="14" t="s">
        <v>193</v>
      </c>
      <c r="H1040" s="14" t="s">
        <v>3728</v>
      </c>
      <c r="I1040" s="17">
        <v>836717.89040459006</v>
      </c>
      <c r="J1040" s="14" t="s">
        <v>114</v>
      </c>
      <c r="K1040" s="17">
        <v>836717.89040459006</v>
      </c>
      <c r="L1040" s="14" t="s">
        <v>3728</v>
      </c>
      <c r="M1040" s="17">
        <v>836717.89040459006</v>
      </c>
      <c r="N1040" s="14" t="s">
        <v>114</v>
      </c>
      <c r="O1040" s="17">
        <v>836717.89040459006</v>
      </c>
      <c r="P1040" s="17">
        <v>836717.89040458994</v>
      </c>
      <c r="Q1040" s="17">
        <v>0</v>
      </c>
      <c r="R1040" s="17">
        <v>0</v>
      </c>
      <c r="S1040" s="18">
        <v>0</v>
      </c>
      <c r="T1040" s="14" t="s">
        <v>161</v>
      </c>
      <c r="U1040" s="14" t="s">
        <v>193</v>
      </c>
      <c r="V1040" s="14" t="s">
        <v>3742</v>
      </c>
      <c r="W1040" s="18">
        <v>4.0849009014299877</v>
      </c>
      <c r="X1040" s="18">
        <v>1</v>
      </c>
      <c r="Y1040" s="14" t="s">
        <v>193</v>
      </c>
      <c r="Z1040" s="14" t="s">
        <v>193</v>
      </c>
      <c r="AA1040" s="18" t="s">
        <v>193</v>
      </c>
      <c r="AB1040" s="18" t="s">
        <v>193</v>
      </c>
      <c r="AC1040" s="14" t="s">
        <v>193</v>
      </c>
      <c r="AD1040" s="748">
        <v>16.993187749948749</v>
      </c>
      <c r="AE1040" s="749">
        <v>280.10000000000002</v>
      </c>
      <c r="AF1040" s="748">
        <v>711684.05739091791</v>
      </c>
      <c r="AG1040" s="749">
        <v>329.31</v>
      </c>
      <c r="AH1040" s="750">
        <v>149.52000000000001</v>
      </c>
      <c r="AI1040" s="748">
        <v>0</v>
      </c>
      <c r="AJ1040" s="748">
        <v>0</v>
      </c>
      <c r="AK1040" s="748">
        <v>0</v>
      </c>
      <c r="AL1040" s="751" t="s">
        <v>193</v>
      </c>
      <c r="AM1040" s="748">
        <v>836717.89040459006</v>
      </c>
      <c r="AN1040" s="748">
        <v>0</v>
      </c>
      <c r="AO1040" s="752" t="s">
        <v>193</v>
      </c>
      <c r="AP1040" s="753">
        <v>0</v>
      </c>
      <c r="AQ1040" s="752" t="s">
        <v>3739</v>
      </c>
      <c r="AR1040" s="752" t="s">
        <v>193</v>
      </c>
      <c r="AS1040" s="752" t="s">
        <v>193</v>
      </c>
    </row>
    <row r="1041" spans="1:45" x14ac:dyDescent="0.15">
      <c r="A1041" s="14" t="s">
        <v>166</v>
      </c>
      <c r="B1041" s="14" t="s">
        <v>14</v>
      </c>
      <c r="C1041" s="14" t="s">
        <v>24</v>
      </c>
      <c r="D1041" s="14" t="s">
        <v>1230</v>
      </c>
      <c r="E1041" s="14" t="s">
        <v>2408</v>
      </c>
      <c r="F1041" s="14" t="s">
        <v>3580</v>
      </c>
      <c r="G1041" s="14" t="s">
        <v>193</v>
      </c>
      <c r="H1041" s="14" t="s">
        <v>3728</v>
      </c>
      <c r="I1041" s="17">
        <v>483250.80266871804</v>
      </c>
      <c r="J1041" s="14" t="s">
        <v>114</v>
      </c>
      <c r="K1041" s="17">
        <v>483250.80266871804</v>
      </c>
      <c r="L1041" s="14" t="s">
        <v>3728</v>
      </c>
      <c r="M1041" s="17">
        <v>483250.80266871804</v>
      </c>
      <c r="N1041" s="14" t="s">
        <v>114</v>
      </c>
      <c r="O1041" s="17">
        <v>483250.80266871804</v>
      </c>
      <c r="P1041" s="17">
        <v>483250.80266871798</v>
      </c>
      <c r="Q1041" s="17">
        <v>0</v>
      </c>
      <c r="R1041" s="17">
        <v>0</v>
      </c>
      <c r="S1041" s="18">
        <v>0</v>
      </c>
      <c r="T1041" s="14" t="s">
        <v>161</v>
      </c>
      <c r="U1041" s="14" t="s">
        <v>193</v>
      </c>
      <c r="V1041" s="14" t="s">
        <v>3742</v>
      </c>
      <c r="W1041" s="18">
        <v>4.0849009014299877</v>
      </c>
      <c r="X1041" s="18">
        <v>1</v>
      </c>
      <c r="Y1041" s="14" t="s">
        <v>193</v>
      </c>
      <c r="Z1041" s="14" t="s">
        <v>193</v>
      </c>
      <c r="AA1041" s="18" t="s">
        <v>193</v>
      </c>
      <c r="AB1041" s="18" t="s">
        <v>193</v>
      </c>
      <c r="AC1041" s="14" t="s">
        <v>193</v>
      </c>
      <c r="AD1041" s="748">
        <v>363.55618022726895</v>
      </c>
      <c r="AE1041" s="749">
        <v>16.55</v>
      </c>
      <c r="AF1041" s="748">
        <v>899640.1107788661</v>
      </c>
      <c r="AG1041" s="749">
        <v>8.89</v>
      </c>
      <c r="AH1041" s="750">
        <v>149.52000000000001</v>
      </c>
      <c r="AI1041" s="748">
        <v>0</v>
      </c>
      <c r="AJ1041" s="748">
        <v>0</v>
      </c>
      <c r="AK1041" s="748">
        <v>0</v>
      </c>
      <c r="AL1041" s="751" t="s">
        <v>193</v>
      </c>
      <c r="AM1041" s="748">
        <v>483250.80266871804</v>
      </c>
      <c r="AN1041" s="748">
        <v>0</v>
      </c>
      <c r="AO1041" s="752" t="s">
        <v>193</v>
      </c>
      <c r="AP1041" s="753">
        <v>0</v>
      </c>
      <c r="AQ1041" s="752" t="s">
        <v>3739</v>
      </c>
      <c r="AR1041" s="752" t="s">
        <v>193</v>
      </c>
      <c r="AS1041" s="752" t="s">
        <v>193</v>
      </c>
    </row>
    <row r="1042" spans="1:45" x14ac:dyDescent="0.15">
      <c r="A1042" s="14" t="s">
        <v>166</v>
      </c>
      <c r="B1042" s="14" t="s">
        <v>14</v>
      </c>
      <c r="C1042" s="14" t="s">
        <v>24</v>
      </c>
      <c r="D1042" s="14" t="s">
        <v>1231</v>
      </c>
      <c r="E1042" s="14" t="s">
        <v>2409</v>
      </c>
      <c r="F1042" s="14" t="s">
        <v>3581</v>
      </c>
      <c r="G1042" s="14" t="s">
        <v>193</v>
      </c>
      <c r="H1042" s="14" t="s">
        <v>3728</v>
      </c>
      <c r="I1042" s="17">
        <v>2447225.1600921061</v>
      </c>
      <c r="J1042" s="14" t="s">
        <v>114</v>
      </c>
      <c r="K1042" s="17">
        <v>2447225.1600921061</v>
      </c>
      <c r="L1042" s="14" t="s">
        <v>3728</v>
      </c>
      <c r="M1042" s="17">
        <v>2447225.1600921061</v>
      </c>
      <c r="N1042" s="14" t="s">
        <v>114</v>
      </c>
      <c r="O1042" s="17">
        <v>2447225.1600921061</v>
      </c>
      <c r="P1042" s="17">
        <v>2447225.1600921056</v>
      </c>
      <c r="Q1042" s="17">
        <v>0</v>
      </c>
      <c r="R1042" s="17">
        <v>0</v>
      </c>
      <c r="S1042" s="18">
        <v>0</v>
      </c>
      <c r="T1042" s="14" t="s">
        <v>161</v>
      </c>
      <c r="U1042" s="14" t="s">
        <v>193</v>
      </c>
      <c r="V1042" s="14" t="s">
        <v>3742</v>
      </c>
      <c r="W1042" s="18">
        <v>4.0849009014299877</v>
      </c>
      <c r="X1042" s="18">
        <v>1</v>
      </c>
      <c r="Y1042" s="14" t="s">
        <v>193</v>
      </c>
      <c r="Z1042" s="14" t="s">
        <v>193</v>
      </c>
      <c r="AA1042" s="18" t="s">
        <v>193</v>
      </c>
      <c r="AB1042" s="18" t="s">
        <v>193</v>
      </c>
      <c r="AC1042" s="14" t="s">
        <v>193</v>
      </c>
      <c r="AD1042" s="748">
        <v>108.65836397803768</v>
      </c>
      <c r="AE1042" s="749">
        <v>154.12</v>
      </c>
      <c r="AF1042" s="748">
        <v>2503928.3639380089</v>
      </c>
      <c r="AG1042" s="749">
        <v>150.63</v>
      </c>
      <c r="AH1042" s="750">
        <v>149.52000000000001</v>
      </c>
      <c r="AI1042" s="748">
        <v>0</v>
      </c>
      <c r="AJ1042" s="748">
        <v>0</v>
      </c>
      <c r="AK1042" s="748">
        <v>0</v>
      </c>
      <c r="AL1042" s="751" t="s">
        <v>193</v>
      </c>
      <c r="AM1042" s="748">
        <v>2447225.1600921061</v>
      </c>
      <c r="AN1042" s="748">
        <v>0</v>
      </c>
      <c r="AO1042" s="752" t="s">
        <v>193</v>
      </c>
      <c r="AP1042" s="753">
        <v>0</v>
      </c>
      <c r="AQ1042" s="752" t="s">
        <v>3739</v>
      </c>
      <c r="AR1042" s="752" t="s">
        <v>193</v>
      </c>
      <c r="AS1042" s="752" t="s">
        <v>193</v>
      </c>
    </row>
    <row r="1043" spans="1:45" x14ac:dyDescent="0.15">
      <c r="A1043" s="14" t="s">
        <v>166</v>
      </c>
      <c r="B1043" s="14" t="s">
        <v>14</v>
      </c>
      <c r="C1043" s="14" t="s">
        <v>24</v>
      </c>
      <c r="D1043" s="14" t="s">
        <v>1232</v>
      </c>
      <c r="E1043" s="14" t="s">
        <v>2410</v>
      </c>
      <c r="F1043" s="14" t="s">
        <v>3582</v>
      </c>
      <c r="G1043" s="14" t="s">
        <v>193</v>
      </c>
      <c r="H1043" s="14" t="s">
        <v>3728</v>
      </c>
      <c r="I1043" s="17">
        <v>614978.03175244632</v>
      </c>
      <c r="J1043" s="14" t="s">
        <v>114</v>
      </c>
      <c r="K1043" s="17">
        <v>614978.03175244632</v>
      </c>
      <c r="L1043" s="14" t="s">
        <v>3728</v>
      </c>
      <c r="M1043" s="17">
        <v>614978.03175244632</v>
      </c>
      <c r="N1043" s="14" t="s">
        <v>114</v>
      </c>
      <c r="O1043" s="17">
        <v>614978.03175244632</v>
      </c>
      <c r="P1043" s="17">
        <v>614978.0317524462</v>
      </c>
      <c r="Q1043" s="17">
        <v>0</v>
      </c>
      <c r="R1043" s="17">
        <v>0</v>
      </c>
      <c r="S1043" s="18">
        <v>0</v>
      </c>
      <c r="T1043" s="14" t="s">
        <v>161</v>
      </c>
      <c r="U1043" s="14" t="s">
        <v>193</v>
      </c>
      <c r="V1043" s="14" t="s">
        <v>3742</v>
      </c>
      <c r="W1043" s="18">
        <v>4.0849009014299877</v>
      </c>
      <c r="X1043" s="18">
        <v>1</v>
      </c>
      <c r="Y1043" s="14" t="s">
        <v>193</v>
      </c>
      <c r="Z1043" s="14" t="s">
        <v>193</v>
      </c>
      <c r="AA1043" s="18" t="s">
        <v>193</v>
      </c>
      <c r="AB1043" s="18" t="s">
        <v>193</v>
      </c>
      <c r="AC1043" s="14" t="s">
        <v>193</v>
      </c>
      <c r="AD1043" s="748">
        <v>55.023615142261939</v>
      </c>
      <c r="AE1043" s="749">
        <v>64.83</v>
      </c>
      <c r="AF1043" s="748">
        <v>533364.89796457835</v>
      </c>
      <c r="AG1043" s="749">
        <v>74.75</v>
      </c>
      <c r="AH1043" s="750">
        <v>149.52000000000001</v>
      </c>
      <c r="AI1043" s="748">
        <v>0</v>
      </c>
      <c r="AJ1043" s="748">
        <v>0</v>
      </c>
      <c r="AK1043" s="748">
        <v>0</v>
      </c>
      <c r="AL1043" s="751" t="s">
        <v>193</v>
      </c>
      <c r="AM1043" s="748">
        <v>614978.03175244632</v>
      </c>
      <c r="AN1043" s="748">
        <v>0</v>
      </c>
      <c r="AO1043" s="752" t="s">
        <v>193</v>
      </c>
      <c r="AP1043" s="753">
        <v>0</v>
      </c>
      <c r="AQ1043" s="752" t="s">
        <v>3739</v>
      </c>
      <c r="AR1043" s="752" t="s">
        <v>193</v>
      </c>
      <c r="AS1043" s="752" t="s">
        <v>193</v>
      </c>
    </row>
    <row r="1044" spans="1:45" x14ac:dyDescent="0.15">
      <c r="A1044" s="14" t="s">
        <v>166</v>
      </c>
      <c r="B1044" s="14" t="s">
        <v>14</v>
      </c>
      <c r="C1044" s="14" t="s">
        <v>24</v>
      </c>
      <c r="D1044" s="14" t="s">
        <v>1233</v>
      </c>
      <c r="E1044" s="14" t="s">
        <v>2411</v>
      </c>
      <c r="F1044" s="14" t="s">
        <v>3583</v>
      </c>
      <c r="G1044" s="14" t="s">
        <v>193</v>
      </c>
      <c r="H1044" s="14" t="s">
        <v>3728</v>
      </c>
      <c r="I1044" s="17">
        <v>5154103.9006099151</v>
      </c>
      <c r="J1044" s="14" t="s">
        <v>114</v>
      </c>
      <c r="K1044" s="17">
        <v>5154103.9006099151</v>
      </c>
      <c r="L1044" s="14" t="s">
        <v>3728</v>
      </c>
      <c r="M1044" s="17">
        <v>5154103.9006099151</v>
      </c>
      <c r="N1044" s="14" t="s">
        <v>114</v>
      </c>
      <c r="O1044" s="17">
        <v>5154103.9006099151</v>
      </c>
      <c r="P1044" s="17">
        <v>5154103.9006099142</v>
      </c>
      <c r="Q1044" s="17">
        <v>0</v>
      </c>
      <c r="R1044" s="17">
        <v>0</v>
      </c>
      <c r="S1044" s="18">
        <v>0</v>
      </c>
      <c r="T1044" s="14" t="s">
        <v>161</v>
      </c>
      <c r="U1044" s="14" t="s">
        <v>193</v>
      </c>
      <c r="V1044" s="14" t="s">
        <v>3742</v>
      </c>
      <c r="W1044" s="18">
        <v>4.0849009014299877</v>
      </c>
      <c r="X1044" s="18">
        <v>1</v>
      </c>
      <c r="Y1044" s="14" t="s">
        <v>193</v>
      </c>
      <c r="Z1044" s="14" t="s">
        <v>193</v>
      </c>
      <c r="AA1044" s="18" t="s">
        <v>193</v>
      </c>
      <c r="AB1044" s="18" t="s">
        <v>193</v>
      </c>
      <c r="AC1044" s="14" t="s">
        <v>193</v>
      </c>
      <c r="AD1044" s="748">
        <v>378.26182347241689</v>
      </c>
      <c r="AE1044" s="749">
        <v>80.489999999999995</v>
      </c>
      <c r="AF1044" s="748">
        <v>4552329.9025312513</v>
      </c>
      <c r="AG1044" s="749">
        <v>91.13</v>
      </c>
      <c r="AH1044" s="750">
        <v>149.52000000000001</v>
      </c>
      <c r="AI1044" s="748">
        <v>0</v>
      </c>
      <c r="AJ1044" s="748">
        <v>0</v>
      </c>
      <c r="AK1044" s="748">
        <v>0</v>
      </c>
      <c r="AL1044" s="751" t="s">
        <v>193</v>
      </c>
      <c r="AM1044" s="748">
        <v>5154103.9006099151</v>
      </c>
      <c r="AN1044" s="748">
        <v>0</v>
      </c>
      <c r="AO1044" s="752" t="s">
        <v>193</v>
      </c>
      <c r="AP1044" s="753">
        <v>0</v>
      </c>
      <c r="AQ1044" s="752" t="s">
        <v>3739</v>
      </c>
      <c r="AR1044" s="752" t="s">
        <v>193</v>
      </c>
      <c r="AS1044" s="752" t="s">
        <v>193</v>
      </c>
    </row>
    <row r="1045" spans="1:45" x14ac:dyDescent="0.15">
      <c r="A1045" s="14" t="s">
        <v>166</v>
      </c>
      <c r="B1045" s="14" t="s">
        <v>14</v>
      </c>
      <c r="C1045" s="14" t="s">
        <v>24</v>
      </c>
      <c r="D1045" s="14" t="s">
        <v>1234</v>
      </c>
      <c r="E1045" s="14" t="s">
        <v>2412</v>
      </c>
      <c r="F1045" s="14" t="s">
        <v>3584</v>
      </c>
      <c r="G1045" s="14" t="s">
        <v>193</v>
      </c>
      <c r="H1045" s="14" t="s">
        <v>3728</v>
      </c>
      <c r="I1045" s="17">
        <v>206148.56804255676</v>
      </c>
      <c r="J1045" s="14" t="s">
        <v>114</v>
      </c>
      <c r="K1045" s="17">
        <v>206148.56804255676</v>
      </c>
      <c r="L1045" s="14" t="s">
        <v>3728</v>
      </c>
      <c r="M1045" s="17">
        <v>206148.56804255676</v>
      </c>
      <c r="N1045" s="14" t="s">
        <v>114</v>
      </c>
      <c r="O1045" s="17">
        <v>206148.56804255676</v>
      </c>
      <c r="P1045" s="17">
        <v>205159.12334621235</v>
      </c>
      <c r="Q1045" s="17">
        <v>989.44469634437155</v>
      </c>
      <c r="R1045" s="17">
        <v>0</v>
      </c>
      <c r="S1045" s="18">
        <v>0</v>
      </c>
      <c r="T1045" s="14" t="s">
        <v>161</v>
      </c>
      <c r="U1045" s="14" t="s">
        <v>193</v>
      </c>
      <c r="V1045" s="14" t="s">
        <v>3742</v>
      </c>
      <c r="W1045" s="18">
        <v>4.0849009014299877</v>
      </c>
      <c r="X1045" s="18">
        <v>1</v>
      </c>
      <c r="Y1045" s="14" t="s">
        <v>193</v>
      </c>
      <c r="Z1045" s="14" t="s">
        <v>193</v>
      </c>
      <c r="AA1045" s="18" t="s">
        <v>193</v>
      </c>
      <c r="AB1045" s="18" t="s">
        <v>193</v>
      </c>
      <c r="AC1045" s="14" t="s">
        <v>193</v>
      </c>
      <c r="AD1045" s="748">
        <v>40.849009014299881</v>
      </c>
      <c r="AE1045" s="749">
        <v>27.28</v>
      </c>
      <c r="AF1045" s="748">
        <v>166619.26796248186</v>
      </c>
      <c r="AG1045" s="749">
        <v>33.590000000000003</v>
      </c>
      <c r="AH1045" s="750">
        <v>149.52000000000001</v>
      </c>
      <c r="AI1045" s="748">
        <v>989.44469634437166</v>
      </c>
      <c r="AJ1045" s="748">
        <v>0</v>
      </c>
      <c r="AK1045" s="748">
        <v>989.44469634437166</v>
      </c>
      <c r="AL1045" s="751" t="s">
        <v>193</v>
      </c>
      <c r="AM1045" s="748">
        <v>206148.56804255676</v>
      </c>
      <c r="AN1045" s="748">
        <v>0</v>
      </c>
      <c r="AO1045" s="752" t="s">
        <v>193</v>
      </c>
      <c r="AP1045" s="753">
        <v>0</v>
      </c>
      <c r="AQ1045" s="752" t="s">
        <v>3739</v>
      </c>
      <c r="AR1045" s="752" t="s">
        <v>193</v>
      </c>
      <c r="AS1045" s="752" t="s">
        <v>193</v>
      </c>
    </row>
    <row r="1046" spans="1:45" x14ac:dyDescent="0.15">
      <c r="A1046" s="14" t="s">
        <v>166</v>
      </c>
      <c r="B1046" s="14" t="s">
        <v>14</v>
      </c>
      <c r="C1046" s="14" t="s">
        <v>24</v>
      </c>
      <c r="D1046" s="14" t="s">
        <v>1235</v>
      </c>
      <c r="E1046" s="14" t="s">
        <v>2413</v>
      </c>
      <c r="F1046" s="14" t="s">
        <v>3585</v>
      </c>
      <c r="G1046" s="14" t="s">
        <v>193</v>
      </c>
      <c r="H1046" s="14" t="s">
        <v>3728</v>
      </c>
      <c r="I1046" s="17">
        <v>1696466.1661483794</v>
      </c>
      <c r="J1046" s="14" t="s">
        <v>114</v>
      </c>
      <c r="K1046" s="17">
        <v>1696466.1661483794</v>
      </c>
      <c r="L1046" s="14" t="s">
        <v>3728</v>
      </c>
      <c r="M1046" s="17">
        <v>1696466.1661483794</v>
      </c>
      <c r="N1046" s="14" t="s">
        <v>114</v>
      </c>
      <c r="O1046" s="17">
        <v>1696466.1661483794</v>
      </c>
      <c r="P1046" s="17">
        <v>1696466.1661483792</v>
      </c>
      <c r="Q1046" s="17">
        <v>0</v>
      </c>
      <c r="R1046" s="17">
        <v>0</v>
      </c>
      <c r="S1046" s="18">
        <v>0</v>
      </c>
      <c r="T1046" s="14" t="s">
        <v>3739</v>
      </c>
      <c r="U1046" s="14" t="s">
        <v>3739</v>
      </c>
      <c r="V1046" s="14" t="s">
        <v>3739</v>
      </c>
      <c r="W1046" s="18">
        <v>4.0849009014299877</v>
      </c>
      <c r="X1046" s="18">
        <v>1</v>
      </c>
      <c r="Y1046" s="14" t="s">
        <v>193</v>
      </c>
      <c r="Z1046" s="14" t="s">
        <v>193</v>
      </c>
      <c r="AA1046" s="18" t="s">
        <v>193</v>
      </c>
      <c r="AB1046" s="18" t="s">
        <v>193</v>
      </c>
      <c r="AC1046" s="14" t="s">
        <v>193</v>
      </c>
      <c r="AD1046" s="748">
        <v>205.0620252517854</v>
      </c>
      <c r="AE1046" s="749">
        <v>72.89</v>
      </c>
      <c r="AF1046" s="748">
        <v>2234957.9823853336</v>
      </c>
      <c r="AG1046" s="749">
        <v>55.33</v>
      </c>
      <c r="AH1046" s="750">
        <v>149.52000000000001</v>
      </c>
      <c r="AI1046" s="748">
        <v>0</v>
      </c>
      <c r="AJ1046" s="748">
        <v>0</v>
      </c>
      <c r="AK1046" s="748">
        <v>0</v>
      </c>
      <c r="AL1046" s="751" t="s">
        <v>193</v>
      </c>
      <c r="AM1046" s="748">
        <v>1696466.1661483794</v>
      </c>
      <c r="AN1046" s="748">
        <v>0</v>
      </c>
      <c r="AO1046" s="752" t="s">
        <v>193</v>
      </c>
      <c r="AP1046" s="753">
        <v>0</v>
      </c>
      <c r="AQ1046" s="752" t="s">
        <v>3739</v>
      </c>
      <c r="AR1046" s="752" t="s">
        <v>193</v>
      </c>
      <c r="AS1046" s="752" t="s">
        <v>193</v>
      </c>
    </row>
    <row r="1047" spans="1:45" x14ac:dyDescent="0.15">
      <c r="A1047" s="14" t="s">
        <v>166</v>
      </c>
      <c r="B1047" s="14" t="s">
        <v>14</v>
      </c>
      <c r="C1047" s="14" t="s">
        <v>24</v>
      </c>
      <c r="D1047" s="14" t="s">
        <v>1236</v>
      </c>
      <c r="E1047" s="14" t="s">
        <v>2414</v>
      </c>
      <c r="F1047" s="14" t="s">
        <v>3586</v>
      </c>
      <c r="G1047" s="14" t="s">
        <v>193</v>
      </c>
      <c r="H1047" s="14" t="s">
        <v>3728</v>
      </c>
      <c r="I1047" s="17">
        <v>550841.53373621125</v>
      </c>
      <c r="J1047" s="14" t="s">
        <v>114</v>
      </c>
      <c r="K1047" s="17">
        <v>550841.53373621125</v>
      </c>
      <c r="L1047" s="14" t="s">
        <v>3728</v>
      </c>
      <c r="M1047" s="17">
        <v>550841.53373621125</v>
      </c>
      <c r="N1047" s="14" t="s">
        <v>114</v>
      </c>
      <c r="O1047" s="17">
        <v>550841.53373621125</v>
      </c>
      <c r="P1047" s="17">
        <v>550841.53373621113</v>
      </c>
      <c r="Q1047" s="17">
        <v>0</v>
      </c>
      <c r="R1047" s="17">
        <v>0</v>
      </c>
      <c r="S1047" s="18">
        <v>0</v>
      </c>
      <c r="T1047" s="14" t="s">
        <v>161</v>
      </c>
      <c r="U1047" s="14" t="s">
        <v>193</v>
      </c>
      <c r="V1047" s="14" t="s">
        <v>3742</v>
      </c>
      <c r="W1047" s="18">
        <v>4.0849009014299877</v>
      </c>
      <c r="X1047" s="18">
        <v>1</v>
      </c>
      <c r="Y1047" s="14" t="s">
        <v>193</v>
      </c>
      <c r="Z1047" s="14" t="s">
        <v>193</v>
      </c>
      <c r="AA1047" s="18" t="s">
        <v>193</v>
      </c>
      <c r="AB1047" s="18" t="s">
        <v>193</v>
      </c>
      <c r="AC1047" s="14" t="s">
        <v>193</v>
      </c>
      <c r="AD1047" s="748">
        <v>48.201830636873858</v>
      </c>
      <c r="AE1047" s="749">
        <v>89.93</v>
      </c>
      <c r="AF1047" s="748">
        <v>648137.90925295756</v>
      </c>
      <c r="AG1047" s="749">
        <v>76.430000000000007</v>
      </c>
      <c r="AH1047" s="750">
        <v>149.52000000000001</v>
      </c>
      <c r="AI1047" s="748">
        <v>0</v>
      </c>
      <c r="AJ1047" s="748">
        <v>0</v>
      </c>
      <c r="AK1047" s="748">
        <v>0</v>
      </c>
      <c r="AL1047" s="751" t="s">
        <v>193</v>
      </c>
      <c r="AM1047" s="748">
        <v>550841.53373621125</v>
      </c>
      <c r="AN1047" s="748">
        <v>0</v>
      </c>
      <c r="AO1047" s="752" t="s">
        <v>193</v>
      </c>
      <c r="AP1047" s="753">
        <v>0</v>
      </c>
      <c r="AQ1047" s="752" t="s">
        <v>3739</v>
      </c>
      <c r="AR1047" s="752" t="s">
        <v>193</v>
      </c>
      <c r="AS1047" s="752" t="s">
        <v>193</v>
      </c>
    </row>
    <row r="1048" spans="1:45" x14ac:dyDescent="0.15">
      <c r="A1048" s="14" t="s">
        <v>166</v>
      </c>
      <c r="B1048" s="14" t="s">
        <v>14</v>
      </c>
      <c r="C1048" s="14" t="s">
        <v>24</v>
      </c>
      <c r="D1048" s="14" t="s">
        <v>1237</v>
      </c>
      <c r="E1048" s="14" t="s">
        <v>2415</v>
      </c>
      <c r="F1048" s="14" t="s">
        <v>3587</v>
      </c>
      <c r="G1048" s="14" t="s">
        <v>193</v>
      </c>
      <c r="H1048" s="14" t="s">
        <v>3728</v>
      </c>
      <c r="I1048" s="17">
        <v>5730334.1146737393</v>
      </c>
      <c r="J1048" s="14" t="s">
        <v>114</v>
      </c>
      <c r="K1048" s="17">
        <v>5730334.1146737393</v>
      </c>
      <c r="L1048" s="14" t="s">
        <v>3728</v>
      </c>
      <c r="M1048" s="17">
        <v>5730334.1146737393</v>
      </c>
      <c r="N1048" s="14" t="s">
        <v>114</v>
      </c>
      <c r="O1048" s="17">
        <v>5730334.1146737393</v>
      </c>
      <c r="P1048" s="17">
        <v>5730334.1146737384</v>
      </c>
      <c r="Q1048" s="17">
        <v>0</v>
      </c>
      <c r="R1048" s="17">
        <v>0</v>
      </c>
      <c r="S1048" s="18">
        <v>0</v>
      </c>
      <c r="T1048" s="14" t="s">
        <v>161</v>
      </c>
      <c r="U1048" s="14" t="s">
        <v>193</v>
      </c>
      <c r="V1048" s="14" t="s">
        <v>3742</v>
      </c>
      <c r="W1048" s="18">
        <v>4.0849009014299877</v>
      </c>
      <c r="X1048" s="18">
        <v>1</v>
      </c>
      <c r="Y1048" s="14" t="s">
        <v>193</v>
      </c>
      <c r="Z1048" s="14" t="s">
        <v>193</v>
      </c>
      <c r="AA1048" s="18" t="s">
        <v>193</v>
      </c>
      <c r="AB1048" s="18" t="s">
        <v>193</v>
      </c>
      <c r="AC1048" s="14" t="s">
        <v>193</v>
      </c>
      <c r="AD1048" s="748">
        <v>392.15048653727882</v>
      </c>
      <c r="AE1048" s="749">
        <v>79.95</v>
      </c>
      <c r="AF1048" s="748">
        <v>4687815.5263873581</v>
      </c>
      <c r="AG1048" s="749">
        <v>97.73</v>
      </c>
      <c r="AH1048" s="750">
        <v>149.52000000000001</v>
      </c>
      <c r="AI1048" s="748">
        <v>0</v>
      </c>
      <c r="AJ1048" s="748">
        <v>0</v>
      </c>
      <c r="AK1048" s="748">
        <v>0</v>
      </c>
      <c r="AL1048" s="751" t="s">
        <v>193</v>
      </c>
      <c r="AM1048" s="748">
        <v>5730334.1146737393</v>
      </c>
      <c r="AN1048" s="748">
        <v>0</v>
      </c>
      <c r="AO1048" s="752" t="s">
        <v>193</v>
      </c>
      <c r="AP1048" s="753">
        <v>0</v>
      </c>
      <c r="AQ1048" s="752" t="s">
        <v>3739</v>
      </c>
      <c r="AR1048" s="752" t="s">
        <v>193</v>
      </c>
      <c r="AS1048" s="752" t="s">
        <v>193</v>
      </c>
    </row>
    <row r="1049" spans="1:45" x14ac:dyDescent="0.15">
      <c r="A1049" s="14" t="s">
        <v>166</v>
      </c>
      <c r="B1049" s="14" t="s">
        <v>14</v>
      </c>
      <c r="C1049" s="14" t="s">
        <v>24</v>
      </c>
      <c r="D1049" s="14" t="s">
        <v>1238</v>
      </c>
      <c r="E1049" s="14" t="s">
        <v>2416</v>
      </c>
      <c r="F1049" s="14" t="s">
        <v>3588</v>
      </c>
      <c r="G1049" s="14" t="s">
        <v>193</v>
      </c>
      <c r="H1049" s="14" t="s">
        <v>3728</v>
      </c>
      <c r="I1049" s="17">
        <v>1337830.453301928</v>
      </c>
      <c r="J1049" s="14" t="s">
        <v>114</v>
      </c>
      <c r="K1049" s="17">
        <v>1337830.453301928</v>
      </c>
      <c r="L1049" s="14" t="s">
        <v>3728</v>
      </c>
      <c r="M1049" s="17">
        <v>1337830.453301928</v>
      </c>
      <c r="N1049" s="14" t="s">
        <v>114</v>
      </c>
      <c r="O1049" s="17">
        <v>1337830.453301928</v>
      </c>
      <c r="P1049" s="17">
        <v>1337830.4533019278</v>
      </c>
      <c r="Q1049" s="17">
        <v>0</v>
      </c>
      <c r="R1049" s="17">
        <v>0</v>
      </c>
      <c r="S1049" s="18">
        <v>0</v>
      </c>
      <c r="T1049" s="14" t="s">
        <v>3739</v>
      </c>
      <c r="U1049" s="14" t="s">
        <v>3739</v>
      </c>
      <c r="V1049" s="14" t="s">
        <v>3739</v>
      </c>
      <c r="W1049" s="18">
        <v>4.0849009014299877</v>
      </c>
      <c r="X1049" s="18">
        <v>1</v>
      </c>
      <c r="Y1049" s="14" t="s">
        <v>193</v>
      </c>
      <c r="Z1049" s="14" t="s">
        <v>193</v>
      </c>
      <c r="AA1049" s="18" t="s">
        <v>193</v>
      </c>
      <c r="AB1049" s="18" t="s">
        <v>193</v>
      </c>
      <c r="AC1049" s="14" t="s">
        <v>193</v>
      </c>
      <c r="AD1049" s="748">
        <v>100.48856217517771</v>
      </c>
      <c r="AE1049" s="749">
        <v>76.41</v>
      </c>
      <c r="AF1049" s="748">
        <v>1148064.053532484</v>
      </c>
      <c r="AG1049" s="749">
        <v>89.04</v>
      </c>
      <c r="AH1049" s="750">
        <v>149.52000000000001</v>
      </c>
      <c r="AI1049" s="748">
        <v>0</v>
      </c>
      <c r="AJ1049" s="748">
        <v>0</v>
      </c>
      <c r="AK1049" s="748">
        <v>0</v>
      </c>
      <c r="AL1049" s="751" t="s">
        <v>193</v>
      </c>
      <c r="AM1049" s="748">
        <v>1337830.453301928</v>
      </c>
      <c r="AN1049" s="748">
        <v>0</v>
      </c>
      <c r="AO1049" s="752" t="s">
        <v>193</v>
      </c>
      <c r="AP1049" s="753">
        <v>0</v>
      </c>
      <c r="AQ1049" s="752" t="s">
        <v>3739</v>
      </c>
      <c r="AR1049" s="752" t="s">
        <v>193</v>
      </c>
      <c r="AS1049" s="752" t="s">
        <v>193</v>
      </c>
    </row>
    <row r="1050" spans="1:45" x14ac:dyDescent="0.15">
      <c r="A1050" s="14" t="s">
        <v>166</v>
      </c>
      <c r="B1050" s="14" t="s">
        <v>14</v>
      </c>
      <c r="C1050" s="14" t="s">
        <v>24</v>
      </c>
      <c r="D1050" s="14" t="s">
        <v>1239</v>
      </c>
      <c r="E1050" s="14" t="s">
        <v>2417</v>
      </c>
      <c r="F1050" s="14" t="s">
        <v>3589</v>
      </c>
      <c r="G1050" s="14" t="s">
        <v>193</v>
      </c>
      <c r="H1050" s="14" t="s">
        <v>3728</v>
      </c>
      <c r="I1050" s="17">
        <v>1007045.4314053901</v>
      </c>
      <c r="J1050" s="14" t="s">
        <v>114</v>
      </c>
      <c r="K1050" s="17">
        <v>1007045.4314053901</v>
      </c>
      <c r="L1050" s="14" t="s">
        <v>3728</v>
      </c>
      <c r="M1050" s="17">
        <v>1007045.4314053901</v>
      </c>
      <c r="N1050" s="14" t="s">
        <v>114</v>
      </c>
      <c r="O1050" s="17">
        <v>1007045.4314053901</v>
      </c>
      <c r="P1050" s="17">
        <v>1007045.43140539</v>
      </c>
      <c r="Q1050" s="17">
        <v>0</v>
      </c>
      <c r="R1050" s="17">
        <v>0</v>
      </c>
      <c r="S1050" s="18">
        <v>0</v>
      </c>
      <c r="T1050" s="14" t="s">
        <v>161</v>
      </c>
      <c r="U1050" s="14" t="s">
        <v>193</v>
      </c>
      <c r="V1050" s="14" t="s">
        <v>3742</v>
      </c>
      <c r="W1050" s="18">
        <v>4.0849009014299877</v>
      </c>
      <c r="X1050" s="18">
        <v>1</v>
      </c>
      <c r="Y1050" s="14" t="s">
        <v>193</v>
      </c>
      <c r="Z1050" s="14" t="s">
        <v>193</v>
      </c>
      <c r="AA1050" s="18" t="s">
        <v>193</v>
      </c>
      <c r="AB1050" s="18" t="s">
        <v>193</v>
      </c>
      <c r="AC1050" s="14" t="s">
        <v>193</v>
      </c>
      <c r="AD1050" s="748">
        <v>54.329181989018842</v>
      </c>
      <c r="AE1050" s="749">
        <v>134.84</v>
      </c>
      <c r="AF1050" s="748">
        <v>1095345.7113649352</v>
      </c>
      <c r="AG1050" s="749">
        <v>123.97</v>
      </c>
      <c r="AH1050" s="750">
        <v>149.52000000000001</v>
      </c>
      <c r="AI1050" s="748">
        <v>0</v>
      </c>
      <c r="AJ1050" s="748">
        <v>0</v>
      </c>
      <c r="AK1050" s="748">
        <v>0</v>
      </c>
      <c r="AL1050" s="751" t="s">
        <v>193</v>
      </c>
      <c r="AM1050" s="748">
        <v>1007045.4314053901</v>
      </c>
      <c r="AN1050" s="748">
        <v>0</v>
      </c>
      <c r="AO1050" s="752" t="s">
        <v>193</v>
      </c>
      <c r="AP1050" s="753">
        <v>0</v>
      </c>
      <c r="AQ1050" s="752" t="s">
        <v>3739</v>
      </c>
      <c r="AR1050" s="752" t="s">
        <v>193</v>
      </c>
      <c r="AS1050" s="752" t="s">
        <v>193</v>
      </c>
    </row>
    <row r="1051" spans="1:45" x14ac:dyDescent="0.15">
      <c r="A1051" s="14" t="s">
        <v>166</v>
      </c>
      <c r="B1051" s="14" t="s">
        <v>14</v>
      </c>
      <c r="C1051" s="14" t="s">
        <v>24</v>
      </c>
      <c r="D1051" s="14" t="s">
        <v>1240</v>
      </c>
      <c r="E1051" s="14" t="s">
        <v>2418</v>
      </c>
      <c r="F1051" s="14" t="s">
        <v>3590</v>
      </c>
      <c r="G1051" s="14" t="s">
        <v>193</v>
      </c>
      <c r="H1051" s="14" t="s">
        <v>3728</v>
      </c>
      <c r="I1051" s="17">
        <v>6476227.0521166557</v>
      </c>
      <c r="J1051" s="14" t="s">
        <v>114</v>
      </c>
      <c r="K1051" s="17">
        <v>6476227.0521166557</v>
      </c>
      <c r="L1051" s="14" t="s">
        <v>3728</v>
      </c>
      <c r="M1051" s="17">
        <v>6476227.0521166557</v>
      </c>
      <c r="N1051" s="14" t="s">
        <v>114</v>
      </c>
      <c r="O1051" s="17">
        <v>6476227.0521166557</v>
      </c>
      <c r="P1051" s="17">
        <v>6476227.0521166548</v>
      </c>
      <c r="Q1051" s="17">
        <v>0</v>
      </c>
      <c r="R1051" s="17">
        <v>0</v>
      </c>
      <c r="S1051" s="18">
        <v>0</v>
      </c>
      <c r="T1051" s="14" t="s">
        <v>161</v>
      </c>
      <c r="U1051" s="14" t="s">
        <v>193</v>
      </c>
      <c r="V1051" s="14" t="s">
        <v>3742</v>
      </c>
      <c r="W1051" s="18">
        <v>4.0849009014299877</v>
      </c>
      <c r="X1051" s="18">
        <v>1</v>
      </c>
      <c r="Y1051" s="14" t="s">
        <v>193</v>
      </c>
      <c r="Z1051" s="14" t="s">
        <v>193</v>
      </c>
      <c r="AA1051" s="18" t="s">
        <v>193</v>
      </c>
      <c r="AB1051" s="18" t="s">
        <v>193</v>
      </c>
      <c r="AC1051" s="14" t="s">
        <v>193</v>
      </c>
      <c r="AD1051" s="748">
        <v>118.82976722259835</v>
      </c>
      <c r="AE1051" s="749">
        <v>336.26</v>
      </c>
      <c r="AF1051" s="748">
        <v>5974474.9162851805</v>
      </c>
      <c r="AG1051" s="749">
        <v>364.5</v>
      </c>
      <c r="AH1051" s="750">
        <v>149.52000000000001</v>
      </c>
      <c r="AI1051" s="748">
        <v>0</v>
      </c>
      <c r="AJ1051" s="748">
        <v>0</v>
      </c>
      <c r="AK1051" s="748">
        <v>0</v>
      </c>
      <c r="AL1051" s="751" t="s">
        <v>193</v>
      </c>
      <c r="AM1051" s="748">
        <v>6476227.0521166557</v>
      </c>
      <c r="AN1051" s="748">
        <v>0</v>
      </c>
      <c r="AO1051" s="752" t="s">
        <v>193</v>
      </c>
      <c r="AP1051" s="753">
        <v>0</v>
      </c>
      <c r="AQ1051" s="752" t="s">
        <v>3739</v>
      </c>
      <c r="AR1051" s="752" t="s">
        <v>193</v>
      </c>
      <c r="AS1051" s="752" t="s">
        <v>193</v>
      </c>
    </row>
    <row r="1052" spans="1:45" x14ac:dyDescent="0.15">
      <c r="A1052" s="14" t="s">
        <v>166</v>
      </c>
      <c r="B1052" s="14" t="s">
        <v>14</v>
      </c>
      <c r="C1052" s="14" t="s">
        <v>24</v>
      </c>
      <c r="D1052" s="14" t="s">
        <v>1241</v>
      </c>
      <c r="E1052" s="14" t="s">
        <v>2419</v>
      </c>
      <c r="F1052" s="14" t="s">
        <v>3591</v>
      </c>
      <c r="G1052" s="14" t="s">
        <v>193</v>
      </c>
      <c r="H1052" s="14" t="s">
        <v>3728</v>
      </c>
      <c r="I1052" s="17">
        <v>972181.53749384743</v>
      </c>
      <c r="J1052" s="14" t="s">
        <v>114</v>
      </c>
      <c r="K1052" s="17">
        <v>972181.53749384743</v>
      </c>
      <c r="L1052" s="14" t="s">
        <v>3728</v>
      </c>
      <c r="M1052" s="17">
        <v>972181.53749384743</v>
      </c>
      <c r="N1052" s="14" t="s">
        <v>114</v>
      </c>
      <c r="O1052" s="17">
        <v>972181.53749384743</v>
      </c>
      <c r="P1052" s="17">
        <v>972181.53749384731</v>
      </c>
      <c r="Q1052" s="17">
        <v>0</v>
      </c>
      <c r="R1052" s="17">
        <v>0</v>
      </c>
      <c r="S1052" s="18">
        <v>0</v>
      </c>
      <c r="T1052" s="14" t="s">
        <v>161</v>
      </c>
      <c r="U1052" s="14" t="s">
        <v>193</v>
      </c>
      <c r="V1052" s="14" t="s">
        <v>3742</v>
      </c>
      <c r="W1052" s="18">
        <v>4.0849009014299877</v>
      </c>
      <c r="X1052" s="18">
        <v>1</v>
      </c>
      <c r="Y1052" s="14" t="s">
        <v>193</v>
      </c>
      <c r="Z1052" s="14" t="s">
        <v>193</v>
      </c>
      <c r="AA1052" s="18" t="s">
        <v>193</v>
      </c>
      <c r="AB1052" s="18" t="s">
        <v>193</v>
      </c>
      <c r="AC1052" s="14" t="s">
        <v>193</v>
      </c>
      <c r="AD1052" s="748">
        <v>189.78449588043725</v>
      </c>
      <c r="AE1052" s="749">
        <v>74.59</v>
      </c>
      <c r="AF1052" s="748">
        <v>2116608.9263008153</v>
      </c>
      <c r="AG1052" s="749">
        <v>34.26</v>
      </c>
      <c r="AH1052" s="750">
        <v>149.52000000000001</v>
      </c>
      <c r="AI1052" s="748">
        <v>0</v>
      </c>
      <c r="AJ1052" s="748">
        <v>0</v>
      </c>
      <c r="AK1052" s="748">
        <v>0</v>
      </c>
      <c r="AL1052" s="751" t="s">
        <v>193</v>
      </c>
      <c r="AM1052" s="748">
        <v>972181.53749384743</v>
      </c>
      <c r="AN1052" s="748">
        <v>0</v>
      </c>
      <c r="AO1052" s="752" t="s">
        <v>193</v>
      </c>
      <c r="AP1052" s="753">
        <v>0</v>
      </c>
      <c r="AQ1052" s="752" t="s">
        <v>3739</v>
      </c>
      <c r="AR1052" s="752" t="s">
        <v>193</v>
      </c>
      <c r="AS1052" s="752" t="s">
        <v>193</v>
      </c>
    </row>
    <row r="1053" spans="1:45" x14ac:dyDescent="0.15">
      <c r="A1053" s="14" t="s">
        <v>166</v>
      </c>
      <c r="B1053" s="14" t="s">
        <v>14</v>
      </c>
      <c r="C1053" s="14" t="s">
        <v>24</v>
      </c>
      <c r="D1053" s="14" t="s">
        <v>1242</v>
      </c>
      <c r="E1053" s="14" t="s">
        <v>2420</v>
      </c>
      <c r="F1053" s="14" t="s">
        <v>3592</v>
      </c>
      <c r="G1053" s="14" t="s">
        <v>193</v>
      </c>
      <c r="H1053" s="14" t="s">
        <v>3728</v>
      </c>
      <c r="I1053" s="17">
        <v>3474677.449232752</v>
      </c>
      <c r="J1053" s="14" t="s">
        <v>114</v>
      </c>
      <c r="K1053" s="17">
        <v>3474677.449232752</v>
      </c>
      <c r="L1053" s="14" t="s">
        <v>3728</v>
      </c>
      <c r="M1053" s="17">
        <v>3474677.449232752</v>
      </c>
      <c r="N1053" s="14" t="s">
        <v>114</v>
      </c>
      <c r="O1053" s="17">
        <v>3474677.449232752</v>
      </c>
      <c r="P1053" s="17">
        <v>3474677.4492327515</v>
      </c>
      <c r="Q1053" s="17">
        <v>0</v>
      </c>
      <c r="R1053" s="17">
        <v>0</v>
      </c>
      <c r="S1053" s="18">
        <v>0</v>
      </c>
      <c r="T1053" s="14" t="s">
        <v>161</v>
      </c>
      <c r="U1053" s="14" t="s">
        <v>193</v>
      </c>
      <c r="V1053" s="14" t="s">
        <v>3742</v>
      </c>
      <c r="W1053" s="18">
        <v>4.0849009014299877</v>
      </c>
      <c r="X1053" s="18">
        <v>1</v>
      </c>
      <c r="Y1053" s="14" t="s">
        <v>193</v>
      </c>
      <c r="Z1053" s="14" t="s">
        <v>193</v>
      </c>
      <c r="AA1053" s="18" t="s">
        <v>193</v>
      </c>
      <c r="AB1053" s="18" t="s">
        <v>193</v>
      </c>
      <c r="AC1053" s="14" t="s">
        <v>193</v>
      </c>
      <c r="AD1053" s="748">
        <v>53.062862709575541</v>
      </c>
      <c r="AE1053" s="749">
        <v>537</v>
      </c>
      <c r="AF1053" s="748">
        <v>4260536.1175680524</v>
      </c>
      <c r="AG1053" s="749">
        <v>437.95</v>
      </c>
      <c r="AH1053" s="750">
        <v>149.52000000000001</v>
      </c>
      <c r="AI1053" s="748">
        <v>0</v>
      </c>
      <c r="AJ1053" s="748">
        <v>0</v>
      </c>
      <c r="AK1053" s="748">
        <v>0</v>
      </c>
      <c r="AL1053" s="751" t="s">
        <v>193</v>
      </c>
      <c r="AM1053" s="748">
        <v>3474677.449232752</v>
      </c>
      <c r="AN1053" s="748">
        <v>0</v>
      </c>
      <c r="AO1053" s="752" t="s">
        <v>193</v>
      </c>
      <c r="AP1053" s="753">
        <v>0</v>
      </c>
      <c r="AQ1053" s="752" t="s">
        <v>3739</v>
      </c>
      <c r="AR1053" s="752" t="s">
        <v>193</v>
      </c>
      <c r="AS1053" s="752" t="s">
        <v>193</v>
      </c>
    </row>
    <row r="1054" spans="1:45" x14ac:dyDescent="0.15">
      <c r="A1054" s="14" t="s">
        <v>166</v>
      </c>
      <c r="B1054" s="14" t="s">
        <v>14</v>
      </c>
      <c r="C1054" s="14" t="s">
        <v>24</v>
      </c>
      <c r="D1054" s="14" t="s">
        <v>1243</v>
      </c>
      <c r="E1054" s="14" t="s">
        <v>2421</v>
      </c>
      <c r="F1054" s="14" t="s">
        <v>3593</v>
      </c>
      <c r="G1054" s="14" t="s">
        <v>193</v>
      </c>
      <c r="H1054" s="14" t="s">
        <v>3728</v>
      </c>
      <c r="I1054" s="17">
        <v>1101587.8075834012</v>
      </c>
      <c r="J1054" s="14" t="s">
        <v>114</v>
      </c>
      <c r="K1054" s="17">
        <v>1101587.8075834012</v>
      </c>
      <c r="L1054" s="14" t="s">
        <v>3728</v>
      </c>
      <c r="M1054" s="17">
        <v>1101587.8075834012</v>
      </c>
      <c r="N1054" s="14" t="s">
        <v>114</v>
      </c>
      <c r="O1054" s="17">
        <v>1101587.8075834012</v>
      </c>
      <c r="P1054" s="17">
        <v>1101587.807583401</v>
      </c>
      <c r="Q1054" s="17">
        <v>0</v>
      </c>
      <c r="R1054" s="17">
        <v>0</v>
      </c>
      <c r="S1054" s="18">
        <v>0</v>
      </c>
      <c r="T1054" s="14" t="s">
        <v>3739</v>
      </c>
      <c r="U1054" s="14" t="s">
        <v>3739</v>
      </c>
      <c r="V1054" s="14" t="s">
        <v>3739</v>
      </c>
      <c r="W1054" s="18">
        <v>4.0849009014299877</v>
      </c>
      <c r="X1054" s="18">
        <v>1</v>
      </c>
      <c r="Y1054" s="14" t="s">
        <v>193</v>
      </c>
      <c r="Z1054" s="14" t="s">
        <v>193</v>
      </c>
      <c r="AA1054" s="18" t="s">
        <v>193</v>
      </c>
      <c r="AB1054" s="18" t="s">
        <v>193</v>
      </c>
      <c r="AC1054" s="14" t="s">
        <v>193</v>
      </c>
      <c r="AD1054" s="748">
        <v>140.52059100919158</v>
      </c>
      <c r="AE1054" s="749">
        <v>46.82</v>
      </c>
      <c r="AF1054" s="748">
        <v>983718.11461966601</v>
      </c>
      <c r="AG1054" s="749">
        <v>52.43</v>
      </c>
      <c r="AH1054" s="750">
        <v>149.52000000000001</v>
      </c>
      <c r="AI1054" s="748">
        <v>0</v>
      </c>
      <c r="AJ1054" s="748">
        <v>0</v>
      </c>
      <c r="AK1054" s="748">
        <v>0</v>
      </c>
      <c r="AL1054" s="751" t="s">
        <v>193</v>
      </c>
      <c r="AM1054" s="748">
        <v>1101587.8075834012</v>
      </c>
      <c r="AN1054" s="748">
        <v>0</v>
      </c>
      <c r="AO1054" s="752" t="s">
        <v>193</v>
      </c>
      <c r="AP1054" s="753">
        <v>0</v>
      </c>
      <c r="AQ1054" s="752" t="s">
        <v>3739</v>
      </c>
      <c r="AR1054" s="752" t="s">
        <v>193</v>
      </c>
      <c r="AS1054" s="752" t="s">
        <v>193</v>
      </c>
    </row>
    <row r="1055" spans="1:45" x14ac:dyDescent="0.15">
      <c r="A1055" s="14" t="s">
        <v>166</v>
      </c>
      <c r="B1055" s="14" t="s">
        <v>14</v>
      </c>
      <c r="C1055" s="14" t="s">
        <v>24</v>
      </c>
      <c r="D1055" s="14" t="s">
        <v>1244</v>
      </c>
      <c r="E1055" s="14" t="s">
        <v>2422</v>
      </c>
      <c r="F1055" s="14" t="s">
        <v>3594</v>
      </c>
      <c r="G1055" s="14" t="s">
        <v>193</v>
      </c>
      <c r="H1055" s="14" t="s">
        <v>3728</v>
      </c>
      <c r="I1055" s="17">
        <v>2009472.1470595514</v>
      </c>
      <c r="J1055" s="14" t="s">
        <v>114</v>
      </c>
      <c r="K1055" s="17">
        <v>2009472.1470595514</v>
      </c>
      <c r="L1055" s="14" t="s">
        <v>3728</v>
      </c>
      <c r="M1055" s="17">
        <v>2009472.1470595514</v>
      </c>
      <c r="N1055" s="14" t="s">
        <v>114</v>
      </c>
      <c r="O1055" s="17">
        <v>2009472.1470595514</v>
      </c>
      <c r="P1055" s="17">
        <v>2009472.1470595512</v>
      </c>
      <c r="Q1055" s="17">
        <v>0</v>
      </c>
      <c r="R1055" s="17">
        <v>0</v>
      </c>
      <c r="S1055" s="18">
        <v>0</v>
      </c>
      <c r="T1055" s="14" t="s">
        <v>161</v>
      </c>
      <c r="U1055" s="14" t="s">
        <v>193</v>
      </c>
      <c r="V1055" s="14" t="s">
        <v>3742</v>
      </c>
      <c r="W1055" s="18">
        <v>4.0849009014299877</v>
      </c>
      <c r="X1055" s="18">
        <v>1</v>
      </c>
      <c r="Y1055" s="14" t="s">
        <v>193</v>
      </c>
      <c r="Z1055" s="14" t="s">
        <v>193</v>
      </c>
      <c r="AA1055" s="18" t="s">
        <v>193</v>
      </c>
      <c r="AB1055" s="18" t="s">
        <v>193</v>
      </c>
      <c r="AC1055" s="14" t="s">
        <v>193</v>
      </c>
      <c r="AD1055" s="748">
        <v>181.36960002349147</v>
      </c>
      <c r="AE1055" s="749">
        <v>75.53</v>
      </c>
      <c r="AF1055" s="748">
        <v>2048288.1417442185</v>
      </c>
      <c r="AG1055" s="749">
        <v>74.099999999999994</v>
      </c>
      <c r="AH1055" s="750">
        <v>149.52000000000001</v>
      </c>
      <c r="AI1055" s="748">
        <v>0</v>
      </c>
      <c r="AJ1055" s="748">
        <v>0</v>
      </c>
      <c r="AK1055" s="748">
        <v>0</v>
      </c>
      <c r="AL1055" s="751" t="s">
        <v>193</v>
      </c>
      <c r="AM1055" s="748">
        <v>2009472.1470595514</v>
      </c>
      <c r="AN1055" s="748">
        <v>0</v>
      </c>
      <c r="AO1055" s="752" t="s">
        <v>193</v>
      </c>
      <c r="AP1055" s="753">
        <v>0</v>
      </c>
      <c r="AQ1055" s="752" t="s">
        <v>3739</v>
      </c>
      <c r="AR1055" s="752" t="s">
        <v>193</v>
      </c>
      <c r="AS1055" s="752" t="s">
        <v>193</v>
      </c>
    </row>
    <row r="1056" spans="1:45" x14ac:dyDescent="0.15">
      <c r="A1056" s="14" t="s">
        <v>166</v>
      </c>
      <c r="B1056" s="14" t="s">
        <v>14</v>
      </c>
      <c r="C1056" s="14" t="s">
        <v>24</v>
      </c>
      <c r="D1056" s="14" t="s">
        <v>1245</v>
      </c>
      <c r="E1056" s="14" t="s">
        <v>2423</v>
      </c>
      <c r="F1056" s="14" t="s">
        <v>3595</v>
      </c>
      <c r="G1056" s="14" t="s">
        <v>193</v>
      </c>
      <c r="H1056" s="14" t="s">
        <v>3728</v>
      </c>
      <c r="I1056" s="17">
        <v>6880625.6646677731</v>
      </c>
      <c r="J1056" s="14" t="s">
        <v>114</v>
      </c>
      <c r="K1056" s="17">
        <v>6880625.6646677731</v>
      </c>
      <c r="L1056" s="14" t="s">
        <v>3728</v>
      </c>
      <c r="M1056" s="17">
        <v>6880625.6646677731</v>
      </c>
      <c r="N1056" s="14" t="s">
        <v>114</v>
      </c>
      <c r="O1056" s="17">
        <v>6880625.6646677731</v>
      </c>
      <c r="P1056" s="17">
        <v>6880625.6646677721</v>
      </c>
      <c r="Q1056" s="17">
        <v>0</v>
      </c>
      <c r="R1056" s="17">
        <v>0</v>
      </c>
      <c r="S1056" s="18">
        <v>0</v>
      </c>
      <c r="T1056" s="14" t="s">
        <v>161</v>
      </c>
      <c r="U1056" s="14" t="s">
        <v>193</v>
      </c>
      <c r="V1056" s="14" t="s">
        <v>3742</v>
      </c>
      <c r="W1056" s="18">
        <v>4.0849009014299877</v>
      </c>
      <c r="X1056" s="18">
        <v>1</v>
      </c>
      <c r="Y1056" s="14" t="s">
        <v>193</v>
      </c>
      <c r="Z1056" s="14" t="s">
        <v>193</v>
      </c>
      <c r="AA1056" s="18" t="s">
        <v>193</v>
      </c>
      <c r="AB1056" s="18" t="s">
        <v>193</v>
      </c>
      <c r="AC1056" s="14" t="s">
        <v>193</v>
      </c>
      <c r="AD1056" s="748">
        <v>389.29105590627785</v>
      </c>
      <c r="AE1056" s="749">
        <v>103.01</v>
      </c>
      <c r="AF1056" s="748">
        <v>5995882.3296472328</v>
      </c>
      <c r="AG1056" s="749">
        <v>118.21</v>
      </c>
      <c r="AH1056" s="750">
        <v>149.52000000000001</v>
      </c>
      <c r="AI1056" s="748">
        <v>0</v>
      </c>
      <c r="AJ1056" s="748">
        <v>0</v>
      </c>
      <c r="AK1056" s="748">
        <v>0</v>
      </c>
      <c r="AL1056" s="751" t="s">
        <v>193</v>
      </c>
      <c r="AM1056" s="748">
        <v>6880625.6646677731</v>
      </c>
      <c r="AN1056" s="748">
        <v>0</v>
      </c>
      <c r="AO1056" s="752" t="s">
        <v>193</v>
      </c>
      <c r="AP1056" s="753">
        <v>0</v>
      </c>
      <c r="AQ1056" s="752" t="s">
        <v>3739</v>
      </c>
      <c r="AR1056" s="752" t="s">
        <v>193</v>
      </c>
      <c r="AS1056" s="752" t="s">
        <v>193</v>
      </c>
    </row>
    <row r="1057" spans="1:45" x14ac:dyDescent="0.15">
      <c r="A1057" s="14" t="s">
        <v>166</v>
      </c>
      <c r="B1057" s="14" t="s">
        <v>14</v>
      </c>
      <c r="C1057" s="14" t="s">
        <v>24</v>
      </c>
      <c r="D1057" s="14" t="s">
        <v>1246</v>
      </c>
      <c r="E1057" s="14" t="s">
        <v>2424</v>
      </c>
      <c r="F1057" s="14" t="s">
        <v>3596</v>
      </c>
      <c r="G1057" s="14" t="s">
        <v>193</v>
      </c>
      <c r="H1057" s="14" t="s">
        <v>3728</v>
      </c>
      <c r="I1057" s="17">
        <v>7168291.8615151225</v>
      </c>
      <c r="J1057" s="14" t="s">
        <v>114</v>
      </c>
      <c r="K1057" s="17">
        <v>7168291.8615151225</v>
      </c>
      <c r="L1057" s="14" t="s">
        <v>3728</v>
      </c>
      <c r="M1057" s="17">
        <v>7168291.8615151225</v>
      </c>
      <c r="N1057" s="14" t="s">
        <v>114</v>
      </c>
      <c r="O1057" s="17">
        <v>7168291.8615151225</v>
      </c>
      <c r="P1057" s="17">
        <v>7168291.8615151215</v>
      </c>
      <c r="Q1057" s="17">
        <v>0</v>
      </c>
      <c r="R1057" s="17">
        <v>0</v>
      </c>
      <c r="S1057" s="18">
        <v>0</v>
      </c>
      <c r="T1057" s="14" t="s">
        <v>161</v>
      </c>
      <c r="U1057" s="14" t="s">
        <v>193</v>
      </c>
      <c r="V1057" s="14" t="s">
        <v>3742</v>
      </c>
      <c r="W1057" s="18">
        <v>4.0849009014299877</v>
      </c>
      <c r="X1057" s="18">
        <v>1</v>
      </c>
      <c r="Y1057" s="14" t="s">
        <v>193</v>
      </c>
      <c r="Z1057" s="14" t="s">
        <v>193</v>
      </c>
      <c r="AA1057" s="18" t="s">
        <v>193</v>
      </c>
      <c r="AB1057" s="18" t="s">
        <v>193</v>
      </c>
      <c r="AC1057" s="14" t="s">
        <v>193</v>
      </c>
      <c r="AD1057" s="748">
        <v>180.96110993334847</v>
      </c>
      <c r="AE1057" s="749">
        <v>175.68</v>
      </c>
      <c r="AF1057" s="748">
        <v>4753427.3680621628</v>
      </c>
      <c r="AG1057" s="749">
        <v>264.93</v>
      </c>
      <c r="AH1057" s="750">
        <v>149.52000000000001</v>
      </c>
      <c r="AI1057" s="748">
        <v>0</v>
      </c>
      <c r="AJ1057" s="748">
        <v>0</v>
      </c>
      <c r="AK1057" s="748">
        <v>0</v>
      </c>
      <c r="AL1057" s="751" t="s">
        <v>193</v>
      </c>
      <c r="AM1057" s="748">
        <v>7168291.8615151225</v>
      </c>
      <c r="AN1057" s="748">
        <v>0</v>
      </c>
      <c r="AO1057" s="752" t="s">
        <v>193</v>
      </c>
      <c r="AP1057" s="753">
        <v>0</v>
      </c>
      <c r="AQ1057" s="752" t="s">
        <v>3739</v>
      </c>
      <c r="AR1057" s="752" t="s">
        <v>193</v>
      </c>
      <c r="AS1057" s="752" t="s">
        <v>193</v>
      </c>
    </row>
    <row r="1058" spans="1:45" x14ac:dyDescent="0.15">
      <c r="A1058" s="14" t="s">
        <v>166</v>
      </c>
      <c r="B1058" s="14" t="s">
        <v>14</v>
      </c>
      <c r="C1058" s="14" t="s">
        <v>24</v>
      </c>
      <c r="D1058" s="14" t="s">
        <v>1247</v>
      </c>
      <c r="E1058" s="14" t="s">
        <v>2425</v>
      </c>
      <c r="F1058" s="14" t="s">
        <v>3597</v>
      </c>
      <c r="G1058" s="14" t="s">
        <v>193</v>
      </c>
      <c r="H1058" s="14" t="s">
        <v>3728</v>
      </c>
      <c r="I1058" s="17">
        <v>1889680.3448256573</v>
      </c>
      <c r="J1058" s="14" t="s">
        <v>114</v>
      </c>
      <c r="K1058" s="17">
        <v>1889680.3448256573</v>
      </c>
      <c r="L1058" s="14" t="s">
        <v>3728</v>
      </c>
      <c r="M1058" s="17">
        <v>1889680.3448256573</v>
      </c>
      <c r="N1058" s="14" t="s">
        <v>114</v>
      </c>
      <c r="O1058" s="17">
        <v>1889680.3448256573</v>
      </c>
      <c r="P1058" s="17">
        <v>1889680.3448256571</v>
      </c>
      <c r="Q1058" s="17">
        <v>0</v>
      </c>
      <c r="R1058" s="17">
        <v>0</v>
      </c>
      <c r="S1058" s="18">
        <v>0</v>
      </c>
      <c r="T1058" s="14" t="s">
        <v>161</v>
      </c>
      <c r="U1058" s="14" t="s">
        <v>193</v>
      </c>
      <c r="V1058" s="14" t="s">
        <v>3742</v>
      </c>
      <c r="W1058" s="18">
        <v>4.0849009014299877</v>
      </c>
      <c r="X1058" s="18">
        <v>1</v>
      </c>
      <c r="Y1058" s="14" t="s">
        <v>193</v>
      </c>
      <c r="Z1058" s="14" t="s">
        <v>193</v>
      </c>
      <c r="AA1058" s="18" t="s">
        <v>193</v>
      </c>
      <c r="AB1058" s="18" t="s">
        <v>193</v>
      </c>
      <c r="AC1058" s="14" t="s">
        <v>193</v>
      </c>
      <c r="AD1058" s="748">
        <v>60.048043251020822</v>
      </c>
      <c r="AE1058" s="749">
        <v>147.74</v>
      </c>
      <c r="AF1058" s="748">
        <v>1326466.3406921676</v>
      </c>
      <c r="AG1058" s="749">
        <v>210.47</v>
      </c>
      <c r="AH1058" s="750">
        <v>149.52000000000001</v>
      </c>
      <c r="AI1058" s="748">
        <v>0</v>
      </c>
      <c r="AJ1058" s="748">
        <v>0</v>
      </c>
      <c r="AK1058" s="748">
        <v>0</v>
      </c>
      <c r="AL1058" s="751" t="s">
        <v>193</v>
      </c>
      <c r="AM1058" s="748">
        <v>1889680.3448256573</v>
      </c>
      <c r="AN1058" s="748">
        <v>0</v>
      </c>
      <c r="AO1058" s="752" t="s">
        <v>193</v>
      </c>
      <c r="AP1058" s="753">
        <v>0</v>
      </c>
      <c r="AQ1058" s="752" t="s">
        <v>3739</v>
      </c>
      <c r="AR1058" s="752" t="s">
        <v>193</v>
      </c>
      <c r="AS1058" s="752" t="s">
        <v>193</v>
      </c>
    </row>
    <row r="1059" spans="1:45" x14ac:dyDescent="0.15">
      <c r="A1059" s="14" t="s">
        <v>166</v>
      </c>
      <c r="B1059" s="14" t="s">
        <v>14</v>
      </c>
      <c r="C1059" s="14" t="s">
        <v>24</v>
      </c>
      <c r="D1059" s="14" t="s">
        <v>1248</v>
      </c>
      <c r="E1059" s="14" t="s">
        <v>2426</v>
      </c>
      <c r="F1059" s="14" t="s">
        <v>3598</v>
      </c>
      <c r="G1059" s="14" t="s">
        <v>193</v>
      </c>
      <c r="H1059" s="14" t="s">
        <v>3728</v>
      </c>
      <c r="I1059" s="17">
        <v>2506947.8818353373</v>
      </c>
      <c r="J1059" s="14" t="s">
        <v>114</v>
      </c>
      <c r="K1059" s="17">
        <v>2506947.8818353373</v>
      </c>
      <c r="L1059" s="14" t="s">
        <v>3728</v>
      </c>
      <c r="M1059" s="17">
        <v>2506947.8818353373</v>
      </c>
      <c r="N1059" s="14" t="s">
        <v>114</v>
      </c>
      <c r="O1059" s="17">
        <v>2506947.8818353373</v>
      </c>
      <c r="P1059" s="17">
        <v>2506947.8818353368</v>
      </c>
      <c r="Q1059" s="17">
        <v>0</v>
      </c>
      <c r="R1059" s="17">
        <v>0</v>
      </c>
      <c r="S1059" s="18">
        <v>0</v>
      </c>
      <c r="T1059" s="14" t="s">
        <v>161</v>
      </c>
      <c r="U1059" s="14" t="s">
        <v>193</v>
      </c>
      <c r="V1059" s="14" t="s">
        <v>3742</v>
      </c>
      <c r="W1059" s="18">
        <v>4.0849009014299877</v>
      </c>
      <c r="X1059" s="18">
        <v>1</v>
      </c>
      <c r="Y1059" s="14" t="s">
        <v>193</v>
      </c>
      <c r="Z1059" s="14" t="s">
        <v>193</v>
      </c>
      <c r="AA1059" s="18" t="s">
        <v>193</v>
      </c>
      <c r="AB1059" s="18" t="s">
        <v>193</v>
      </c>
      <c r="AC1059" s="14" t="s">
        <v>193</v>
      </c>
      <c r="AD1059" s="748">
        <v>161.76207569662753</v>
      </c>
      <c r="AE1059" s="749">
        <v>158.88999999999999</v>
      </c>
      <c r="AF1059" s="748">
        <v>3843179.7908675084</v>
      </c>
      <c r="AG1059" s="749">
        <v>103.65</v>
      </c>
      <c r="AH1059" s="750">
        <v>149.52000000000001</v>
      </c>
      <c r="AI1059" s="748">
        <v>0</v>
      </c>
      <c r="AJ1059" s="748">
        <v>0</v>
      </c>
      <c r="AK1059" s="748">
        <v>0</v>
      </c>
      <c r="AL1059" s="751" t="s">
        <v>193</v>
      </c>
      <c r="AM1059" s="748">
        <v>2506947.8818353373</v>
      </c>
      <c r="AN1059" s="748">
        <v>0</v>
      </c>
      <c r="AO1059" s="752" t="s">
        <v>193</v>
      </c>
      <c r="AP1059" s="753">
        <v>0</v>
      </c>
      <c r="AQ1059" s="752" t="s">
        <v>3739</v>
      </c>
      <c r="AR1059" s="752" t="s">
        <v>193</v>
      </c>
      <c r="AS1059" s="752" t="s">
        <v>193</v>
      </c>
    </row>
    <row r="1060" spans="1:45" x14ac:dyDescent="0.15">
      <c r="A1060" s="14" t="s">
        <v>166</v>
      </c>
      <c r="B1060" s="14" t="s">
        <v>14</v>
      </c>
      <c r="C1060" s="14" t="s">
        <v>24</v>
      </c>
      <c r="D1060" s="14" t="s">
        <v>1249</v>
      </c>
      <c r="E1060" s="14" t="s">
        <v>2427</v>
      </c>
      <c r="F1060" s="14" t="s">
        <v>3599</v>
      </c>
      <c r="G1060" s="14" t="s">
        <v>193</v>
      </c>
      <c r="H1060" s="14" t="s">
        <v>3728</v>
      </c>
      <c r="I1060" s="17">
        <v>2114409.2888634135</v>
      </c>
      <c r="J1060" s="14" t="s">
        <v>114</v>
      </c>
      <c r="K1060" s="17">
        <v>2114409.2888634135</v>
      </c>
      <c r="L1060" s="14" t="s">
        <v>3728</v>
      </c>
      <c r="M1060" s="17">
        <v>2114409.2888634135</v>
      </c>
      <c r="N1060" s="14" t="s">
        <v>114</v>
      </c>
      <c r="O1060" s="17">
        <v>2114409.2888634135</v>
      </c>
      <c r="P1060" s="17">
        <v>2114409.288863413</v>
      </c>
      <c r="Q1060" s="17">
        <v>0</v>
      </c>
      <c r="R1060" s="17">
        <v>0</v>
      </c>
      <c r="S1060" s="18">
        <v>0</v>
      </c>
      <c r="T1060" s="14" t="s">
        <v>161</v>
      </c>
      <c r="U1060" s="14" t="s">
        <v>193</v>
      </c>
      <c r="V1060" s="14" t="s">
        <v>3742</v>
      </c>
      <c r="W1060" s="18">
        <v>4.0849009014299877</v>
      </c>
      <c r="X1060" s="18">
        <v>1</v>
      </c>
      <c r="Y1060" s="14" t="s">
        <v>193</v>
      </c>
      <c r="Z1060" s="14" t="s">
        <v>193</v>
      </c>
      <c r="AA1060" s="18" t="s">
        <v>193</v>
      </c>
      <c r="AB1060" s="18" t="s">
        <v>193</v>
      </c>
      <c r="AC1060" s="14" t="s">
        <v>193</v>
      </c>
      <c r="AD1060" s="748">
        <v>71.485765775024788</v>
      </c>
      <c r="AE1060" s="749">
        <v>115.92</v>
      </c>
      <c r="AF1060" s="748">
        <v>1239016.9047413815</v>
      </c>
      <c r="AG1060" s="749">
        <v>197.82</v>
      </c>
      <c r="AH1060" s="750">
        <v>149.52000000000001</v>
      </c>
      <c r="AI1060" s="748">
        <v>0</v>
      </c>
      <c r="AJ1060" s="748">
        <v>0</v>
      </c>
      <c r="AK1060" s="748">
        <v>0</v>
      </c>
      <c r="AL1060" s="751" t="s">
        <v>193</v>
      </c>
      <c r="AM1060" s="748">
        <v>2114409.2888634135</v>
      </c>
      <c r="AN1060" s="748">
        <v>0</v>
      </c>
      <c r="AO1060" s="752" t="s">
        <v>193</v>
      </c>
      <c r="AP1060" s="753">
        <v>0</v>
      </c>
      <c r="AQ1060" s="752" t="s">
        <v>3739</v>
      </c>
      <c r="AR1060" s="752" t="s">
        <v>193</v>
      </c>
      <c r="AS1060" s="752" t="s">
        <v>193</v>
      </c>
    </row>
    <row r="1061" spans="1:45" x14ac:dyDescent="0.15">
      <c r="A1061" s="14" t="s">
        <v>166</v>
      </c>
      <c r="B1061" s="14" t="s">
        <v>14</v>
      </c>
      <c r="C1061" s="14" t="s">
        <v>24</v>
      </c>
      <c r="D1061" s="14" t="s">
        <v>1250</v>
      </c>
      <c r="E1061" s="14" t="s">
        <v>2428</v>
      </c>
      <c r="F1061" s="14" t="s">
        <v>3600</v>
      </c>
      <c r="G1061" s="14" t="s">
        <v>193</v>
      </c>
      <c r="H1061" s="14" t="s">
        <v>3728</v>
      </c>
      <c r="I1061" s="17">
        <v>1259027.8538812709</v>
      </c>
      <c r="J1061" s="14" t="s">
        <v>114</v>
      </c>
      <c r="K1061" s="17">
        <v>1259027.8538812709</v>
      </c>
      <c r="L1061" s="14" t="s">
        <v>3728</v>
      </c>
      <c r="M1061" s="17">
        <v>1259027.8538812709</v>
      </c>
      <c r="N1061" s="14" t="s">
        <v>114</v>
      </c>
      <c r="O1061" s="17">
        <v>1259027.8538812709</v>
      </c>
      <c r="P1061" s="17">
        <v>1259027.8538812706</v>
      </c>
      <c r="Q1061" s="17">
        <v>0</v>
      </c>
      <c r="R1061" s="17">
        <v>0</v>
      </c>
      <c r="S1061" s="18">
        <v>0</v>
      </c>
      <c r="T1061" s="14" t="s">
        <v>161</v>
      </c>
      <c r="U1061" s="14" t="s">
        <v>193</v>
      </c>
      <c r="V1061" s="14" t="s">
        <v>3742</v>
      </c>
      <c r="W1061" s="18">
        <v>4.0849009014299877</v>
      </c>
      <c r="X1061" s="18">
        <v>1</v>
      </c>
      <c r="Y1061" s="14" t="s">
        <v>193</v>
      </c>
      <c r="Z1061" s="14" t="s">
        <v>193</v>
      </c>
      <c r="AA1061" s="18" t="s">
        <v>193</v>
      </c>
      <c r="AB1061" s="18" t="s">
        <v>193</v>
      </c>
      <c r="AC1061" s="14" t="s">
        <v>193</v>
      </c>
      <c r="AD1061" s="748">
        <v>16.993187749948749</v>
      </c>
      <c r="AE1061" s="749">
        <v>408.98</v>
      </c>
      <c r="AF1061" s="748">
        <v>1039162.6787998202</v>
      </c>
      <c r="AG1061" s="749">
        <v>495.52</v>
      </c>
      <c r="AH1061" s="750">
        <v>149.52000000000001</v>
      </c>
      <c r="AI1061" s="748">
        <v>0</v>
      </c>
      <c r="AJ1061" s="748">
        <v>0</v>
      </c>
      <c r="AK1061" s="748">
        <v>0</v>
      </c>
      <c r="AL1061" s="751" t="s">
        <v>193</v>
      </c>
      <c r="AM1061" s="748">
        <v>1259027.8538812709</v>
      </c>
      <c r="AN1061" s="748">
        <v>0</v>
      </c>
      <c r="AO1061" s="752" t="s">
        <v>193</v>
      </c>
      <c r="AP1061" s="753">
        <v>0</v>
      </c>
      <c r="AQ1061" s="752" t="s">
        <v>3739</v>
      </c>
      <c r="AR1061" s="752" t="s">
        <v>193</v>
      </c>
      <c r="AS1061" s="752" t="s">
        <v>193</v>
      </c>
    </row>
    <row r="1062" spans="1:45" x14ac:dyDescent="0.15">
      <c r="A1062" s="14" t="s">
        <v>166</v>
      </c>
      <c r="B1062" s="14" t="s">
        <v>14</v>
      </c>
      <c r="C1062" s="14" t="s">
        <v>24</v>
      </c>
      <c r="D1062" s="14" t="s">
        <v>1251</v>
      </c>
      <c r="E1062" s="14" t="s">
        <v>2429</v>
      </c>
      <c r="F1062" s="14" t="s">
        <v>3601</v>
      </c>
      <c r="G1062" s="14" t="s">
        <v>193</v>
      </c>
      <c r="H1062" s="14" t="s">
        <v>3728</v>
      </c>
      <c r="I1062" s="17">
        <v>687614.67750743998</v>
      </c>
      <c r="J1062" s="14" t="s">
        <v>114</v>
      </c>
      <c r="K1062" s="17">
        <v>687614.67750743998</v>
      </c>
      <c r="L1062" s="14" t="s">
        <v>3728</v>
      </c>
      <c r="M1062" s="17">
        <v>687614.67750743998</v>
      </c>
      <c r="N1062" s="14" t="s">
        <v>114</v>
      </c>
      <c r="O1062" s="17">
        <v>687614.67750743998</v>
      </c>
      <c r="P1062" s="17">
        <v>687614.67750743986</v>
      </c>
      <c r="Q1062" s="17">
        <v>0</v>
      </c>
      <c r="R1062" s="17">
        <v>0</v>
      </c>
      <c r="S1062" s="18">
        <v>0</v>
      </c>
      <c r="T1062" s="14" t="s">
        <v>161</v>
      </c>
      <c r="U1062" s="14" t="s">
        <v>193</v>
      </c>
      <c r="V1062" s="14" t="s">
        <v>3742</v>
      </c>
      <c r="W1062" s="18">
        <v>4.0849009014299877</v>
      </c>
      <c r="X1062" s="18">
        <v>1</v>
      </c>
      <c r="Y1062" s="14" t="s">
        <v>193</v>
      </c>
      <c r="Z1062" s="14" t="s">
        <v>193</v>
      </c>
      <c r="AA1062" s="18" t="s">
        <v>193</v>
      </c>
      <c r="AB1062" s="18" t="s">
        <v>193</v>
      </c>
      <c r="AC1062" s="14" t="s">
        <v>193</v>
      </c>
      <c r="AD1062" s="748">
        <v>55.554652259447835</v>
      </c>
      <c r="AE1062" s="749">
        <v>125.38</v>
      </c>
      <c r="AF1062" s="748">
        <v>1041472.935353633</v>
      </c>
      <c r="AG1062" s="749">
        <v>82.78</v>
      </c>
      <c r="AH1062" s="750">
        <v>149.52000000000001</v>
      </c>
      <c r="AI1062" s="748">
        <v>0</v>
      </c>
      <c r="AJ1062" s="748">
        <v>0</v>
      </c>
      <c r="AK1062" s="748">
        <v>0</v>
      </c>
      <c r="AL1062" s="751" t="s">
        <v>193</v>
      </c>
      <c r="AM1062" s="748">
        <v>687614.67750743998</v>
      </c>
      <c r="AN1062" s="748">
        <v>0</v>
      </c>
      <c r="AO1062" s="752" t="s">
        <v>193</v>
      </c>
      <c r="AP1062" s="753">
        <v>0</v>
      </c>
      <c r="AQ1062" s="752" t="s">
        <v>3739</v>
      </c>
      <c r="AR1062" s="752" t="s">
        <v>193</v>
      </c>
      <c r="AS1062" s="752" t="s">
        <v>193</v>
      </c>
    </row>
    <row r="1063" spans="1:45" x14ac:dyDescent="0.15">
      <c r="A1063" s="14" t="s">
        <v>166</v>
      </c>
      <c r="B1063" s="14" t="s">
        <v>14</v>
      </c>
      <c r="C1063" s="14" t="s">
        <v>24</v>
      </c>
      <c r="D1063" s="14" t="s">
        <v>1252</v>
      </c>
      <c r="E1063" s="14" t="s">
        <v>2430</v>
      </c>
      <c r="F1063" s="14" t="s">
        <v>3602</v>
      </c>
      <c r="G1063" s="14" t="s">
        <v>193</v>
      </c>
      <c r="H1063" s="14" t="s">
        <v>3728</v>
      </c>
      <c r="I1063" s="17">
        <v>39835144.085933603</v>
      </c>
      <c r="J1063" s="14" t="s">
        <v>114</v>
      </c>
      <c r="K1063" s="17">
        <v>39835144.085933603</v>
      </c>
      <c r="L1063" s="14" t="s">
        <v>3728</v>
      </c>
      <c r="M1063" s="17">
        <v>39835144.085933603</v>
      </c>
      <c r="N1063" s="14" t="s">
        <v>114</v>
      </c>
      <c r="O1063" s="17">
        <v>39835144.085933603</v>
      </c>
      <c r="P1063" s="17">
        <v>39835144.085933596</v>
      </c>
      <c r="Q1063" s="17">
        <v>0</v>
      </c>
      <c r="R1063" s="17">
        <v>0</v>
      </c>
      <c r="S1063" s="18">
        <v>0</v>
      </c>
      <c r="T1063" s="14" t="s">
        <v>161</v>
      </c>
      <c r="U1063" s="14" t="s">
        <v>193</v>
      </c>
      <c r="V1063" s="14" t="s">
        <v>3742</v>
      </c>
      <c r="W1063" s="18">
        <v>4.0849009014299877</v>
      </c>
      <c r="X1063" s="18">
        <v>1</v>
      </c>
      <c r="Y1063" s="14" t="s">
        <v>193</v>
      </c>
      <c r="Z1063" s="14" t="s">
        <v>193</v>
      </c>
      <c r="AA1063" s="18" t="s">
        <v>193</v>
      </c>
      <c r="AB1063" s="18" t="s">
        <v>193</v>
      </c>
      <c r="AC1063" s="14" t="s">
        <v>193</v>
      </c>
      <c r="AD1063" s="748">
        <v>1010.8904260768791</v>
      </c>
      <c r="AE1063" s="749">
        <v>194.93</v>
      </c>
      <c r="AF1063" s="748">
        <v>29463345.243514907</v>
      </c>
      <c r="AG1063" s="749">
        <v>263.55</v>
      </c>
      <c r="AH1063" s="750">
        <v>149.52000000000001</v>
      </c>
      <c r="AI1063" s="748">
        <v>0</v>
      </c>
      <c r="AJ1063" s="748">
        <v>0</v>
      </c>
      <c r="AK1063" s="748">
        <v>0</v>
      </c>
      <c r="AL1063" s="751" t="s">
        <v>193</v>
      </c>
      <c r="AM1063" s="748">
        <v>39835144.085933603</v>
      </c>
      <c r="AN1063" s="748">
        <v>0</v>
      </c>
      <c r="AO1063" s="752" t="s">
        <v>193</v>
      </c>
      <c r="AP1063" s="753">
        <v>0</v>
      </c>
      <c r="AQ1063" s="752" t="s">
        <v>3739</v>
      </c>
      <c r="AR1063" s="752" t="s">
        <v>193</v>
      </c>
      <c r="AS1063" s="752" t="s">
        <v>193</v>
      </c>
    </row>
    <row r="1064" spans="1:45" x14ac:dyDescent="0.15">
      <c r="A1064" s="14" t="s">
        <v>166</v>
      </c>
      <c r="B1064" s="14" t="s">
        <v>14</v>
      </c>
      <c r="C1064" s="14" t="s">
        <v>24</v>
      </c>
      <c r="D1064" s="14" t="s">
        <v>1253</v>
      </c>
      <c r="E1064" s="14" t="s">
        <v>2431</v>
      </c>
      <c r="F1064" s="14" t="s">
        <v>3603</v>
      </c>
      <c r="G1064" s="14" t="s">
        <v>193</v>
      </c>
      <c r="H1064" s="14" t="s">
        <v>3728</v>
      </c>
      <c r="I1064" s="17">
        <v>8346583.1196439546</v>
      </c>
      <c r="J1064" s="14" t="s">
        <v>114</v>
      </c>
      <c r="K1064" s="17">
        <v>8346583.1196439546</v>
      </c>
      <c r="L1064" s="14" t="s">
        <v>3728</v>
      </c>
      <c r="M1064" s="17">
        <v>8346583.1196439546</v>
      </c>
      <c r="N1064" s="14" t="s">
        <v>114</v>
      </c>
      <c r="O1064" s="17">
        <v>8346583.1196439546</v>
      </c>
      <c r="P1064" s="17">
        <v>8346583.1196439536</v>
      </c>
      <c r="Q1064" s="17">
        <v>0</v>
      </c>
      <c r="R1064" s="17">
        <v>0</v>
      </c>
      <c r="S1064" s="18">
        <v>0</v>
      </c>
      <c r="T1064" s="14" t="s">
        <v>161</v>
      </c>
      <c r="U1064" s="14" t="s">
        <v>193</v>
      </c>
      <c r="V1064" s="14" t="s">
        <v>3742</v>
      </c>
      <c r="W1064" s="18">
        <v>4.0849009014299877</v>
      </c>
      <c r="X1064" s="18">
        <v>1</v>
      </c>
      <c r="Y1064" s="14" t="s">
        <v>193</v>
      </c>
      <c r="Z1064" s="14" t="s">
        <v>193</v>
      </c>
      <c r="AA1064" s="18" t="s">
        <v>193</v>
      </c>
      <c r="AB1064" s="18" t="s">
        <v>193</v>
      </c>
      <c r="AC1064" s="14" t="s">
        <v>193</v>
      </c>
      <c r="AD1064" s="748">
        <v>316.57981986082405</v>
      </c>
      <c r="AE1064" s="749">
        <v>187.04</v>
      </c>
      <c r="AF1064" s="748">
        <v>8853541.1348822284</v>
      </c>
      <c r="AG1064" s="749">
        <v>176.33</v>
      </c>
      <c r="AH1064" s="750">
        <v>149.52000000000001</v>
      </c>
      <c r="AI1064" s="748">
        <v>0</v>
      </c>
      <c r="AJ1064" s="748">
        <v>0</v>
      </c>
      <c r="AK1064" s="748">
        <v>0</v>
      </c>
      <c r="AL1064" s="751" t="s">
        <v>193</v>
      </c>
      <c r="AM1064" s="748">
        <v>8346583.1196439546</v>
      </c>
      <c r="AN1064" s="748">
        <v>0</v>
      </c>
      <c r="AO1064" s="752" t="s">
        <v>193</v>
      </c>
      <c r="AP1064" s="753">
        <v>0</v>
      </c>
      <c r="AQ1064" s="752" t="s">
        <v>3739</v>
      </c>
      <c r="AR1064" s="752" t="s">
        <v>193</v>
      </c>
      <c r="AS1064" s="752" t="s">
        <v>193</v>
      </c>
    </row>
    <row r="1065" spans="1:45" x14ac:dyDescent="0.15">
      <c r="A1065" s="14" t="s">
        <v>166</v>
      </c>
      <c r="B1065" s="14" t="s">
        <v>14</v>
      </c>
      <c r="C1065" s="14" t="s">
        <v>24</v>
      </c>
      <c r="D1065" s="14" t="s">
        <v>1254</v>
      </c>
      <c r="E1065" s="14" t="s">
        <v>2432</v>
      </c>
      <c r="F1065" s="14" t="s">
        <v>3604</v>
      </c>
      <c r="G1065" s="14" t="s">
        <v>193</v>
      </c>
      <c r="H1065" s="14" t="s">
        <v>3728</v>
      </c>
      <c r="I1065" s="17">
        <v>1347765.2182372687</v>
      </c>
      <c r="J1065" s="14" t="s">
        <v>114</v>
      </c>
      <c r="K1065" s="17">
        <v>1347765.2182372687</v>
      </c>
      <c r="L1065" s="14" t="s">
        <v>3728</v>
      </c>
      <c r="M1065" s="17">
        <v>1347765.2182372687</v>
      </c>
      <c r="N1065" s="14" t="s">
        <v>114</v>
      </c>
      <c r="O1065" s="17">
        <v>1347765.2182372687</v>
      </c>
      <c r="P1065" s="17">
        <v>1347765.2182372685</v>
      </c>
      <c r="Q1065" s="17">
        <v>0</v>
      </c>
      <c r="R1065" s="17">
        <v>0</v>
      </c>
      <c r="S1065" s="18">
        <v>0</v>
      </c>
      <c r="T1065" s="14" t="s">
        <v>161</v>
      </c>
      <c r="U1065" s="14" t="s">
        <v>193</v>
      </c>
      <c r="V1065" s="14" t="s">
        <v>3742</v>
      </c>
      <c r="W1065" s="18">
        <v>4.0849009014299877</v>
      </c>
      <c r="X1065" s="18">
        <v>1</v>
      </c>
      <c r="Y1065" s="14" t="s">
        <v>193</v>
      </c>
      <c r="Z1065" s="14" t="s">
        <v>193</v>
      </c>
      <c r="AA1065" s="18" t="s">
        <v>193</v>
      </c>
      <c r="AB1065" s="18" t="s">
        <v>193</v>
      </c>
      <c r="AC1065" s="14" t="s">
        <v>193</v>
      </c>
      <c r="AD1065" s="748">
        <v>6.9034825234166792</v>
      </c>
      <c r="AE1065" s="749">
        <v>665.72</v>
      </c>
      <c r="AF1065" s="748">
        <v>687161.94794053456</v>
      </c>
      <c r="AG1065" s="749">
        <v>1305.71</v>
      </c>
      <c r="AH1065" s="750">
        <v>149.52000000000001</v>
      </c>
      <c r="AI1065" s="748">
        <v>0</v>
      </c>
      <c r="AJ1065" s="748">
        <v>0</v>
      </c>
      <c r="AK1065" s="748">
        <v>0</v>
      </c>
      <c r="AL1065" s="751" t="s">
        <v>193</v>
      </c>
      <c r="AM1065" s="748">
        <v>1347765.2182372687</v>
      </c>
      <c r="AN1065" s="748">
        <v>0</v>
      </c>
      <c r="AO1065" s="752" t="s">
        <v>193</v>
      </c>
      <c r="AP1065" s="753">
        <v>0</v>
      </c>
      <c r="AQ1065" s="752" t="s">
        <v>3739</v>
      </c>
      <c r="AR1065" s="752" t="s">
        <v>193</v>
      </c>
      <c r="AS1065" s="752" t="s">
        <v>193</v>
      </c>
    </row>
    <row r="1066" spans="1:45" x14ac:dyDescent="0.15">
      <c r="A1066" s="14" t="s">
        <v>166</v>
      </c>
      <c r="B1066" s="14" t="s">
        <v>14</v>
      </c>
      <c r="C1066" s="14" t="s">
        <v>24</v>
      </c>
      <c r="D1066" s="14" t="s">
        <v>1255</v>
      </c>
      <c r="E1066" s="14" t="s">
        <v>2433</v>
      </c>
      <c r="F1066" s="14" t="s">
        <v>3605</v>
      </c>
      <c r="G1066" s="14" t="s">
        <v>193</v>
      </c>
      <c r="H1066" s="14" t="s">
        <v>3728</v>
      </c>
      <c r="I1066" s="17">
        <v>651123.84926487575</v>
      </c>
      <c r="J1066" s="14" t="s">
        <v>114</v>
      </c>
      <c r="K1066" s="17">
        <v>651123.84926487575</v>
      </c>
      <c r="L1066" s="14" t="s">
        <v>3728</v>
      </c>
      <c r="M1066" s="17">
        <v>651123.84926487575</v>
      </c>
      <c r="N1066" s="14" t="s">
        <v>114</v>
      </c>
      <c r="O1066" s="17">
        <v>651123.84926487575</v>
      </c>
      <c r="P1066" s="17">
        <v>650963.35350845847</v>
      </c>
      <c r="Q1066" s="17">
        <v>160.4957564171842</v>
      </c>
      <c r="R1066" s="17">
        <v>0</v>
      </c>
      <c r="S1066" s="18">
        <v>0</v>
      </c>
      <c r="T1066" s="14" t="s">
        <v>161</v>
      </c>
      <c r="U1066" s="14" t="s">
        <v>193</v>
      </c>
      <c r="V1066" s="14" t="s">
        <v>3742</v>
      </c>
      <c r="W1066" s="18">
        <v>4.0849009014299877</v>
      </c>
      <c r="X1066" s="18">
        <v>1</v>
      </c>
      <c r="Y1066" s="14" t="s">
        <v>193</v>
      </c>
      <c r="Z1066" s="14" t="s">
        <v>193</v>
      </c>
      <c r="AA1066" s="18" t="s">
        <v>193</v>
      </c>
      <c r="AB1066" s="18" t="s">
        <v>193</v>
      </c>
      <c r="AC1066" s="14" t="s">
        <v>193</v>
      </c>
      <c r="AD1066" s="748">
        <v>59.639553160877824</v>
      </c>
      <c r="AE1066" s="749">
        <v>87.74</v>
      </c>
      <c r="AF1066" s="748">
        <v>782404.4352840418</v>
      </c>
      <c r="AG1066" s="749">
        <v>73</v>
      </c>
      <c r="AH1066" s="750">
        <v>149.52000000000001</v>
      </c>
      <c r="AI1066" s="748">
        <v>160.49575641718423</v>
      </c>
      <c r="AJ1066" s="748">
        <v>0</v>
      </c>
      <c r="AK1066" s="748">
        <v>160.49575641718423</v>
      </c>
      <c r="AL1066" s="751" t="s">
        <v>193</v>
      </c>
      <c r="AM1066" s="748">
        <v>651123.84926487575</v>
      </c>
      <c r="AN1066" s="748">
        <v>0</v>
      </c>
      <c r="AO1066" s="752" t="s">
        <v>193</v>
      </c>
      <c r="AP1066" s="753">
        <v>0</v>
      </c>
      <c r="AQ1066" s="752" t="s">
        <v>3739</v>
      </c>
      <c r="AR1066" s="752" t="s">
        <v>193</v>
      </c>
      <c r="AS1066" s="752" t="s">
        <v>193</v>
      </c>
    </row>
    <row r="1067" spans="1:45" x14ac:dyDescent="0.15">
      <c r="A1067" s="14" t="s">
        <v>166</v>
      </c>
      <c r="B1067" s="14" t="s">
        <v>14</v>
      </c>
      <c r="C1067" s="14" t="s">
        <v>24</v>
      </c>
      <c r="D1067" s="14" t="s">
        <v>1256</v>
      </c>
      <c r="E1067" s="14" t="s">
        <v>2434</v>
      </c>
      <c r="F1067" s="14" t="s">
        <v>3606</v>
      </c>
      <c r="G1067" s="14" t="s">
        <v>193</v>
      </c>
      <c r="H1067" s="14" t="s">
        <v>3728</v>
      </c>
      <c r="I1067" s="17">
        <v>1419048.7814176728</v>
      </c>
      <c r="J1067" s="14" t="s">
        <v>114</v>
      </c>
      <c r="K1067" s="17">
        <v>1419048.7814176728</v>
      </c>
      <c r="L1067" s="14" t="s">
        <v>3728</v>
      </c>
      <c r="M1067" s="17">
        <v>1419048.7814176728</v>
      </c>
      <c r="N1067" s="14" t="s">
        <v>114</v>
      </c>
      <c r="O1067" s="17">
        <v>1419048.7814176728</v>
      </c>
      <c r="P1067" s="17">
        <v>1419048.7814176725</v>
      </c>
      <c r="Q1067" s="17">
        <v>0</v>
      </c>
      <c r="R1067" s="17">
        <v>0</v>
      </c>
      <c r="S1067" s="18">
        <v>0</v>
      </c>
      <c r="T1067" s="14" t="s">
        <v>161</v>
      </c>
      <c r="U1067" s="14" t="s">
        <v>193</v>
      </c>
      <c r="V1067" s="14" t="s">
        <v>3742</v>
      </c>
      <c r="W1067" s="18">
        <v>4.0849009014299877</v>
      </c>
      <c r="X1067" s="18">
        <v>1</v>
      </c>
      <c r="Y1067" s="14" t="s">
        <v>193</v>
      </c>
      <c r="Z1067" s="14" t="s">
        <v>193</v>
      </c>
      <c r="AA1067" s="18" t="s">
        <v>193</v>
      </c>
      <c r="AB1067" s="18" t="s">
        <v>193</v>
      </c>
      <c r="AC1067" s="14" t="s">
        <v>193</v>
      </c>
      <c r="AD1067" s="748">
        <v>169.93187749948748</v>
      </c>
      <c r="AE1067" s="749">
        <v>89.13</v>
      </c>
      <c r="AF1067" s="748">
        <v>2264728.2091178382</v>
      </c>
      <c r="AG1067" s="749">
        <v>55.85</v>
      </c>
      <c r="AH1067" s="750">
        <v>149.52000000000001</v>
      </c>
      <c r="AI1067" s="748">
        <v>0</v>
      </c>
      <c r="AJ1067" s="748">
        <v>0</v>
      </c>
      <c r="AK1067" s="748">
        <v>0</v>
      </c>
      <c r="AL1067" s="751" t="s">
        <v>193</v>
      </c>
      <c r="AM1067" s="748">
        <v>1419048.7814176728</v>
      </c>
      <c r="AN1067" s="748">
        <v>0</v>
      </c>
      <c r="AO1067" s="752" t="s">
        <v>193</v>
      </c>
      <c r="AP1067" s="753">
        <v>0</v>
      </c>
      <c r="AQ1067" s="752" t="s">
        <v>3739</v>
      </c>
      <c r="AR1067" s="752" t="s">
        <v>193</v>
      </c>
      <c r="AS1067" s="752" t="s">
        <v>193</v>
      </c>
    </row>
    <row r="1068" spans="1:45" x14ac:dyDescent="0.15">
      <c r="A1068" s="14" t="s">
        <v>166</v>
      </c>
      <c r="B1068" s="14" t="s">
        <v>14</v>
      </c>
      <c r="C1068" s="14" t="s">
        <v>24</v>
      </c>
      <c r="D1068" s="14" t="s">
        <v>1257</v>
      </c>
      <c r="E1068" s="14" t="s">
        <v>2435</v>
      </c>
      <c r="F1068" s="14" t="s">
        <v>3607</v>
      </c>
      <c r="G1068" s="14" t="s">
        <v>193</v>
      </c>
      <c r="H1068" s="14" t="s">
        <v>3728</v>
      </c>
      <c r="I1068" s="17">
        <v>9951471.2405004725</v>
      </c>
      <c r="J1068" s="14" t="s">
        <v>114</v>
      </c>
      <c r="K1068" s="17">
        <v>9951471.2405004725</v>
      </c>
      <c r="L1068" s="14" t="s">
        <v>3728</v>
      </c>
      <c r="M1068" s="17">
        <v>9951471.2405004725</v>
      </c>
      <c r="N1068" s="14" t="s">
        <v>114</v>
      </c>
      <c r="O1068" s="17">
        <v>9951471.2405004725</v>
      </c>
      <c r="P1068" s="17">
        <v>9943533.9921059292</v>
      </c>
      <c r="Q1068" s="17">
        <v>7937.2483945415661</v>
      </c>
      <c r="R1068" s="17">
        <v>0</v>
      </c>
      <c r="S1068" s="18">
        <v>0</v>
      </c>
      <c r="T1068" s="14" t="s">
        <v>161</v>
      </c>
      <c r="U1068" s="14" t="s">
        <v>193</v>
      </c>
      <c r="V1068" s="14" t="s">
        <v>3742</v>
      </c>
      <c r="W1068" s="18">
        <v>4.0849009014299877</v>
      </c>
      <c r="X1068" s="18">
        <v>1</v>
      </c>
      <c r="Y1068" s="14" t="s">
        <v>193</v>
      </c>
      <c r="Z1068" s="14" t="s">
        <v>193</v>
      </c>
      <c r="AA1068" s="18" t="s">
        <v>193</v>
      </c>
      <c r="AB1068" s="18" t="s">
        <v>193</v>
      </c>
      <c r="AC1068" s="14" t="s">
        <v>193</v>
      </c>
      <c r="AD1068" s="748">
        <v>132.9635243415461</v>
      </c>
      <c r="AE1068" s="749">
        <v>576.97</v>
      </c>
      <c r="AF1068" s="748">
        <v>11470571.05035777</v>
      </c>
      <c r="AG1068" s="749">
        <v>500.16</v>
      </c>
      <c r="AH1068" s="750">
        <v>149.52000000000001</v>
      </c>
      <c r="AI1068" s="748">
        <v>7937.248394541567</v>
      </c>
      <c r="AJ1068" s="748">
        <v>0</v>
      </c>
      <c r="AK1068" s="748">
        <v>7937.248394541567</v>
      </c>
      <c r="AL1068" s="751" t="s">
        <v>193</v>
      </c>
      <c r="AM1068" s="748">
        <v>9951471.2405004725</v>
      </c>
      <c r="AN1068" s="748">
        <v>0</v>
      </c>
      <c r="AO1068" s="752" t="s">
        <v>193</v>
      </c>
      <c r="AP1068" s="753">
        <v>0</v>
      </c>
      <c r="AQ1068" s="752" t="s">
        <v>3739</v>
      </c>
      <c r="AR1068" s="752" t="s">
        <v>193</v>
      </c>
      <c r="AS1068" s="752" t="s">
        <v>193</v>
      </c>
    </row>
    <row r="1069" spans="1:45" x14ac:dyDescent="0.15">
      <c r="A1069" s="14" t="s">
        <v>166</v>
      </c>
      <c r="B1069" s="14" t="s">
        <v>14</v>
      </c>
      <c r="C1069" s="14" t="s">
        <v>24</v>
      </c>
      <c r="D1069" s="14" t="s">
        <v>1258</v>
      </c>
      <c r="E1069" s="14" t="s">
        <v>2436</v>
      </c>
      <c r="F1069" s="14" t="s">
        <v>3608</v>
      </c>
      <c r="G1069" s="14" t="s">
        <v>193</v>
      </c>
      <c r="H1069" s="14" t="s">
        <v>3728</v>
      </c>
      <c r="I1069" s="17">
        <v>4060523.3566225064</v>
      </c>
      <c r="J1069" s="14" t="s">
        <v>114</v>
      </c>
      <c r="K1069" s="17">
        <v>4060523.3566225064</v>
      </c>
      <c r="L1069" s="14" t="s">
        <v>3728</v>
      </c>
      <c r="M1069" s="17">
        <v>4060523.3566225064</v>
      </c>
      <c r="N1069" s="14" t="s">
        <v>114</v>
      </c>
      <c r="O1069" s="17">
        <v>4060523.3566225064</v>
      </c>
      <c r="P1069" s="17">
        <v>4060523.3566225059</v>
      </c>
      <c r="Q1069" s="17">
        <v>0</v>
      </c>
      <c r="R1069" s="17">
        <v>0</v>
      </c>
      <c r="S1069" s="18">
        <v>0</v>
      </c>
      <c r="T1069" s="14" t="s">
        <v>161</v>
      </c>
      <c r="U1069" s="14" t="s">
        <v>193</v>
      </c>
      <c r="V1069" s="14" t="s">
        <v>3742</v>
      </c>
      <c r="W1069" s="18">
        <v>4.0849009014299877</v>
      </c>
      <c r="X1069" s="18">
        <v>1</v>
      </c>
      <c r="Y1069" s="14" t="s">
        <v>193</v>
      </c>
      <c r="Z1069" s="14" t="s">
        <v>193</v>
      </c>
      <c r="AA1069" s="18" t="s">
        <v>193</v>
      </c>
      <c r="AB1069" s="18" t="s">
        <v>193</v>
      </c>
      <c r="AC1069" s="14" t="s">
        <v>193</v>
      </c>
      <c r="AD1069" s="748">
        <v>187.49695137563646</v>
      </c>
      <c r="AE1069" s="749">
        <v>106.21</v>
      </c>
      <c r="AF1069" s="748">
        <v>2977548.931033588</v>
      </c>
      <c r="AG1069" s="749">
        <v>144.84</v>
      </c>
      <c r="AH1069" s="750">
        <v>149.52000000000001</v>
      </c>
      <c r="AI1069" s="748">
        <v>0</v>
      </c>
      <c r="AJ1069" s="748">
        <v>0</v>
      </c>
      <c r="AK1069" s="748">
        <v>0</v>
      </c>
      <c r="AL1069" s="751" t="s">
        <v>193</v>
      </c>
      <c r="AM1069" s="748">
        <v>4060523.3566225064</v>
      </c>
      <c r="AN1069" s="748">
        <v>0</v>
      </c>
      <c r="AO1069" s="752" t="s">
        <v>193</v>
      </c>
      <c r="AP1069" s="753">
        <v>0</v>
      </c>
      <c r="AQ1069" s="752" t="s">
        <v>3739</v>
      </c>
      <c r="AR1069" s="752" t="s">
        <v>193</v>
      </c>
      <c r="AS1069" s="752" t="s">
        <v>193</v>
      </c>
    </row>
    <row r="1070" spans="1:45" x14ac:dyDescent="0.15">
      <c r="A1070" s="14" t="s">
        <v>166</v>
      </c>
      <c r="B1070" s="14" t="s">
        <v>14</v>
      </c>
      <c r="C1070" s="14" t="s">
        <v>24</v>
      </c>
      <c r="D1070" s="14" t="s">
        <v>1259</v>
      </c>
      <c r="E1070" s="14" t="s">
        <v>2437</v>
      </c>
      <c r="F1070" s="14" t="s">
        <v>3609</v>
      </c>
      <c r="G1070" s="14" t="s">
        <v>193</v>
      </c>
      <c r="H1070" s="14" t="s">
        <v>3728</v>
      </c>
      <c r="I1070" s="17">
        <v>779372.54013698245</v>
      </c>
      <c r="J1070" s="14" t="s">
        <v>114</v>
      </c>
      <c r="K1070" s="17">
        <v>779372.54013698245</v>
      </c>
      <c r="L1070" s="14" t="s">
        <v>3728</v>
      </c>
      <c r="M1070" s="17">
        <v>779372.54013698245</v>
      </c>
      <c r="N1070" s="14" t="s">
        <v>114</v>
      </c>
      <c r="O1070" s="17">
        <v>779372.54013698245</v>
      </c>
      <c r="P1070" s="17">
        <v>779372.54013698234</v>
      </c>
      <c r="Q1070" s="17">
        <v>0</v>
      </c>
      <c r="R1070" s="17">
        <v>0</v>
      </c>
      <c r="S1070" s="18">
        <v>0</v>
      </c>
      <c r="T1070" s="14" t="s">
        <v>3739</v>
      </c>
      <c r="U1070" s="14" t="s">
        <v>3739</v>
      </c>
      <c r="V1070" s="14" t="s">
        <v>3739</v>
      </c>
      <c r="W1070" s="18">
        <v>4.0849009014299877</v>
      </c>
      <c r="X1070" s="18">
        <v>1</v>
      </c>
      <c r="Y1070" s="14" t="s">
        <v>193</v>
      </c>
      <c r="Z1070" s="14" t="s">
        <v>193</v>
      </c>
      <c r="AA1070" s="18" t="s">
        <v>193</v>
      </c>
      <c r="AB1070" s="18" t="s">
        <v>193</v>
      </c>
      <c r="AC1070" s="14" t="s">
        <v>193</v>
      </c>
      <c r="AD1070" s="748">
        <v>155.22623425433954</v>
      </c>
      <c r="AE1070" s="749">
        <v>32.409999999999997</v>
      </c>
      <c r="AF1070" s="748">
        <v>752419.301915113</v>
      </c>
      <c r="AG1070" s="749">
        <v>33.58</v>
      </c>
      <c r="AH1070" s="750">
        <v>149.52000000000001</v>
      </c>
      <c r="AI1070" s="748">
        <v>0</v>
      </c>
      <c r="AJ1070" s="748">
        <v>0</v>
      </c>
      <c r="AK1070" s="748">
        <v>0</v>
      </c>
      <c r="AL1070" s="751" t="s">
        <v>193</v>
      </c>
      <c r="AM1070" s="748">
        <v>779372.54013698245</v>
      </c>
      <c r="AN1070" s="748">
        <v>0</v>
      </c>
      <c r="AO1070" s="752" t="s">
        <v>193</v>
      </c>
      <c r="AP1070" s="753">
        <v>0</v>
      </c>
      <c r="AQ1070" s="752" t="s">
        <v>3739</v>
      </c>
      <c r="AR1070" s="752" t="s">
        <v>193</v>
      </c>
      <c r="AS1070" s="752" t="s">
        <v>193</v>
      </c>
    </row>
    <row r="1071" spans="1:45" x14ac:dyDescent="0.15">
      <c r="A1071" s="14" t="s">
        <v>166</v>
      </c>
      <c r="B1071" s="14" t="s">
        <v>14</v>
      </c>
      <c r="C1071" s="14" t="s">
        <v>24</v>
      </c>
      <c r="D1071" s="14" t="s">
        <v>1260</v>
      </c>
      <c r="E1071" s="14" t="s">
        <v>2438</v>
      </c>
      <c r="F1071" s="14" t="s">
        <v>3610</v>
      </c>
      <c r="G1071" s="14" t="s">
        <v>193</v>
      </c>
      <c r="H1071" s="14" t="s">
        <v>3728</v>
      </c>
      <c r="I1071" s="17">
        <v>1554525.8678308958</v>
      </c>
      <c r="J1071" s="14" t="s">
        <v>114</v>
      </c>
      <c r="K1071" s="17">
        <v>1554525.8678308958</v>
      </c>
      <c r="L1071" s="14" t="s">
        <v>3728</v>
      </c>
      <c r="M1071" s="17">
        <v>1554525.8678308958</v>
      </c>
      <c r="N1071" s="14" t="s">
        <v>114</v>
      </c>
      <c r="O1071" s="17">
        <v>1554525.8678308958</v>
      </c>
      <c r="P1071" s="17">
        <v>1554525.8678308956</v>
      </c>
      <c r="Q1071" s="17">
        <v>0</v>
      </c>
      <c r="R1071" s="17">
        <v>0</v>
      </c>
      <c r="S1071" s="18">
        <v>0</v>
      </c>
      <c r="T1071" s="14" t="s">
        <v>161</v>
      </c>
      <c r="U1071" s="14" t="s">
        <v>193</v>
      </c>
      <c r="V1071" s="14" t="s">
        <v>3742</v>
      </c>
      <c r="W1071" s="18">
        <v>4.0849009014299877</v>
      </c>
      <c r="X1071" s="18">
        <v>1</v>
      </c>
      <c r="Y1071" s="14" t="s">
        <v>193</v>
      </c>
      <c r="Z1071" s="14" t="s">
        <v>193</v>
      </c>
      <c r="AA1071" s="18" t="s">
        <v>193</v>
      </c>
      <c r="AB1071" s="18" t="s">
        <v>193</v>
      </c>
      <c r="AC1071" s="14" t="s">
        <v>193</v>
      </c>
      <c r="AD1071" s="748">
        <v>194.44128290806742</v>
      </c>
      <c r="AE1071" s="749">
        <v>53.78</v>
      </c>
      <c r="AF1071" s="748">
        <v>1563594.6337751334</v>
      </c>
      <c r="AG1071" s="749">
        <v>53.47</v>
      </c>
      <c r="AH1071" s="750">
        <v>149.52000000000001</v>
      </c>
      <c r="AI1071" s="748">
        <v>0</v>
      </c>
      <c r="AJ1071" s="748">
        <v>0</v>
      </c>
      <c r="AK1071" s="748">
        <v>0</v>
      </c>
      <c r="AL1071" s="751" t="s">
        <v>193</v>
      </c>
      <c r="AM1071" s="748">
        <v>1554525.8678308958</v>
      </c>
      <c r="AN1071" s="748">
        <v>0</v>
      </c>
      <c r="AO1071" s="752" t="s">
        <v>193</v>
      </c>
      <c r="AP1071" s="753">
        <v>0</v>
      </c>
      <c r="AQ1071" s="752" t="s">
        <v>3739</v>
      </c>
      <c r="AR1071" s="752" t="s">
        <v>193</v>
      </c>
      <c r="AS1071" s="752" t="s">
        <v>193</v>
      </c>
    </row>
    <row r="1072" spans="1:45" x14ac:dyDescent="0.15">
      <c r="A1072" s="14" t="s">
        <v>166</v>
      </c>
      <c r="B1072" s="14" t="s">
        <v>14</v>
      </c>
      <c r="C1072" s="14" t="s">
        <v>24</v>
      </c>
      <c r="D1072" s="14" t="s">
        <v>1261</v>
      </c>
      <c r="E1072" s="14" t="s">
        <v>2439</v>
      </c>
      <c r="F1072" s="14" t="s">
        <v>3611</v>
      </c>
      <c r="G1072" s="14" t="s">
        <v>193</v>
      </c>
      <c r="H1072" s="14" t="s">
        <v>3728</v>
      </c>
      <c r="I1072" s="17">
        <v>887469.23024107341</v>
      </c>
      <c r="J1072" s="14" t="s">
        <v>114</v>
      </c>
      <c r="K1072" s="17">
        <v>887469.23024107341</v>
      </c>
      <c r="L1072" s="14" t="s">
        <v>3728</v>
      </c>
      <c r="M1072" s="17">
        <v>887469.23024107341</v>
      </c>
      <c r="N1072" s="14" t="s">
        <v>114</v>
      </c>
      <c r="O1072" s="17">
        <v>887469.23024107341</v>
      </c>
      <c r="P1072" s="17">
        <v>887469.2302410733</v>
      </c>
      <c r="Q1072" s="17">
        <v>0</v>
      </c>
      <c r="R1072" s="17">
        <v>0</v>
      </c>
      <c r="S1072" s="18">
        <v>0</v>
      </c>
      <c r="T1072" s="14" t="s">
        <v>3739</v>
      </c>
      <c r="U1072" s="14" t="s">
        <v>3739</v>
      </c>
      <c r="V1072" s="14" t="s">
        <v>3739</v>
      </c>
      <c r="W1072" s="18">
        <v>4.0849009014299877</v>
      </c>
      <c r="X1072" s="18">
        <v>1</v>
      </c>
      <c r="Y1072" s="14" t="s">
        <v>193</v>
      </c>
      <c r="Z1072" s="14" t="s">
        <v>193</v>
      </c>
      <c r="AA1072" s="18" t="s">
        <v>193</v>
      </c>
      <c r="AB1072" s="18" t="s">
        <v>193</v>
      </c>
      <c r="AC1072" s="14" t="s">
        <v>193</v>
      </c>
      <c r="AD1072" s="748">
        <v>40.440518924156883</v>
      </c>
      <c r="AE1072" s="749">
        <v>113.32</v>
      </c>
      <c r="AF1072" s="748">
        <v>685208.22153739864</v>
      </c>
      <c r="AG1072" s="749">
        <v>146.77000000000001</v>
      </c>
      <c r="AH1072" s="750">
        <v>149.52000000000001</v>
      </c>
      <c r="AI1072" s="748">
        <v>0</v>
      </c>
      <c r="AJ1072" s="748">
        <v>0</v>
      </c>
      <c r="AK1072" s="748">
        <v>0</v>
      </c>
      <c r="AL1072" s="751" t="s">
        <v>193</v>
      </c>
      <c r="AM1072" s="748">
        <v>887469.23024107341</v>
      </c>
      <c r="AN1072" s="748">
        <v>0</v>
      </c>
      <c r="AO1072" s="752" t="s">
        <v>193</v>
      </c>
      <c r="AP1072" s="753">
        <v>0</v>
      </c>
      <c r="AQ1072" s="752" t="s">
        <v>3739</v>
      </c>
      <c r="AR1072" s="752" t="s">
        <v>193</v>
      </c>
      <c r="AS1072" s="752" t="s">
        <v>193</v>
      </c>
    </row>
    <row r="1073" spans="1:45" x14ac:dyDescent="0.15">
      <c r="A1073" s="14" t="s">
        <v>166</v>
      </c>
      <c r="B1073" s="14" t="s">
        <v>14</v>
      </c>
      <c r="C1073" s="14" t="s">
        <v>24</v>
      </c>
      <c r="D1073" s="14" t="s">
        <v>1262</v>
      </c>
      <c r="E1073" s="14" t="s">
        <v>2440</v>
      </c>
      <c r="F1073" s="14" t="s">
        <v>3612</v>
      </c>
      <c r="G1073" s="14" t="s">
        <v>193</v>
      </c>
      <c r="H1073" s="14" t="s">
        <v>3728</v>
      </c>
      <c r="I1073" s="17">
        <v>3978679.5893297433</v>
      </c>
      <c r="J1073" s="14" t="s">
        <v>114</v>
      </c>
      <c r="K1073" s="17">
        <v>3978679.5893297433</v>
      </c>
      <c r="L1073" s="14" t="s">
        <v>3728</v>
      </c>
      <c r="M1073" s="17">
        <v>3978679.5893297433</v>
      </c>
      <c r="N1073" s="14" t="s">
        <v>114</v>
      </c>
      <c r="O1073" s="17">
        <v>3978679.5893297433</v>
      </c>
      <c r="P1073" s="17">
        <v>3978679.5893297428</v>
      </c>
      <c r="Q1073" s="17">
        <v>0</v>
      </c>
      <c r="R1073" s="17">
        <v>0</v>
      </c>
      <c r="S1073" s="18">
        <v>0</v>
      </c>
      <c r="T1073" s="14" t="s">
        <v>161</v>
      </c>
      <c r="U1073" s="14" t="s">
        <v>193</v>
      </c>
      <c r="V1073" s="14" t="s">
        <v>3742</v>
      </c>
      <c r="W1073" s="18">
        <v>4.0849009014299877</v>
      </c>
      <c r="X1073" s="18">
        <v>1</v>
      </c>
      <c r="Y1073" s="14" t="s">
        <v>193</v>
      </c>
      <c r="Z1073" s="14" t="s">
        <v>193</v>
      </c>
      <c r="AA1073" s="18" t="s">
        <v>193</v>
      </c>
      <c r="AB1073" s="18" t="s">
        <v>193</v>
      </c>
      <c r="AC1073" s="14" t="s">
        <v>193</v>
      </c>
      <c r="AD1073" s="748">
        <v>19.321581263763843</v>
      </c>
      <c r="AE1073" s="749">
        <v>1308.71</v>
      </c>
      <c r="AF1073" s="748">
        <v>3780814.5058821333</v>
      </c>
      <c r="AG1073" s="749">
        <v>1377.2</v>
      </c>
      <c r="AH1073" s="750">
        <v>149.52000000000001</v>
      </c>
      <c r="AI1073" s="748">
        <v>0</v>
      </c>
      <c r="AJ1073" s="748">
        <v>0</v>
      </c>
      <c r="AK1073" s="748">
        <v>0</v>
      </c>
      <c r="AL1073" s="751" t="s">
        <v>193</v>
      </c>
      <c r="AM1073" s="748">
        <v>3978679.5893297433</v>
      </c>
      <c r="AN1073" s="748">
        <v>0</v>
      </c>
      <c r="AO1073" s="752" t="s">
        <v>193</v>
      </c>
      <c r="AP1073" s="753">
        <v>0</v>
      </c>
      <c r="AQ1073" s="752" t="s">
        <v>3739</v>
      </c>
      <c r="AR1073" s="752" t="s">
        <v>193</v>
      </c>
      <c r="AS1073" s="752" t="s">
        <v>193</v>
      </c>
    </row>
    <row r="1074" spans="1:45" x14ac:dyDescent="0.15">
      <c r="A1074" s="14" t="s">
        <v>166</v>
      </c>
      <c r="B1074" s="14" t="s">
        <v>14</v>
      </c>
      <c r="C1074" s="14" t="s">
        <v>24</v>
      </c>
      <c r="D1074" s="14" t="s">
        <v>1263</v>
      </c>
      <c r="E1074" s="14" t="s">
        <v>2441</v>
      </c>
      <c r="F1074" s="14" t="s">
        <v>3613</v>
      </c>
      <c r="G1074" s="14" t="s">
        <v>193</v>
      </c>
      <c r="H1074" s="14" t="s">
        <v>3728</v>
      </c>
      <c r="I1074" s="17">
        <v>768613.76899180515</v>
      </c>
      <c r="J1074" s="14" t="s">
        <v>114</v>
      </c>
      <c r="K1074" s="17">
        <v>768613.76899180515</v>
      </c>
      <c r="L1074" s="14" t="s">
        <v>3728</v>
      </c>
      <c r="M1074" s="17">
        <v>768613.76899180515</v>
      </c>
      <c r="N1074" s="14" t="s">
        <v>114</v>
      </c>
      <c r="O1074" s="17">
        <v>768613.76899180515</v>
      </c>
      <c r="P1074" s="17">
        <v>768613.76899180503</v>
      </c>
      <c r="Q1074" s="17">
        <v>0</v>
      </c>
      <c r="R1074" s="17">
        <v>0</v>
      </c>
      <c r="S1074" s="18">
        <v>0</v>
      </c>
      <c r="T1074" s="14" t="s">
        <v>161</v>
      </c>
      <c r="U1074" s="14" t="s">
        <v>193</v>
      </c>
      <c r="V1074" s="14" t="s">
        <v>3742</v>
      </c>
      <c r="W1074" s="18">
        <v>4.0849009014299877</v>
      </c>
      <c r="X1074" s="18">
        <v>1</v>
      </c>
      <c r="Y1074" s="14" t="s">
        <v>193</v>
      </c>
      <c r="Z1074" s="14" t="s">
        <v>193</v>
      </c>
      <c r="AA1074" s="18" t="s">
        <v>193</v>
      </c>
      <c r="AB1074" s="18" t="s">
        <v>193</v>
      </c>
      <c r="AC1074" s="14" t="s">
        <v>193</v>
      </c>
      <c r="AD1074" s="748">
        <v>62.498983791878814</v>
      </c>
      <c r="AE1074" s="749">
        <v>78.11</v>
      </c>
      <c r="AF1074" s="748">
        <v>729926.0810444518</v>
      </c>
      <c r="AG1074" s="749">
        <v>82.25</v>
      </c>
      <c r="AH1074" s="750">
        <v>149.52000000000001</v>
      </c>
      <c r="AI1074" s="748">
        <v>0</v>
      </c>
      <c r="AJ1074" s="748">
        <v>0</v>
      </c>
      <c r="AK1074" s="748">
        <v>0</v>
      </c>
      <c r="AL1074" s="751" t="s">
        <v>193</v>
      </c>
      <c r="AM1074" s="748">
        <v>768613.76899180515</v>
      </c>
      <c r="AN1074" s="748">
        <v>0</v>
      </c>
      <c r="AO1074" s="752" t="s">
        <v>193</v>
      </c>
      <c r="AP1074" s="753">
        <v>0</v>
      </c>
      <c r="AQ1074" s="752" t="s">
        <v>3739</v>
      </c>
      <c r="AR1074" s="752" t="s">
        <v>193</v>
      </c>
      <c r="AS1074" s="752" t="s">
        <v>193</v>
      </c>
    </row>
    <row r="1075" spans="1:45" x14ac:dyDescent="0.15">
      <c r="A1075" s="14" t="s">
        <v>166</v>
      </c>
      <c r="B1075" s="14" t="s">
        <v>14</v>
      </c>
      <c r="C1075" s="14" t="s">
        <v>24</v>
      </c>
      <c r="D1075" s="14" t="s">
        <v>1264</v>
      </c>
      <c r="E1075" s="14" t="s">
        <v>2442</v>
      </c>
      <c r="F1075" s="14" t="s">
        <v>3614</v>
      </c>
      <c r="G1075" s="14" t="s">
        <v>193</v>
      </c>
      <c r="H1075" s="14" t="s">
        <v>3728</v>
      </c>
      <c r="I1075" s="17">
        <v>3049714.7102616737</v>
      </c>
      <c r="J1075" s="14" t="s">
        <v>114</v>
      </c>
      <c r="K1075" s="17">
        <v>3049714.7102616737</v>
      </c>
      <c r="L1075" s="14" t="s">
        <v>3728</v>
      </c>
      <c r="M1075" s="17">
        <v>3049714.7102616737</v>
      </c>
      <c r="N1075" s="14" t="s">
        <v>114</v>
      </c>
      <c r="O1075" s="17">
        <v>3049714.7102616737</v>
      </c>
      <c r="P1075" s="17">
        <v>3037997.9073080835</v>
      </c>
      <c r="Q1075" s="17">
        <v>11716.80295358966</v>
      </c>
      <c r="R1075" s="17">
        <v>0</v>
      </c>
      <c r="S1075" s="18">
        <v>0</v>
      </c>
      <c r="T1075" s="14" t="s">
        <v>3739</v>
      </c>
      <c r="U1075" s="14" t="s">
        <v>3739</v>
      </c>
      <c r="V1075" s="14" t="s">
        <v>3739</v>
      </c>
      <c r="W1075" s="18">
        <v>4.0849009014299877</v>
      </c>
      <c r="X1075" s="18">
        <v>1</v>
      </c>
      <c r="Y1075" s="14" t="s">
        <v>193</v>
      </c>
      <c r="Z1075" s="14" t="s">
        <v>193</v>
      </c>
      <c r="AA1075" s="18" t="s">
        <v>193</v>
      </c>
      <c r="AB1075" s="18" t="s">
        <v>193</v>
      </c>
      <c r="AC1075" s="14" t="s">
        <v>193</v>
      </c>
      <c r="AD1075" s="748">
        <v>77.613117127169772</v>
      </c>
      <c r="AE1075" s="749">
        <v>223.92</v>
      </c>
      <c r="AF1075" s="748">
        <v>2598527.3976915232</v>
      </c>
      <c r="AG1075" s="749">
        <v>261.79000000000002</v>
      </c>
      <c r="AH1075" s="750">
        <v>149.52000000000001</v>
      </c>
      <c r="AI1075" s="748">
        <v>11716.802953589662</v>
      </c>
      <c r="AJ1075" s="748">
        <v>0</v>
      </c>
      <c r="AK1075" s="748">
        <v>11716.802953589662</v>
      </c>
      <c r="AL1075" s="751" t="s">
        <v>193</v>
      </c>
      <c r="AM1075" s="748">
        <v>3049714.7102616737</v>
      </c>
      <c r="AN1075" s="748">
        <v>0</v>
      </c>
      <c r="AO1075" s="752" t="s">
        <v>193</v>
      </c>
      <c r="AP1075" s="753">
        <v>0</v>
      </c>
      <c r="AQ1075" s="752" t="s">
        <v>3739</v>
      </c>
      <c r="AR1075" s="752" t="s">
        <v>193</v>
      </c>
      <c r="AS1075" s="752" t="s">
        <v>193</v>
      </c>
    </row>
    <row r="1076" spans="1:45" x14ac:dyDescent="0.15">
      <c r="A1076" s="14" t="s">
        <v>166</v>
      </c>
      <c r="B1076" s="14" t="s">
        <v>14</v>
      </c>
      <c r="C1076" s="14" t="s">
        <v>24</v>
      </c>
      <c r="D1076" s="14" t="s">
        <v>1265</v>
      </c>
      <c r="E1076" s="14" t="s">
        <v>2443</v>
      </c>
      <c r="F1076" s="14" t="s">
        <v>3615</v>
      </c>
      <c r="G1076" s="14" t="s">
        <v>193</v>
      </c>
      <c r="H1076" s="14" t="s">
        <v>3728</v>
      </c>
      <c r="I1076" s="17">
        <v>764342.59660926997</v>
      </c>
      <c r="J1076" s="14" t="s">
        <v>114</v>
      </c>
      <c r="K1076" s="17">
        <v>764342.59660926997</v>
      </c>
      <c r="L1076" s="14" t="s">
        <v>3728</v>
      </c>
      <c r="M1076" s="17">
        <v>764342.59660926997</v>
      </c>
      <c r="N1076" s="14" t="s">
        <v>114</v>
      </c>
      <c r="O1076" s="17">
        <v>764342.59660926997</v>
      </c>
      <c r="P1076" s="17">
        <v>764342.59660926985</v>
      </c>
      <c r="Q1076" s="17">
        <v>0</v>
      </c>
      <c r="R1076" s="17">
        <v>0</v>
      </c>
      <c r="S1076" s="18">
        <v>0</v>
      </c>
      <c r="T1076" s="14" t="s">
        <v>161</v>
      </c>
      <c r="U1076" s="14" t="s">
        <v>193</v>
      </c>
      <c r="V1076" s="14" t="s">
        <v>3742</v>
      </c>
      <c r="W1076" s="18">
        <v>4.0849009014299877</v>
      </c>
      <c r="X1076" s="18">
        <v>1</v>
      </c>
      <c r="Y1076" s="14" t="s">
        <v>193</v>
      </c>
      <c r="Z1076" s="14" t="s">
        <v>193</v>
      </c>
      <c r="AA1076" s="18" t="s">
        <v>193</v>
      </c>
      <c r="AB1076" s="18" t="s">
        <v>193</v>
      </c>
      <c r="AC1076" s="14" t="s">
        <v>193</v>
      </c>
      <c r="AD1076" s="748">
        <v>78.021607217312763</v>
      </c>
      <c r="AE1076" s="749">
        <v>56.78</v>
      </c>
      <c r="AF1076" s="748">
        <v>662383.59265660448</v>
      </c>
      <c r="AG1076" s="749">
        <v>65.52</v>
      </c>
      <c r="AH1076" s="750">
        <v>149.52000000000001</v>
      </c>
      <c r="AI1076" s="748">
        <v>0</v>
      </c>
      <c r="AJ1076" s="748">
        <v>0</v>
      </c>
      <c r="AK1076" s="748">
        <v>0</v>
      </c>
      <c r="AL1076" s="751" t="s">
        <v>193</v>
      </c>
      <c r="AM1076" s="748">
        <v>764342.59660926997</v>
      </c>
      <c r="AN1076" s="748">
        <v>0</v>
      </c>
      <c r="AO1076" s="752" t="s">
        <v>193</v>
      </c>
      <c r="AP1076" s="753">
        <v>0</v>
      </c>
      <c r="AQ1076" s="752" t="s">
        <v>3739</v>
      </c>
      <c r="AR1076" s="752" t="s">
        <v>193</v>
      </c>
      <c r="AS1076" s="752" t="s">
        <v>193</v>
      </c>
    </row>
    <row r="1077" spans="1:45" x14ac:dyDescent="0.15">
      <c r="A1077" s="14" t="s">
        <v>166</v>
      </c>
      <c r="B1077" s="14" t="s">
        <v>14</v>
      </c>
      <c r="C1077" s="14" t="s">
        <v>24</v>
      </c>
      <c r="D1077" s="14" t="s">
        <v>1266</v>
      </c>
      <c r="E1077" s="14" t="s">
        <v>2444</v>
      </c>
      <c r="F1077" s="14" t="s">
        <v>3616</v>
      </c>
      <c r="G1077" s="14" t="s">
        <v>193</v>
      </c>
      <c r="H1077" s="14" t="s">
        <v>3728</v>
      </c>
      <c r="I1077" s="17">
        <v>2846814.4962649429</v>
      </c>
      <c r="J1077" s="14" t="s">
        <v>114</v>
      </c>
      <c r="K1077" s="17">
        <v>2846814.4962649429</v>
      </c>
      <c r="L1077" s="14" t="s">
        <v>3728</v>
      </c>
      <c r="M1077" s="17">
        <v>2846814.4962649429</v>
      </c>
      <c r="N1077" s="14" t="s">
        <v>114</v>
      </c>
      <c r="O1077" s="17">
        <v>2846814.4962649429</v>
      </c>
      <c r="P1077" s="17">
        <v>2846814.4962649425</v>
      </c>
      <c r="Q1077" s="17">
        <v>0</v>
      </c>
      <c r="R1077" s="17">
        <v>0</v>
      </c>
      <c r="S1077" s="18">
        <v>0</v>
      </c>
      <c r="T1077" s="14" t="s">
        <v>3739</v>
      </c>
      <c r="U1077" s="14" t="s">
        <v>3739</v>
      </c>
      <c r="V1077" s="14" t="s">
        <v>3739</v>
      </c>
      <c r="W1077" s="18">
        <v>4.0849009014299877</v>
      </c>
      <c r="X1077" s="18">
        <v>1</v>
      </c>
      <c r="Y1077" s="14" t="s">
        <v>193</v>
      </c>
      <c r="Z1077" s="14" t="s">
        <v>193</v>
      </c>
      <c r="AA1077" s="18" t="s">
        <v>193</v>
      </c>
      <c r="AB1077" s="18" t="s">
        <v>193</v>
      </c>
      <c r="AC1077" s="14" t="s">
        <v>193</v>
      </c>
      <c r="AD1077" s="748">
        <v>470.58058384473463</v>
      </c>
      <c r="AE1077" s="749">
        <v>40.29</v>
      </c>
      <c r="AF1077" s="748">
        <v>2835328.2859672392</v>
      </c>
      <c r="AG1077" s="749">
        <v>40.46</v>
      </c>
      <c r="AH1077" s="750">
        <v>149.52000000000001</v>
      </c>
      <c r="AI1077" s="748">
        <v>0</v>
      </c>
      <c r="AJ1077" s="748">
        <v>0</v>
      </c>
      <c r="AK1077" s="748">
        <v>0</v>
      </c>
      <c r="AL1077" s="751" t="s">
        <v>193</v>
      </c>
      <c r="AM1077" s="748">
        <v>2846814.4962649429</v>
      </c>
      <c r="AN1077" s="748">
        <v>0</v>
      </c>
      <c r="AO1077" s="752" t="s">
        <v>193</v>
      </c>
      <c r="AP1077" s="753">
        <v>0</v>
      </c>
      <c r="AQ1077" s="752" t="s">
        <v>3739</v>
      </c>
      <c r="AR1077" s="752" t="s">
        <v>193</v>
      </c>
      <c r="AS1077" s="752" t="s">
        <v>193</v>
      </c>
    </row>
    <row r="1078" spans="1:45" x14ac:dyDescent="0.15">
      <c r="A1078" s="14" t="s">
        <v>166</v>
      </c>
      <c r="B1078" s="14" t="s">
        <v>14</v>
      </c>
      <c r="C1078" s="14" t="s">
        <v>24</v>
      </c>
      <c r="D1078" s="14" t="s">
        <v>1267</v>
      </c>
      <c r="E1078" s="14" t="s">
        <v>2445</v>
      </c>
      <c r="F1078" s="14" t="s">
        <v>3617</v>
      </c>
      <c r="G1078" s="14" t="s">
        <v>193</v>
      </c>
      <c r="H1078" s="14" t="s">
        <v>3728</v>
      </c>
      <c r="I1078" s="17">
        <v>713362.50232230651</v>
      </c>
      <c r="J1078" s="14" t="s">
        <v>114</v>
      </c>
      <c r="K1078" s="17">
        <v>713362.50232230651</v>
      </c>
      <c r="L1078" s="14" t="s">
        <v>3728</v>
      </c>
      <c r="M1078" s="17">
        <v>713362.50232230651</v>
      </c>
      <c r="N1078" s="14" t="s">
        <v>114</v>
      </c>
      <c r="O1078" s="17">
        <v>713362.50232230651</v>
      </c>
      <c r="P1078" s="17">
        <v>713362.50232230639</v>
      </c>
      <c r="Q1078" s="17">
        <v>0</v>
      </c>
      <c r="R1078" s="17">
        <v>0</v>
      </c>
      <c r="S1078" s="18">
        <v>0</v>
      </c>
      <c r="T1078" s="14" t="s">
        <v>161</v>
      </c>
      <c r="U1078" s="14" t="s">
        <v>193</v>
      </c>
      <c r="V1078" s="14" t="s">
        <v>3742</v>
      </c>
      <c r="W1078" s="18">
        <v>4.0849009014299877</v>
      </c>
      <c r="X1078" s="18">
        <v>1</v>
      </c>
      <c r="Y1078" s="14" t="s">
        <v>193</v>
      </c>
      <c r="Z1078" s="14" t="s">
        <v>193</v>
      </c>
      <c r="AA1078" s="18" t="s">
        <v>193</v>
      </c>
      <c r="AB1078" s="18" t="s">
        <v>193</v>
      </c>
      <c r="AC1078" s="14" t="s">
        <v>193</v>
      </c>
      <c r="AD1078" s="748">
        <v>48.201830636873858</v>
      </c>
      <c r="AE1078" s="749">
        <v>59.5</v>
      </c>
      <c r="AF1078" s="748">
        <v>428824.68598130828</v>
      </c>
      <c r="AG1078" s="749">
        <v>98.98</v>
      </c>
      <c r="AH1078" s="750">
        <v>149.52000000000001</v>
      </c>
      <c r="AI1078" s="748">
        <v>0</v>
      </c>
      <c r="AJ1078" s="748">
        <v>0</v>
      </c>
      <c r="AK1078" s="748">
        <v>0</v>
      </c>
      <c r="AL1078" s="751" t="s">
        <v>193</v>
      </c>
      <c r="AM1078" s="748">
        <v>713362.50232230651</v>
      </c>
      <c r="AN1078" s="748">
        <v>0</v>
      </c>
      <c r="AO1078" s="752" t="s">
        <v>193</v>
      </c>
      <c r="AP1078" s="753">
        <v>0</v>
      </c>
      <c r="AQ1078" s="752" t="s">
        <v>3739</v>
      </c>
      <c r="AR1078" s="752" t="s">
        <v>193</v>
      </c>
      <c r="AS1078" s="752" t="s">
        <v>193</v>
      </c>
    </row>
    <row r="1079" spans="1:45" x14ac:dyDescent="0.15">
      <c r="A1079" s="14" t="s">
        <v>166</v>
      </c>
      <c r="B1079" s="14" t="s">
        <v>14</v>
      </c>
      <c r="C1079" s="14" t="s">
        <v>24</v>
      </c>
      <c r="D1079" s="14" t="s">
        <v>1268</v>
      </c>
      <c r="E1079" s="14" t="s">
        <v>2446</v>
      </c>
      <c r="F1079" s="14" t="s">
        <v>3618</v>
      </c>
      <c r="G1079" s="14" t="s">
        <v>193</v>
      </c>
      <c r="H1079" s="14" t="s">
        <v>3728</v>
      </c>
      <c r="I1079" s="17">
        <v>1235604.7461694081</v>
      </c>
      <c r="J1079" s="14" t="s">
        <v>114</v>
      </c>
      <c r="K1079" s="17">
        <v>1235604.7461694081</v>
      </c>
      <c r="L1079" s="14" t="s">
        <v>3728</v>
      </c>
      <c r="M1079" s="17">
        <v>1235604.7461694081</v>
      </c>
      <c r="N1079" s="14" t="s">
        <v>114</v>
      </c>
      <c r="O1079" s="17">
        <v>1235604.7461694081</v>
      </c>
      <c r="P1079" s="17">
        <v>1235604.7461694079</v>
      </c>
      <c r="Q1079" s="17">
        <v>0</v>
      </c>
      <c r="R1079" s="17">
        <v>0</v>
      </c>
      <c r="S1079" s="18">
        <v>0</v>
      </c>
      <c r="T1079" s="14" t="s">
        <v>161</v>
      </c>
      <c r="U1079" s="14" t="s">
        <v>193</v>
      </c>
      <c r="V1079" s="14" t="s">
        <v>3742</v>
      </c>
      <c r="W1079" s="18">
        <v>4.0849009014299877</v>
      </c>
      <c r="X1079" s="18">
        <v>1</v>
      </c>
      <c r="Y1079" s="14" t="s">
        <v>193</v>
      </c>
      <c r="Z1079" s="14" t="s">
        <v>193</v>
      </c>
      <c r="AA1079" s="18" t="s">
        <v>193</v>
      </c>
      <c r="AB1079" s="18" t="s">
        <v>193</v>
      </c>
      <c r="AC1079" s="14" t="s">
        <v>193</v>
      </c>
      <c r="AD1079" s="748">
        <v>14.256304145990658</v>
      </c>
      <c r="AE1079" s="749">
        <v>497.48</v>
      </c>
      <c r="AF1079" s="748">
        <v>1060429.6532688811</v>
      </c>
      <c r="AG1079" s="749">
        <v>579.66</v>
      </c>
      <c r="AH1079" s="750">
        <v>149.52000000000001</v>
      </c>
      <c r="AI1079" s="748">
        <v>0</v>
      </c>
      <c r="AJ1079" s="748">
        <v>0</v>
      </c>
      <c r="AK1079" s="748">
        <v>0</v>
      </c>
      <c r="AL1079" s="751" t="s">
        <v>193</v>
      </c>
      <c r="AM1079" s="748">
        <v>1235604.7461694081</v>
      </c>
      <c r="AN1079" s="748">
        <v>0</v>
      </c>
      <c r="AO1079" s="752" t="s">
        <v>193</v>
      </c>
      <c r="AP1079" s="753">
        <v>0</v>
      </c>
      <c r="AQ1079" s="752" t="s">
        <v>3739</v>
      </c>
      <c r="AR1079" s="752" t="s">
        <v>193</v>
      </c>
      <c r="AS1079" s="752" t="s">
        <v>193</v>
      </c>
    </row>
    <row r="1080" spans="1:45" x14ac:dyDescent="0.15">
      <c r="A1080" s="14" t="s">
        <v>166</v>
      </c>
      <c r="B1080" s="14" t="s">
        <v>14</v>
      </c>
      <c r="C1080" s="14" t="s">
        <v>24</v>
      </c>
      <c r="D1080" s="14" t="s">
        <v>1269</v>
      </c>
      <c r="E1080" s="14" t="s">
        <v>2447</v>
      </c>
      <c r="F1080" s="14" t="s">
        <v>3619</v>
      </c>
      <c r="G1080" s="14" t="s">
        <v>193</v>
      </c>
      <c r="H1080" s="14" t="s">
        <v>3728</v>
      </c>
      <c r="I1080" s="17">
        <v>933302.96212737029</v>
      </c>
      <c r="J1080" s="14" t="s">
        <v>114</v>
      </c>
      <c r="K1080" s="17">
        <v>933302.96212737029</v>
      </c>
      <c r="L1080" s="14" t="s">
        <v>3728</v>
      </c>
      <c r="M1080" s="17">
        <v>933302.96212737029</v>
      </c>
      <c r="N1080" s="14" t="s">
        <v>114</v>
      </c>
      <c r="O1080" s="17">
        <v>933302.96212737029</v>
      </c>
      <c r="P1080" s="17">
        <v>933302.96212737018</v>
      </c>
      <c r="Q1080" s="17">
        <v>0</v>
      </c>
      <c r="R1080" s="17">
        <v>0</v>
      </c>
      <c r="S1080" s="18">
        <v>0</v>
      </c>
      <c r="T1080" s="14" t="s">
        <v>161</v>
      </c>
      <c r="U1080" s="14" t="s">
        <v>193</v>
      </c>
      <c r="V1080" s="14" t="s">
        <v>3742</v>
      </c>
      <c r="W1080" s="18">
        <v>4.0849009014299877</v>
      </c>
      <c r="X1080" s="18">
        <v>1</v>
      </c>
      <c r="Y1080" s="14" t="s">
        <v>193</v>
      </c>
      <c r="Z1080" s="14" t="s">
        <v>193</v>
      </c>
      <c r="AA1080" s="18" t="s">
        <v>193</v>
      </c>
      <c r="AB1080" s="18" t="s">
        <v>193</v>
      </c>
      <c r="AC1080" s="14" t="s">
        <v>193</v>
      </c>
      <c r="AD1080" s="748">
        <v>100.0800720850347</v>
      </c>
      <c r="AE1080" s="749">
        <v>59.65</v>
      </c>
      <c r="AF1080" s="748">
        <v>892600.96869651286</v>
      </c>
      <c r="AG1080" s="749">
        <v>62.37</v>
      </c>
      <c r="AH1080" s="750">
        <v>149.52000000000001</v>
      </c>
      <c r="AI1080" s="748">
        <v>0</v>
      </c>
      <c r="AJ1080" s="748">
        <v>0</v>
      </c>
      <c r="AK1080" s="748">
        <v>0</v>
      </c>
      <c r="AL1080" s="751" t="s">
        <v>193</v>
      </c>
      <c r="AM1080" s="748">
        <v>933302.96212737029</v>
      </c>
      <c r="AN1080" s="748">
        <v>0</v>
      </c>
      <c r="AO1080" s="752" t="s">
        <v>193</v>
      </c>
      <c r="AP1080" s="753">
        <v>0</v>
      </c>
      <c r="AQ1080" s="752" t="s">
        <v>3739</v>
      </c>
      <c r="AR1080" s="752" t="s">
        <v>193</v>
      </c>
      <c r="AS1080" s="752" t="s">
        <v>193</v>
      </c>
    </row>
    <row r="1081" spans="1:45" x14ac:dyDescent="0.15">
      <c r="A1081" s="14" t="s">
        <v>166</v>
      </c>
      <c r="B1081" s="14" t="s">
        <v>14</v>
      </c>
      <c r="C1081" s="14" t="s">
        <v>24</v>
      </c>
      <c r="D1081" s="14" t="s">
        <v>1270</v>
      </c>
      <c r="E1081" s="14" t="s">
        <v>2448</v>
      </c>
      <c r="F1081" s="14" t="s">
        <v>3620</v>
      </c>
      <c r="G1081" s="14" t="s">
        <v>193</v>
      </c>
      <c r="H1081" s="14" t="s">
        <v>3728</v>
      </c>
      <c r="I1081" s="17">
        <v>3381283.6246411959</v>
      </c>
      <c r="J1081" s="14" t="s">
        <v>114</v>
      </c>
      <c r="K1081" s="17">
        <v>3381283.6246411959</v>
      </c>
      <c r="L1081" s="14" t="s">
        <v>3728</v>
      </c>
      <c r="M1081" s="17">
        <v>3381283.6246411959</v>
      </c>
      <c r="N1081" s="14" t="s">
        <v>114</v>
      </c>
      <c r="O1081" s="17">
        <v>3381283.6246411959</v>
      </c>
      <c r="P1081" s="17">
        <v>3381283.6246411954</v>
      </c>
      <c r="Q1081" s="17">
        <v>0</v>
      </c>
      <c r="R1081" s="17">
        <v>0</v>
      </c>
      <c r="S1081" s="18">
        <v>0</v>
      </c>
      <c r="T1081" s="14" t="s">
        <v>3739</v>
      </c>
      <c r="U1081" s="14" t="s">
        <v>3739</v>
      </c>
      <c r="V1081" s="14" t="s">
        <v>3739</v>
      </c>
      <c r="W1081" s="18">
        <v>4.0849009014299877</v>
      </c>
      <c r="X1081" s="18">
        <v>1</v>
      </c>
      <c r="Y1081" s="14" t="s">
        <v>193</v>
      </c>
      <c r="Z1081" s="14" t="s">
        <v>193</v>
      </c>
      <c r="AA1081" s="18" t="s">
        <v>193</v>
      </c>
      <c r="AB1081" s="18" t="s">
        <v>193</v>
      </c>
      <c r="AC1081" s="14" t="s">
        <v>193</v>
      </c>
      <c r="AD1081" s="748">
        <v>535.12201808732846</v>
      </c>
      <c r="AE1081" s="749">
        <v>42.41</v>
      </c>
      <c r="AF1081" s="748">
        <v>3393285.3494326603</v>
      </c>
      <c r="AG1081" s="749">
        <v>42.26</v>
      </c>
      <c r="AH1081" s="750">
        <v>149.52000000000001</v>
      </c>
      <c r="AI1081" s="748">
        <v>0</v>
      </c>
      <c r="AJ1081" s="748">
        <v>0</v>
      </c>
      <c r="AK1081" s="748">
        <v>0</v>
      </c>
      <c r="AL1081" s="751" t="s">
        <v>193</v>
      </c>
      <c r="AM1081" s="748">
        <v>3381283.6246411959</v>
      </c>
      <c r="AN1081" s="748">
        <v>0</v>
      </c>
      <c r="AO1081" s="752" t="s">
        <v>193</v>
      </c>
      <c r="AP1081" s="753">
        <v>0</v>
      </c>
      <c r="AQ1081" s="752" t="s">
        <v>3739</v>
      </c>
      <c r="AR1081" s="752" t="s">
        <v>193</v>
      </c>
      <c r="AS1081" s="752" t="s">
        <v>193</v>
      </c>
    </row>
    <row r="1082" spans="1:45" x14ac:dyDescent="0.15">
      <c r="A1082" s="14" t="s">
        <v>166</v>
      </c>
      <c r="B1082" s="14" t="s">
        <v>14</v>
      </c>
      <c r="C1082" s="14" t="s">
        <v>24</v>
      </c>
      <c r="D1082" s="14" t="s">
        <v>1271</v>
      </c>
      <c r="E1082" s="14" t="s">
        <v>2449</v>
      </c>
      <c r="F1082" s="14" t="s">
        <v>3621</v>
      </c>
      <c r="G1082" s="14" t="s">
        <v>193</v>
      </c>
      <c r="H1082" s="14" t="s">
        <v>3728</v>
      </c>
      <c r="I1082" s="17">
        <v>7144960.8683185875</v>
      </c>
      <c r="J1082" s="14" t="s">
        <v>114</v>
      </c>
      <c r="K1082" s="17">
        <v>7144960.8683185875</v>
      </c>
      <c r="L1082" s="14" t="s">
        <v>3728</v>
      </c>
      <c r="M1082" s="17">
        <v>7144960.8683185875</v>
      </c>
      <c r="N1082" s="14" t="s">
        <v>114</v>
      </c>
      <c r="O1082" s="17">
        <v>7144960.8683185875</v>
      </c>
      <c r="P1082" s="17">
        <v>7144960.8683185866</v>
      </c>
      <c r="Q1082" s="17">
        <v>0</v>
      </c>
      <c r="R1082" s="17">
        <v>0</v>
      </c>
      <c r="S1082" s="18">
        <v>0</v>
      </c>
      <c r="T1082" s="14" t="s">
        <v>161</v>
      </c>
      <c r="U1082" s="14" t="s">
        <v>193</v>
      </c>
      <c r="V1082" s="14" t="s">
        <v>3742</v>
      </c>
      <c r="W1082" s="18">
        <v>4.0849009014299877</v>
      </c>
      <c r="X1082" s="18">
        <v>1</v>
      </c>
      <c r="Y1082" s="14" t="s">
        <v>193</v>
      </c>
      <c r="Z1082" s="14" t="s">
        <v>193</v>
      </c>
      <c r="AA1082" s="18" t="s">
        <v>193</v>
      </c>
      <c r="AB1082" s="18" t="s">
        <v>193</v>
      </c>
      <c r="AC1082" s="14" t="s">
        <v>193</v>
      </c>
      <c r="AD1082" s="748">
        <v>656.85206494994202</v>
      </c>
      <c r="AE1082" s="749">
        <v>67.73</v>
      </c>
      <c r="AF1082" s="748">
        <v>6651933.9991145488</v>
      </c>
      <c r="AG1082" s="749">
        <v>72.75</v>
      </c>
      <c r="AH1082" s="750">
        <v>149.52000000000001</v>
      </c>
      <c r="AI1082" s="748">
        <v>0</v>
      </c>
      <c r="AJ1082" s="748">
        <v>0</v>
      </c>
      <c r="AK1082" s="748">
        <v>0</v>
      </c>
      <c r="AL1082" s="751" t="s">
        <v>193</v>
      </c>
      <c r="AM1082" s="748">
        <v>7144960.8683185875</v>
      </c>
      <c r="AN1082" s="748">
        <v>0</v>
      </c>
      <c r="AO1082" s="752" t="s">
        <v>193</v>
      </c>
      <c r="AP1082" s="753">
        <v>0</v>
      </c>
      <c r="AQ1082" s="752" t="s">
        <v>3739</v>
      </c>
      <c r="AR1082" s="752" t="s">
        <v>193</v>
      </c>
      <c r="AS1082" s="752" t="s">
        <v>193</v>
      </c>
    </row>
    <row r="1083" spans="1:45" x14ac:dyDescent="0.15">
      <c r="A1083" s="14" t="s">
        <v>166</v>
      </c>
      <c r="B1083" s="14" t="s">
        <v>14</v>
      </c>
      <c r="C1083" s="14" t="s">
        <v>24</v>
      </c>
      <c r="D1083" s="14" t="s">
        <v>1272</v>
      </c>
      <c r="E1083" s="14" t="s">
        <v>2450</v>
      </c>
      <c r="F1083" s="14" t="s">
        <v>3622</v>
      </c>
      <c r="G1083" s="14" t="s">
        <v>193</v>
      </c>
      <c r="H1083" s="14" t="s">
        <v>3728</v>
      </c>
      <c r="I1083" s="17">
        <v>919935.73666257586</v>
      </c>
      <c r="J1083" s="14" t="s">
        <v>114</v>
      </c>
      <c r="K1083" s="17">
        <v>919935.73666257586</v>
      </c>
      <c r="L1083" s="14" t="s">
        <v>3728</v>
      </c>
      <c r="M1083" s="17">
        <v>919935.73666257586</v>
      </c>
      <c r="N1083" s="14" t="s">
        <v>114</v>
      </c>
      <c r="O1083" s="17">
        <v>919935.73666257586</v>
      </c>
      <c r="P1083" s="17">
        <v>919935.73666257574</v>
      </c>
      <c r="Q1083" s="17">
        <v>0</v>
      </c>
      <c r="R1083" s="17">
        <v>0</v>
      </c>
      <c r="S1083" s="18">
        <v>0</v>
      </c>
      <c r="T1083" s="14" t="s">
        <v>161</v>
      </c>
      <c r="U1083" s="14" t="s">
        <v>193</v>
      </c>
      <c r="V1083" s="14" t="s">
        <v>3742</v>
      </c>
      <c r="W1083" s="18">
        <v>4.0849009014299877</v>
      </c>
      <c r="X1083" s="18">
        <v>1</v>
      </c>
      <c r="Y1083" s="14" t="s">
        <v>193</v>
      </c>
      <c r="Z1083" s="14" t="s">
        <v>193</v>
      </c>
      <c r="AA1083" s="18" t="s">
        <v>193</v>
      </c>
      <c r="AB1083" s="18" t="s">
        <v>193</v>
      </c>
      <c r="AC1083" s="14" t="s">
        <v>193</v>
      </c>
      <c r="AD1083" s="748">
        <v>17.115734776991648</v>
      </c>
      <c r="AE1083" s="749">
        <v>396.67</v>
      </c>
      <c r="AF1083" s="748">
        <v>1015135.9044327444</v>
      </c>
      <c r="AG1083" s="749">
        <v>359.47</v>
      </c>
      <c r="AH1083" s="750">
        <v>149.52000000000001</v>
      </c>
      <c r="AI1083" s="748">
        <v>0</v>
      </c>
      <c r="AJ1083" s="748">
        <v>0</v>
      </c>
      <c r="AK1083" s="748">
        <v>0</v>
      </c>
      <c r="AL1083" s="751" t="s">
        <v>193</v>
      </c>
      <c r="AM1083" s="748">
        <v>919935.73666257586</v>
      </c>
      <c r="AN1083" s="748">
        <v>0</v>
      </c>
      <c r="AO1083" s="752" t="s">
        <v>193</v>
      </c>
      <c r="AP1083" s="753">
        <v>0</v>
      </c>
      <c r="AQ1083" s="752" t="s">
        <v>3739</v>
      </c>
      <c r="AR1083" s="752" t="s">
        <v>193</v>
      </c>
      <c r="AS1083" s="752" t="s">
        <v>193</v>
      </c>
    </row>
    <row r="1084" spans="1:45" x14ac:dyDescent="0.15">
      <c r="A1084" s="14" t="s">
        <v>166</v>
      </c>
      <c r="B1084" s="14" t="s">
        <v>14</v>
      </c>
      <c r="C1084" s="14" t="s">
        <v>24</v>
      </c>
      <c r="D1084" s="14" t="s">
        <v>1273</v>
      </c>
      <c r="E1084" s="14" t="s">
        <v>2451</v>
      </c>
      <c r="F1084" s="14" t="s">
        <v>3623</v>
      </c>
      <c r="G1084" s="14" t="s">
        <v>193</v>
      </c>
      <c r="H1084" s="14" t="s">
        <v>3728</v>
      </c>
      <c r="I1084" s="17">
        <v>7340406.0973211993</v>
      </c>
      <c r="J1084" s="14" t="s">
        <v>114</v>
      </c>
      <c r="K1084" s="17">
        <v>7340406.0973211993</v>
      </c>
      <c r="L1084" s="14" t="s">
        <v>3728</v>
      </c>
      <c r="M1084" s="17">
        <v>7340406.0973211993</v>
      </c>
      <c r="N1084" s="14" t="s">
        <v>114</v>
      </c>
      <c r="O1084" s="17">
        <v>7340406.0973211993</v>
      </c>
      <c r="P1084" s="17">
        <v>7302250.5494142743</v>
      </c>
      <c r="Q1084" s="17">
        <v>38155.547906923981</v>
      </c>
      <c r="R1084" s="17">
        <v>0</v>
      </c>
      <c r="S1084" s="18">
        <v>0</v>
      </c>
      <c r="T1084" s="14" t="s">
        <v>161</v>
      </c>
      <c r="U1084" s="14" t="s">
        <v>193</v>
      </c>
      <c r="V1084" s="14" t="s">
        <v>3742</v>
      </c>
      <c r="W1084" s="18">
        <v>4.0849009014299877</v>
      </c>
      <c r="X1084" s="18">
        <v>1</v>
      </c>
      <c r="Y1084" s="14" t="s">
        <v>193</v>
      </c>
      <c r="Z1084" s="14" t="s">
        <v>193</v>
      </c>
      <c r="AA1084" s="18" t="s">
        <v>193</v>
      </c>
      <c r="AB1084" s="18" t="s">
        <v>193</v>
      </c>
      <c r="AC1084" s="14" t="s">
        <v>193</v>
      </c>
      <c r="AD1084" s="748">
        <v>210.37239642364437</v>
      </c>
      <c r="AE1084" s="749">
        <v>245.58</v>
      </c>
      <c r="AF1084" s="748">
        <v>7724689.5957594411</v>
      </c>
      <c r="AG1084" s="749">
        <v>232.15</v>
      </c>
      <c r="AH1084" s="750">
        <v>149.52000000000001</v>
      </c>
      <c r="AI1084" s="748">
        <v>38155.547906923988</v>
      </c>
      <c r="AJ1084" s="748">
        <v>0</v>
      </c>
      <c r="AK1084" s="748">
        <v>38155.547906923988</v>
      </c>
      <c r="AL1084" s="751" t="s">
        <v>193</v>
      </c>
      <c r="AM1084" s="748">
        <v>7340406.0973211993</v>
      </c>
      <c r="AN1084" s="748">
        <v>0</v>
      </c>
      <c r="AO1084" s="752" t="s">
        <v>193</v>
      </c>
      <c r="AP1084" s="753">
        <v>0</v>
      </c>
      <c r="AQ1084" s="752" t="s">
        <v>3739</v>
      </c>
      <c r="AR1084" s="752" t="s">
        <v>193</v>
      </c>
      <c r="AS1084" s="752" t="s">
        <v>193</v>
      </c>
    </row>
    <row r="1085" spans="1:45" x14ac:dyDescent="0.15">
      <c r="A1085" s="14" t="s">
        <v>166</v>
      </c>
      <c r="B1085" s="14" t="s">
        <v>14</v>
      </c>
      <c r="C1085" s="14" t="s">
        <v>24</v>
      </c>
      <c r="D1085" s="14" t="s">
        <v>1274</v>
      </c>
      <c r="E1085" s="14" t="s">
        <v>2452</v>
      </c>
      <c r="F1085" s="14" t="s">
        <v>3624</v>
      </c>
      <c r="G1085" s="14" t="s">
        <v>193</v>
      </c>
      <c r="H1085" s="14" t="s">
        <v>3728</v>
      </c>
      <c r="I1085" s="17">
        <v>360315.34239910141</v>
      </c>
      <c r="J1085" s="14" t="s">
        <v>114</v>
      </c>
      <c r="K1085" s="17">
        <v>360315.34239910141</v>
      </c>
      <c r="L1085" s="14" t="s">
        <v>3728</v>
      </c>
      <c r="M1085" s="17">
        <v>360315.34239910141</v>
      </c>
      <c r="N1085" s="14" t="s">
        <v>114</v>
      </c>
      <c r="O1085" s="17">
        <v>360315.34239910141</v>
      </c>
      <c r="P1085" s="17">
        <v>360315.34239910136</v>
      </c>
      <c r="Q1085" s="17">
        <v>0</v>
      </c>
      <c r="R1085" s="17">
        <v>0</v>
      </c>
      <c r="S1085" s="18">
        <v>0</v>
      </c>
      <c r="T1085" s="14" t="s">
        <v>161</v>
      </c>
      <c r="U1085" s="14" t="s">
        <v>193</v>
      </c>
      <c r="V1085" s="14" t="s">
        <v>3742</v>
      </c>
      <c r="W1085" s="18">
        <v>4.0849009014299877</v>
      </c>
      <c r="X1085" s="18">
        <v>1</v>
      </c>
      <c r="Y1085" s="14" t="s">
        <v>193</v>
      </c>
      <c r="Z1085" s="14" t="s">
        <v>193</v>
      </c>
      <c r="AA1085" s="18" t="s">
        <v>193</v>
      </c>
      <c r="AB1085" s="18" t="s">
        <v>193</v>
      </c>
      <c r="AC1085" s="14" t="s">
        <v>193</v>
      </c>
      <c r="AD1085" s="748">
        <v>34.313167572011899</v>
      </c>
      <c r="AE1085" s="749">
        <v>93.81</v>
      </c>
      <c r="AF1085" s="748">
        <v>481307.04342378158</v>
      </c>
      <c r="AG1085" s="749">
        <v>70.23</v>
      </c>
      <c r="AH1085" s="750">
        <v>149.52000000000001</v>
      </c>
      <c r="AI1085" s="748">
        <v>0</v>
      </c>
      <c r="AJ1085" s="748">
        <v>0</v>
      </c>
      <c r="AK1085" s="748">
        <v>0</v>
      </c>
      <c r="AL1085" s="751" t="s">
        <v>193</v>
      </c>
      <c r="AM1085" s="748">
        <v>360315.34239910141</v>
      </c>
      <c r="AN1085" s="748">
        <v>0</v>
      </c>
      <c r="AO1085" s="752" t="s">
        <v>193</v>
      </c>
      <c r="AP1085" s="753">
        <v>0</v>
      </c>
      <c r="AQ1085" s="752" t="s">
        <v>3739</v>
      </c>
      <c r="AR1085" s="752" t="s">
        <v>193</v>
      </c>
      <c r="AS1085" s="752" t="s">
        <v>193</v>
      </c>
    </row>
    <row r="1086" spans="1:45" x14ac:dyDescent="0.15">
      <c r="A1086" s="14" t="s">
        <v>166</v>
      </c>
      <c r="B1086" s="14" t="s">
        <v>14</v>
      </c>
      <c r="C1086" s="14" t="s">
        <v>24</v>
      </c>
      <c r="D1086" s="14" t="s">
        <v>1275</v>
      </c>
      <c r="E1086" s="14" t="s">
        <v>2453</v>
      </c>
      <c r="F1086" s="14" t="s">
        <v>3625</v>
      </c>
      <c r="G1086" s="14" t="s">
        <v>193</v>
      </c>
      <c r="H1086" s="14" t="s">
        <v>3728</v>
      </c>
      <c r="I1086" s="17">
        <v>4132512.9132257043</v>
      </c>
      <c r="J1086" s="14" t="s">
        <v>114</v>
      </c>
      <c r="K1086" s="17">
        <v>4132512.9132257043</v>
      </c>
      <c r="L1086" s="14" t="s">
        <v>3728</v>
      </c>
      <c r="M1086" s="17">
        <v>4132512.9132257043</v>
      </c>
      <c r="N1086" s="14" t="s">
        <v>114</v>
      </c>
      <c r="O1086" s="17">
        <v>4132512.9132257043</v>
      </c>
      <c r="P1086" s="17">
        <v>4132512.9132257039</v>
      </c>
      <c r="Q1086" s="17">
        <v>0</v>
      </c>
      <c r="R1086" s="17">
        <v>0</v>
      </c>
      <c r="S1086" s="18">
        <v>0</v>
      </c>
      <c r="T1086" s="14" t="s">
        <v>161</v>
      </c>
      <c r="U1086" s="14" t="s">
        <v>193</v>
      </c>
      <c r="V1086" s="14" t="s">
        <v>3742</v>
      </c>
      <c r="W1086" s="18">
        <v>4.0849009014299877</v>
      </c>
      <c r="X1086" s="18">
        <v>1</v>
      </c>
      <c r="Y1086" s="14" t="s">
        <v>193</v>
      </c>
      <c r="Z1086" s="14" t="s">
        <v>193</v>
      </c>
      <c r="AA1086" s="18" t="s">
        <v>193</v>
      </c>
      <c r="AB1086" s="18" t="s">
        <v>193</v>
      </c>
      <c r="AC1086" s="14" t="s">
        <v>193</v>
      </c>
      <c r="AD1086" s="748">
        <v>252.03838561823025</v>
      </c>
      <c r="AE1086" s="749">
        <v>142.81</v>
      </c>
      <c r="AF1086" s="748">
        <v>5381763.3525543576</v>
      </c>
      <c r="AG1086" s="749">
        <v>109.66</v>
      </c>
      <c r="AH1086" s="750">
        <v>149.52000000000001</v>
      </c>
      <c r="AI1086" s="748">
        <v>0</v>
      </c>
      <c r="AJ1086" s="748">
        <v>0</v>
      </c>
      <c r="AK1086" s="748">
        <v>0</v>
      </c>
      <c r="AL1086" s="751" t="s">
        <v>193</v>
      </c>
      <c r="AM1086" s="748">
        <v>4132512.9132257043</v>
      </c>
      <c r="AN1086" s="748">
        <v>0</v>
      </c>
      <c r="AO1086" s="752" t="s">
        <v>193</v>
      </c>
      <c r="AP1086" s="753">
        <v>0</v>
      </c>
      <c r="AQ1086" s="752" t="s">
        <v>3739</v>
      </c>
      <c r="AR1086" s="752" t="s">
        <v>193</v>
      </c>
      <c r="AS1086" s="752" t="s">
        <v>193</v>
      </c>
    </row>
    <row r="1087" spans="1:45" x14ac:dyDescent="0.15">
      <c r="A1087" s="14" t="s">
        <v>166</v>
      </c>
      <c r="B1087" s="14" t="s">
        <v>14</v>
      </c>
      <c r="C1087" s="14" t="s">
        <v>24</v>
      </c>
      <c r="D1087" s="14" t="s">
        <v>1276</v>
      </c>
      <c r="E1087" s="14" t="s">
        <v>2454</v>
      </c>
      <c r="F1087" s="14" t="s">
        <v>3626</v>
      </c>
      <c r="G1087" s="14" t="s">
        <v>193</v>
      </c>
      <c r="H1087" s="14" t="s">
        <v>3728</v>
      </c>
      <c r="I1087" s="17">
        <v>2265613.5296902051</v>
      </c>
      <c r="J1087" s="14" t="s">
        <v>114</v>
      </c>
      <c r="K1087" s="17">
        <v>2265613.5296902051</v>
      </c>
      <c r="L1087" s="14" t="s">
        <v>3728</v>
      </c>
      <c r="M1087" s="17">
        <v>2265613.5296902051</v>
      </c>
      <c r="N1087" s="14" t="s">
        <v>114</v>
      </c>
      <c r="O1087" s="17">
        <v>2265613.5296902051</v>
      </c>
      <c r="P1087" s="17">
        <v>2265613.5296902047</v>
      </c>
      <c r="Q1087" s="17">
        <v>0</v>
      </c>
      <c r="R1087" s="17">
        <v>0</v>
      </c>
      <c r="S1087" s="18">
        <v>0</v>
      </c>
      <c r="T1087" s="14" t="s">
        <v>161</v>
      </c>
      <c r="U1087" s="14" t="s">
        <v>193</v>
      </c>
      <c r="V1087" s="14" t="s">
        <v>3742</v>
      </c>
      <c r="W1087" s="18">
        <v>4.0849009014299877</v>
      </c>
      <c r="X1087" s="18">
        <v>1</v>
      </c>
      <c r="Y1087" s="14" t="s">
        <v>193</v>
      </c>
      <c r="Z1087" s="14" t="s">
        <v>193</v>
      </c>
      <c r="AA1087" s="18" t="s">
        <v>193</v>
      </c>
      <c r="AB1087" s="18" t="s">
        <v>193</v>
      </c>
      <c r="AC1087" s="14" t="s">
        <v>193</v>
      </c>
      <c r="AD1087" s="748">
        <v>24.141764327451227</v>
      </c>
      <c r="AE1087" s="749">
        <v>692.89</v>
      </c>
      <c r="AF1087" s="748">
        <v>2501118.2789098974</v>
      </c>
      <c r="AG1087" s="749">
        <v>627.65</v>
      </c>
      <c r="AH1087" s="750">
        <v>149.52000000000001</v>
      </c>
      <c r="AI1087" s="748">
        <v>0</v>
      </c>
      <c r="AJ1087" s="748">
        <v>0</v>
      </c>
      <c r="AK1087" s="748">
        <v>0</v>
      </c>
      <c r="AL1087" s="751" t="s">
        <v>193</v>
      </c>
      <c r="AM1087" s="748">
        <v>2265613.5296902051</v>
      </c>
      <c r="AN1087" s="748">
        <v>0</v>
      </c>
      <c r="AO1087" s="752" t="s">
        <v>193</v>
      </c>
      <c r="AP1087" s="753">
        <v>0</v>
      </c>
      <c r="AQ1087" s="752" t="s">
        <v>3739</v>
      </c>
      <c r="AR1087" s="752" t="s">
        <v>193</v>
      </c>
      <c r="AS1087" s="752" t="s">
        <v>193</v>
      </c>
    </row>
    <row r="1088" spans="1:45" x14ac:dyDescent="0.15">
      <c r="A1088" s="14" t="s">
        <v>166</v>
      </c>
      <c r="B1088" s="14" t="s">
        <v>14</v>
      </c>
      <c r="C1088" s="14" t="s">
        <v>24</v>
      </c>
      <c r="D1088" s="14" t="s">
        <v>1277</v>
      </c>
      <c r="E1088" s="14" t="s">
        <v>2455</v>
      </c>
      <c r="F1088" s="14" t="s">
        <v>3627</v>
      </c>
      <c r="G1088" s="14" t="s">
        <v>193</v>
      </c>
      <c r="H1088" s="14" t="s">
        <v>3728</v>
      </c>
      <c r="I1088" s="17">
        <v>614965.28686163388</v>
      </c>
      <c r="J1088" s="14" t="s">
        <v>114</v>
      </c>
      <c r="K1088" s="17">
        <v>614965.28686163388</v>
      </c>
      <c r="L1088" s="14" t="s">
        <v>3728</v>
      </c>
      <c r="M1088" s="17">
        <v>614965.28686163388</v>
      </c>
      <c r="N1088" s="14" t="s">
        <v>114</v>
      </c>
      <c r="O1088" s="17">
        <v>614965.28686163388</v>
      </c>
      <c r="P1088" s="17">
        <v>614965.28686163377</v>
      </c>
      <c r="Q1088" s="17">
        <v>0</v>
      </c>
      <c r="R1088" s="17">
        <v>0</v>
      </c>
      <c r="S1088" s="18">
        <v>0</v>
      </c>
      <c r="T1088" s="14" t="s">
        <v>161</v>
      </c>
      <c r="U1088" s="14" t="s">
        <v>193</v>
      </c>
      <c r="V1088" s="14" t="s">
        <v>3742</v>
      </c>
      <c r="W1088" s="18">
        <v>4.0849009014299877</v>
      </c>
      <c r="X1088" s="18">
        <v>1</v>
      </c>
      <c r="Y1088" s="14" t="s">
        <v>193</v>
      </c>
      <c r="Z1088" s="14" t="s">
        <v>193</v>
      </c>
      <c r="AA1088" s="18" t="s">
        <v>193</v>
      </c>
      <c r="AB1088" s="18" t="s">
        <v>193</v>
      </c>
      <c r="AC1088" s="14" t="s">
        <v>193</v>
      </c>
      <c r="AD1088" s="748">
        <v>13.398474956690361</v>
      </c>
      <c r="AE1088" s="749">
        <v>266.05</v>
      </c>
      <c r="AF1088" s="748">
        <v>532988.5968935386</v>
      </c>
      <c r="AG1088" s="749">
        <v>306.97000000000003</v>
      </c>
      <c r="AH1088" s="750">
        <v>149.52000000000001</v>
      </c>
      <c r="AI1088" s="748">
        <v>0</v>
      </c>
      <c r="AJ1088" s="748">
        <v>0</v>
      </c>
      <c r="AK1088" s="748">
        <v>0</v>
      </c>
      <c r="AL1088" s="751" t="s">
        <v>193</v>
      </c>
      <c r="AM1088" s="748">
        <v>614965.28686163388</v>
      </c>
      <c r="AN1088" s="748">
        <v>0</v>
      </c>
      <c r="AO1088" s="752" t="s">
        <v>193</v>
      </c>
      <c r="AP1088" s="753">
        <v>0</v>
      </c>
      <c r="AQ1088" s="752" t="s">
        <v>3739</v>
      </c>
      <c r="AR1088" s="752" t="s">
        <v>193</v>
      </c>
      <c r="AS1088" s="752" t="s">
        <v>193</v>
      </c>
    </row>
    <row r="1089" spans="1:45" x14ac:dyDescent="0.15">
      <c r="A1089" s="14" t="s">
        <v>166</v>
      </c>
      <c r="B1089" s="14" t="s">
        <v>14</v>
      </c>
      <c r="C1089" s="14" t="s">
        <v>24</v>
      </c>
      <c r="D1089" s="14" t="s">
        <v>1278</v>
      </c>
      <c r="E1089" s="14" t="s">
        <v>2456</v>
      </c>
      <c r="F1089" s="14" t="s">
        <v>3628</v>
      </c>
      <c r="G1089" s="14" t="s">
        <v>193</v>
      </c>
      <c r="H1089" s="14" t="s">
        <v>3728</v>
      </c>
      <c r="I1089" s="17">
        <v>24845955.696212709</v>
      </c>
      <c r="J1089" s="14" t="s">
        <v>114</v>
      </c>
      <c r="K1089" s="17">
        <v>24845955.696212709</v>
      </c>
      <c r="L1089" s="14" t="s">
        <v>3728</v>
      </c>
      <c r="M1089" s="17">
        <v>24845955.696212709</v>
      </c>
      <c r="N1089" s="14" t="s">
        <v>114</v>
      </c>
      <c r="O1089" s="17">
        <v>24845955.696212709</v>
      </c>
      <c r="P1089" s="17">
        <v>24845955.696212705</v>
      </c>
      <c r="Q1089" s="17">
        <v>0</v>
      </c>
      <c r="R1089" s="17">
        <v>0</v>
      </c>
      <c r="S1089" s="18">
        <v>0</v>
      </c>
      <c r="T1089" s="14" t="s">
        <v>161</v>
      </c>
      <c r="U1089" s="14" t="s">
        <v>193</v>
      </c>
      <c r="V1089" s="14" t="s">
        <v>3742</v>
      </c>
      <c r="W1089" s="18">
        <v>4.0849009014299877</v>
      </c>
      <c r="X1089" s="18">
        <v>1</v>
      </c>
      <c r="Y1089" s="14" t="s">
        <v>193</v>
      </c>
      <c r="Z1089" s="14" t="s">
        <v>193</v>
      </c>
      <c r="AA1089" s="18" t="s">
        <v>193</v>
      </c>
      <c r="AB1089" s="18" t="s">
        <v>193</v>
      </c>
      <c r="AC1089" s="14" t="s">
        <v>193</v>
      </c>
      <c r="AD1089" s="748">
        <v>322.01273805972596</v>
      </c>
      <c r="AE1089" s="749">
        <v>516.82000000000005</v>
      </c>
      <c r="AF1089" s="748">
        <v>24883510.641140096</v>
      </c>
      <c r="AG1089" s="749">
        <v>516.04</v>
      </c>
      <c r="AH1089" s="750">
        <v>149.52000000000001</v>
      </c>
      <c r="AI1089" s="748">
        <v>0</v>
      </c>
      <c r="AJ1089" s="748">
        <v>0</v>
      </c>
      <c r="AK1089" s="748">
        <v>0</v>
      </c>
      <c r="AL1089" s="751" t="s">
        <v>193</v>
      </c>
      <c r="AM1089" s="748">
        <v>24845955.696212709</v>
      </c>
      <c r="AN1089" s="748">
        <v>0</v>
      </c>
      <c r="AO1089" s="752" t="s">
        <v>193</v>
      </c>
      <c r="AP1089" s="753">
        <v>0</v>
      </c>
      <c r="AQ1089" s="752" t="s">
        <v>3739</v>
      </c>
      <c r="AR1089" s="752" t="s">
        <v>193</v>
      </c>
      <c r="AS1089" s="752" t="s">
        <v>193</v>
      </c>
    </row>
    <row r="1090" spans="1:45" x14ac:dyDescent="0.15">
      <c r="A1090" s="14" t="s">
        <v>166</v>
      </c>
      <c r="B1090" s="14" t="s">
        <v>14</v>
      </c>
      <c r="C1090" s="14" t="s">
        <v>24</v>
      </c>
      <c r="D1090" s="14" t="s">
        <v>1279</v>
      </c>
      <c r="E1090" s="14" t="s">
        <v>2457</v>
      </c>
      <c r="F1090" s="14" t="s">
        <v>3629</v>
      </c>
      <c r="G1090" s="14" t="s">
        <v>193</v>
      </c>
      <c r="H1090" s="14" t="s">
        <v>3728</v>
      </c>
      <c r="I1090" s="17">
        <v>488970.07242081017</v>
      </c>
      <c r="J1090" s="14" t="s">
        <v>114</v>
      </c>
      <c r="K1090" s="17">
        <v>488970.07242081017</v>
      </c>
      <c r="L1090" s="14" t="s">
        <v>3728</v>
      </c>
      <c r="M1090" s="17">
        <v>488970.07242081017</v>
      </c>
      <c r="N1090" s="14" t="s">
        <v>114</v>
      </c>
      <c r="O1090" s="17">
        <v>488970.07242081017</v>
      </c>
      <c r="P1090" s="17">
        <v>488970.07242081012</v>
      </c>
      <c r="Q1090" s="17">
        <v>0</v>
      </c>
      <c r="R1090" s="17">
        <v>0</v>
      </c>
      <c r="S1090" s="18">
        <v>0</v>
      </c>
      <c r="T1090" s="14" t="s">
        <v>161</v>
      </c>
      <c r="U1090" s="14" t="s">
        <v>193</v>
      </c>
      <c r="V1090" s="14" t="s">
        <v>3742</v>
      </c>
      <c r="W1090" s="18">
        <v>4.0849009014299877</v>
      </c>
      <c r="X1090" s="18">
        <v>1</v>
      </c>
      <c r="Y1090" s="14" t="s">
        <v>193</v>
      </c>
      <c r="Z1090" s="14" t="s">
        <v>193</v>
      </c>
      <c r="AA1090" s="18" t="s">
        <v>193</v>
      </c>
      <c r="AB1090" s="18" t="s">
        <v>193</v>
      </c>
      <c r="AC1090" s="14" t="s">
        <v>193</v>
      </c>
      <c r="AD1090" s="748">
        <v>17.565073876148947</v>
      </c>
      <c r="AE1090" s="749">
        <v>177.05</v>
      </c>
      <c r="AF1090" s="748">
        <v>464991.66328040714</v>
      </c>
      <c r="AG1090" s="749">
        <v>186.18</v>
      </c>
      <c r="AH1090" s="750">
        <v>149.52000000000001</v>
      </c>
      <c r="AI1090" s="748">
        <v>0</v>
      </c>
      <c r="AJ1090" s="748">
        <v>0</v>
      </c>
      <c r="AK1090" s="748">
        <v>0</v>
      </c>
      <c r="AL1090" s="751" t="s">
        <v>193</v>
      </c>
      <c r="AM1090" s="748">
        <v>488970.07242081017</v>
      </c>
      <c r="AN1090" s="748">
        <v>0</v>
      </c>
      <c r="AO1090" s="752" t="s">
        <v>193</v>
      </c>
      <c r="AP1090" s="753">
        <v>0</v>
      </c>
      <c r="AQ1090" s="752" t="s">
        <v>3739</v>
      </c>
      <c r="AR1090" s="752" t="s">
        <v>193</v>
      </c>
      <c r="AS1090" s="752" t="s">
        <v>193</v>
      </c>
    </row>
    <row r="1091" spans="1:45" x14ac:dyDescent="0.15">
      <c r="A1091" s="14" t="s">
        <v>166</v>
      </c>
      <c r="B1091" s="14" t="s">
        <v>14</v>
      </c>
      <c r="C1091" s="14" t="s">
        <v>24</v>
      </c>
      <c r="D1091" s="14" t="s">
        <v>1280</v>
      </c>
      <c r="E1091" s="14" t="s">
        <v>2458</v>
      </c>
      <c r="F1091" s="14" t="s">
        <v>3630</v>
      </c>
      <c r="G1091" s="14" t="s">
        <v>193</v>
      </c>
      <c r="H1091" s="14" t="s">
        <v>3728</v>
      </c>
      <c r="I1091" s="17">
        <v>2288681.5369667062</v>
      </c>
      <c r="J1091" s="14" t="s">
        <v>114</v>
      </c>
      <c r="K1091" s="17">
        <v>2288681.5369667062</v>
      </c>
      <c r="L1091" s="14" t="s">
        <v>3728</v>
      </c>
      <c r="M1091" s="17">
        <v>2288681.5369667062</v>
      </c>
      <c r="N1091" s="14" t="s">
        <v>114</v>
      </c>
      <c r="O1091" s="17">
        <v>2288681.5369667062</v>
      </c>
      <c r="P1091" s="17">
        <v>2288681.5369667057</v>
      </c>
      <c r="Q1091" s="17">
        <v>0</v>
      </c>
      <c r="R1091" s="17">
        <v>0</v>
      </c>
      <c r="S1091" s="18">
        <v>0</v>
      </c>
      <c r="T1091" s="14" t="s">
        <v>161</v>
      </c>
      <c r="U1091" s="14" t="s">
        <v>193</v>
      </c>
      <c r="V1091" s="14" t="s">
        <v>3742</v>
      </c>
      <c r="W1091" s="18">
        <v>4.0849009014299877</v>
      </c>
      <c r="X1091" s="18">
        <v>1</v>
      </c>
      <c r="Y1091" s="14" t="s">
        <v>193</v>
      </c>
      <c r="Z1091" s="14" t="s">
        <v>193</v>
      </c>
      <c r="AA1091" s="18" t="s">
        <v>193</v>
      </c>
      <c r="AB1091" s="18" t="s">
        <v>193</v>
      </c>
      <c r="AC1091" s="14" t="s">
        <v>193</v>
      </c>
      <c r="AD1091" s="748">
        <v>116.41967569075466</v>
      </c>
      <c r="AE1091" s="749">
        <v>154.01</v>
      </c>
      <c r="AF1091" s="748">
        <v>2680927.9369771508</v>
      </c>
      <c r="AG1091" s="749">
        <v>131.47999999999999</v>
      </c>
      <c r="AH1091" s="750">
        <v>149.52000000000001</v>
      </c>
      <c r="AI1091" s="748">
        <v>0</v>
      </c>
      <c r="AJ1091" s="748">
        <v>0</v>
      </c>
      <c r="AK1091" s="748">
        <v>0</v>
      </c>
      <c r="AL1091" s="751" t="s">
        <v>193</v>
      </c>
      <c r="AM1091" s="748">
        <v>2288681.5369667062</v>
      </c>
      <c r="AN1091" s="748">
        <v>0</v>
      </c>
      <c r="AO1091" s="752" t="s">
        <v>193</v>
      </c>
      <c r="AP1091" s="753">
        <v>0</v>
      </c>
      <c r="AQ1091" s="752" t="s">
        <v>3739</v>
      </c>
      <c r="AR1091" s="752" t="s">
        <v>193</v>
      </c>
      <c r="AS1091" s="752" t="s">
        <v>193</v>
      </c>
    </row>
    <row r="1092" spans="1:45" x14ac:dyDescent="0.15">
      <c r="A1092" s="14" t="s">
        <v>166</v>
      </c>
      <c r="B1092" s="14" t="s">
        <v>14</v>
      </c>
      <c r="C1092" s="14" t="s">
        <v>24</v>
      </c>
      <c r="D1092" s="14" t="s">
        <v>1281</v>
      </c>
      <c r="E1092" s="14" t="s">
        <v>2459</v>
      </c>
      <c r="F1092" s="14" t="s">
        <v>3631</v>
      </c>
      <c r="G1092" s="14" t="s">
        <v>193</v>
      </c>
      <c r="H1092" s="14" t="s">
        <v>3728</v>
      </c>
      <c r="I1092" s="17">
        <v>1916862.868535124</v>
      </c>
      <c r="J1092" s="14" t="s">
        <v>114</v>
      </c>
      <c r="K1092" s="17">
        <v>1916862.868535124</v>
      </c>
      <c r="L1092" s="14" t="s">
        <v>3728</v>
      </c>
      <c r="M1092" s="17">
        <v>1916862.868535124</v>
      </c>
      <c r="N1092" s="14" t="s">
        <v>114</v>
      </c>
      <c r="O1092" s="17">
        <v>1916862.868535124</v>
      </c>
      <c r="P1092" s="17">
        <v>1916862.8685351238</v>
      </c>
      <c r="Q1092" s="17">
        <v>0</v>
      </c>
      <c r="R1092" s="17">
        <v>0</v>
      </c>
      <c r="S1092" s="18">
        <v>0</v>
      </c>
      <c r="T1092" s="14" t="s">
        <v>161</v>
      </c>
      <c r="U1092" s="14" t="s">
        <v>193</v>
      </c>
      <c r="V1092" s="14" t="s">
        <v>3742</v>
      </c>
      <c r="W1092" s="18">
        <v>4.0849009014299877</v>
      </c>
      <c r="X1092" s="18">
        <v>1</v>
      </c>
      <c r="Y1092" s="14" t="s">
        <v>193</v>
      </c>
      <c r="Z1092" s="14" t="s">
        <v>193</v>
      </c>
      <c r="AA1092" s="18" t="s">
        <v>193</v>
      </c>
      <c r="AB1092" s="18" t="s">
        <v>193</v>
      </c>
      <c r="AC1092" s="14" t="s">
        <v>193</v>
      </c>
      <c r="AD1092" s="748">
        <v>54.73767207916184</v>
      </c>
      <c r="AE1092" s="749">
        <v>208.76</v>
      </c>
      <c r="AF1092" s="748">
        <v>1708634.432349595</v>
      </c>
      <c r="AG1092" s="749">
        <v>234.21</v>
      </c>
      <c r="AH1092" s="750">
        <v>149.52000000000001</v>
      </c>
      <c r="AI1092" s="748">
        <v>0</v>
      </c>
      <c r="AJ1092" s="748">
        <v>0</v>
      </c>
      <c r="AK1092" s="748">
        <v>0</v>
      </c>
      <c r="AL1092" s="751" t="s">
        <v>193</v>
      </c>
      <c r="AM1092" s="748">
        <v>1916862.868535124</v>
      </c>
      <c r="AN1092" s="748">
        <v>0</v>
      </c>
      <c r="AO1092" s="752" t="s">
        <v>193</v>
      </c>
      <c r="AP1092" s="753">
        <v>0</v>
      </c>
      <c r="AQ1092" s="752" t="s">
        <v>3739</v>
      </c>
      <c r="AR1092" s="752" t="s">
        <v>193</v>
      </c>
      <c r="AS1092" s="752" t="s">
        <v>193</v>
      </c>
    </row>
    <row r="1093" spans="1:45" x14ac:dyDescent="0.15">
      <c r="A1093" s="14" t="s">
        <v>166</v>
      </c>
      <c r="B1093" s="14" t="s">
        <v>14</v>
      </c>
      <c r="C1093" s="14" t="s">
        <v>24</v>
      </c>
      <c r="D1093" s="14" t="s">
        <v>1282</v>
      </c>
      <c r="E1093" s="14" t="s">
        <v>2460</v>
      </c>
      <c r="F1093" s="14" t="s">
        <v>3632</v>
      </c>
      <c r="G1093" s="14" t="s">
        <v>193</v>
      </c>
      <c r="H1093" s="14" t="s">
        <v>3728</v>
      </c>
      <c r="I1093" s="17">
        <v>1331554.1256139078</v>
      </c>
      <c r="J1093" s="14" t="s">
        <v>114</v>
      </c>
      <c r="K1093" s="17">
        <v>1331554.1256139078</v>
      </c>
      <c r="L1093" s="14" t="s">
        <v>3728</v>
      </c>
      <c r="M1093" s="17">
        <v>1331554.1256139078</v>
      </c>
      <c r="N1093" s="14" t="s">
        <v>114</v>
      </c>
      <c r="O1093" s="17">
        <v>1331554.1256139078</v>
      </c>
      <c r="P1093" s="17">
        <v>1331554.1256139076</v>
      </c>
      <c r="Q1093" s="17">
        <v>0</v>
      </c>
      <c r="R1093" s="17">
        <v>0</v>
      </c>
      <c r="S1093" s="18">
        <v>0</v>
      </c>
      <c r="T1093" s="14" t="s">
        <v>161</v>
      </c>
      <c r="U1093" s="14" t="s">
        <v>193</v>
      </c>
      <c r="V1093" s="14" t="s">
        <v>3742</v>
      </c>
      <c r="W1093" s="18">
        <v>4.0849009014299877</v>
      </c>
      <c r="X1093" s="18">
        <v>1</v>
      </c>
      <c r="Y1093" s="14" t="s">
        <v>193</v>
      </c>
      <c r="Z1093" s="14" t="s">
        <v>193</v>
      </c>
      <c r="AA1093" s="18" t="s">
        <v>193</v>
      </c>
      <c r="AB1093" s="18" t="s">
        <v>193</v>
      </c>
      <c r="AC1093" s="14" t="s">
        <v>193</v>
      </c>
      <c r="AD1093" s="748">
        <v>92.727250462460731</v>
      </c>
      <c r="AE1093" s="749">
        <v>97.58</v>
      </c>
      <c r="AF1093" s="748">
        <v>1352922.5690213603</v>
      </c>
      <c r="AG1093" s="749">
        <v>96.04</v>
      </c>
      <c r="AH1093" s="750">
        <v>149.52000000000001</v>
      </c>
      <c r="AI1093" s="748">
        <v>0</v>
      </c>
      <c r="AJ1093" s="748">
        <v>0</v>
      </c>
      <c r="AK1093" s="748">
        <v>0</v>
      </c>
      <c r="AL1093" s="751" t="s">
        <v>193</v>
      </c>
      <c r="AM1093" s="748">
        <v>1331554.1256139078</v>
      </c>
      <c r="AN1093" s="748">
        <v>0</v>
      </c>
      <c r="AO1093" s="752" t="s">
        <v>193</v>
      </c>
      <c r="AP1093" s="753">
        <v>0</v>
      </c>
      <c r="AQ1093" s="752" t="s">
        <v>3739</v>
      </c>
      <c r="AR1093" s="752" t="s">
        <v>193</v>
      </c>
      <c r="AS1093" s="752" t="s">
        <v>193</v>
      </c>
    </row>
    <row r="1094" spans="1:45" x14ac:dyDescent="0.15">
      <c r="A1094" s="14" t="s">
        <v>166</v>
      </c>
      <c r="B1094" s="14" t="s">
        <v>14</v>
      </c>
      <c r="C1094" s="14" t="s">
        <v>24</v>
      </c>
      <c r="D1094" s="14" t="s">
        <v>1283</v>
      </c>
      <c r="E1094" s="14" t="s">
        <v>2461</v>
      </c>
      <c r="F1094" s="14" t="s">
        <v>3633</v>
      </c>
      <c r="G1094" s="14" t="s">
        <v>193</v>
      </c>
      <c r="H1094" s="14" t="s">
        <v>3728</v>
      </c>
      <c r="I1094" s="17">
        <v>1195392.9816957314</v>
      </c>
      <c r="J1094" s="14" t="s">
        <v>114</v>
      </c>
      <c r="K1094" s="17">
        <v>1195392.9816957314</v>
      </c>
      <c r="L1094" s="14" t="s">
        <v>3728</v>
      </c>
      <c r="M1094" s="17">
        <v>1195392.9816957314</v>
      </c>
      <c r="N1094" s="14" t="s">
        <v>114</v>
      </c>
      <c r="O1094" s="17">
        <v>1195392.9816957314</v>
      </c>
      <c r="P1094" s="17">
        <v>1195392.9816957312</v>
      </c>
      <c r="Q1094" s="17">
        <v>0</v>
      </c>
      <c r="R1094" s="17">
        <v>0</v>
      </c>
      <c r="S1094" s="18">
        <v>0</v>
      </c>
      <c r="T1094" s="14" t="s">
        <v>161</v>
      </c>
      <c r="U1094" s="14" t="s">
        <v>193</v>
      </c>
      <c r="V1094" s="14" t="s">
        <v>3742</v>
      </c>
      <c r="W1094" s="18">
        <v>4.0849009014299877</v>
      </c>
      <c r="X1094" s="18">
        <v>1</v>
      </c>
      <c r="Y1094" s="14" t="s">
        <v>193</v>
      </c>
      <c r="Z1094" s="14" t="s">
        <v>193</v>
      </c>
      <c r="AA1094" s="18" t="s">
        <v>193</v>
      </c>
      <c r="AB1094" s="18" t="s">
        <v>193</v>
      </c>
      <c r="AC1094" s="14" t="s">
        <v>193</v>
      </c>
      <c r="AD1094" s="748">
        <v>31.862227031153907</v>
      </c>
      <c r="AE1094" s="749">
        <v>169.79</v>
      </c>
      <c r="AF1094" s="748">
        <v>808886.3984889132</v>
      </c>
      <c r="AG1094" s="749">
        <v>250.92</v>
      </c>
      <c r="AH1094" s="750">
        <v>149.52000000000001</v>
      </c>
      <c r="AI1094" s="748">
        <v>0</v>
      </c>
      <c r="AJ1094" s="748">
        <v>0</v>
      </c>
      <c r="AK1094" s="748">
        <v>0</v>
      </c>
      <c r="AL1094" s="751" t="s">
        <v>193</v>
      </c>
      <c r="AM1094" s="748">
        <v>1195392.9816957314</v>
      </c>
      <c r="AN1094" s="748">
        <v>0</v>
      </c>
      <c r="AO1094" s="752" t="s">
        <v>193</v>
      </c>
      <c r="AP1094" s="753">
        <v>0</v>
      </c>
      <c r="AQ1094" s="752" t="s">
        <v>3739</v>
      </c>
      <c r="AR1094" s="752" t="s">
        <v>193</v>
      </c>
      <c r="AS1094" s="752" t="s">
        <v>193</v>
      </c>
    </row>
    <row r="1095" spans="1:45" x14ac:dyDescent="0.15">
      <c r="A1095" s="14" t="s">
        <v>166</v>
      </c>
      <c r="B1095" s="14" t="s">
        <v>14</v>
      </c>
      <c r="C1095" s="14" t="s">
        <v>24</v>
      </c>
      <c r="D1095" s="14" t="s">
        <v>1284</v>
      </c>
      <c r="E1095" s="14" t="s">
        <v>2462</v>
      </c>
      <c r="F1095" s="14" t="s">
        <v>3634</v>
      </c>
      <c r="G1095" s="14" t="s">
        <v>193</v>
      </c>
      <c r="H1095" s="14" t="s">
        <v>3728</v>
      </c>
      <c r="I1095" s="17">
        <v>9824269.3054843564</v>
      </c>
      <c r="J1095" s="14" t="s">
        <v>114</v>
      </c>
      <c r="K1095" s="17">
        <v>9824269.3054843564</v>
      </c>
      <c r="L1095" s="14" t="s">
        <v>3728</v>
      </c>
      <c r="M1095" s="17">
        <v>9824269.3054843564</v>
      </c>
      <c r="N1095" s="14" t="s">
        <v>114</v>
      </c>
      <c r="O1095" s="17">
        <v>9824269.3054843564</v>
      </c>
      <c r="P1095" s="17">
        <v>9824269.3054843545</v>
      </c>
      <c r="Q1095" s="17">
        <v>0</v>
      </c>
      <c r="R1095" s="17">
        <v>0</v>
      </c>
      <c r="S1095" s="18">
        <v>0</v>
      </c>
      <c r="T1095" s="14" t="s">
        <v>161</v>
      </c>
      <c r="U1095" s="14" t="s">
        <v>193</v>
      </c>
      <c r="V1095" s="14" t="s">
        <v>3742</v>
      </c>
      <c r="W1095" s="18">
        <v>4.0849009014299877</v>
      </c>
      <c r="X1095" s="18">
        <v>1</v>
      </c>
      <c r="Y1095" s="14" t="s">
        <v>193</v>
      </c>
      <c r="Z1095" s="14" t="s">
        <v>193</v>
      </c>
      <c r="AA1095" s="18" t="s">
        <v>193</v>
      </c>
      <c r="AB1095" s="18" t="s">
        <v>193</v>
      </c>
      <c r="AC1095" s="14" t="s">
        <v>193</v>
      </c>
      <c r="AD1095" s="748">
        <v>1462.3945227119357</v>
      </c>
      <c r="AE1095" s="749">
        <v>40.119999999999997</v>
      </c>
      <c r="AF1095" s="748">
        <v>8772528.0321877729</v>
      </c>
      <c r="AG1095" s="749">
        <v>44.93</v>
      </c>
      <c r="AH1095" s="750">
        <v>149.52000000000001</v>
      </c>
      <c r="AI1095" s="748">
        <v>0</v>
      </c>
      <c r="AJ1095" s="748">
        <v>0</v>
      </c>
      <c r="AK1095" s="748">
        <v>0</v>
      </c>
      <c r="AL1095" s="751" t="s">
        <v>193</v>
      </c>
      <c r="AM1095" s="748">
        <v>9824269.3054843564</v>
      </c>
      <c r="AN1095" s="748">
        <v>0</v>
      </c>
      <c r="AO1095" s="752" t="s">
        <v>193</v>
      </c>
      <c r="AP1095" s="753">
        <v>0</v>
      </c>
      <c r="AQ1095" s="752" t="s">
        <v>3739</v>
      </c>
      <c r="AR1095" s="752" t="s">
        <v>193</v>
      </c>
      <c r="AS1095" s="752" t="s">
        <v>193</v>
      </c>
    </row>
    <row r="1096" spans="1:45" x14ac:dyDescent="0.15">
      <c r="A1096" s="14" t="s">
        <v>166</v>
      </c>
      <c r="B1096" s="14" t="s">
        <v>14</v>
      </c>
      <c r="C1096" s="14" t="s">
        <v>24</v>
      </c>
      <c r="D1096" s="14" t="s">
        <v>1285</v>
      </c>
      <c r="E1096" s="14" t="s">
        <v>2463</v>
      </c>
      <c r="F1096" s="14" t="s">
        <v>3635</v>
      </c>
      <c r="G1096" s="14" t="s">
        <v>193</v>
      </c>
      <c r="H1096" s="14" t="s">
        <v>3728</v>
      </c>
      <c r="I1096" s="17">
        <v>2291753.2598975548</v>
      </c>
      <c r="J1096" s="14" t="s">
        <v>114</v>
      </c>
      <c r="K1096" s="17">
        <v>2291753.2598975548</v>
      </c>
      <c r="L1096" s="14" t="s">
        <v>3728</v>
      </c>
      <c r="M1096" s="17">
        <v>2291753.2598975548</v>
      </c>
      <c r="N1096" s="14" t="s">
        <v>114</v>
      </c>
      <c r="O1096" s="17">
        <v>2291753.2598975548</v>
      </c>
      <c r="P1096" s="17">
        <v>2288606.7832802096</v>
      </c>
      <c r="Q1096" s="17">
        <v>3146.4766173444764</v>
      </c>
      <c r="R1096" s="17">
        <v>0</v>
      </c>
      <c r="S1096" s="18">
        <v>0</v>
      </c>
      <c r="T1096" s="14" t="s">
        <v>161</v>
      </c>
      <c r="U1096" s="14" t="s">
        <v>193</v>
      </c>
      <c r="V1096" s="14" t="s">
        <v>3742</v>
      </c>
      <c r="W1096" s="18">
        <v>4.0849009014299877</v>
      </c>
      <c r="X1096" s="18">
        <v>1</v>
      </c>
      <c r="Y1096" s="14" t="s">
        <v>193</v>
      </c>
      <c r="Z1096" s="14" t="s">
        <v>193</v>
      </c>
      <c r="AA1096" s="18" t="s">
        <v>193</v>
      </c>
      <c r="AB1096" s="18" t="s">
        <v>193</v>
      </c>
      <c r="AC1096" s="14" t="s">
        <v>193</v>
      </c>
      <c r="AD1096" s="748">
        <v>51.959939466189446</v>
      </c>
      <c r="AE1096" s="749">
        <v>254.71</v>
      </c>
      <c r="AF1096" s="748">
        <v>1978909.6537972144</v>
      </c>
      <c r="AG1096" s="749">
        <v>294.58</v>
      </c>
      <c r="AH1096" s="750">
        <v>149.52000000000001</v>
      </c>
      <c r="AI1096" s="748">
        <v>3146.4766173444768</v>
      </c>
      <c r="AJ1096" s="748">
        <v>0</v>
      </c>
      <c r="AK1096" s="748">
        <v>3146.4766173444768</v>
      </c>
      <c r="AL1096" s="751" t="s">
        <v>193</v>
      </c>
      <c r="AM1096" s="748">
        <v>2291753.2598975548</v>
      </c>
      <c r="AN1096" s="748">
        <v>0</v>
      </c>
      <c r="AO1096" s="752" t="s">
        <v>193</v>
      </c>
      <c r="AP1096" s="753">
        <v>0</v>
      </c>
      <c r="AQ1096" s="752" t="s">
        <v>3739</v>
      </c>
      <c r="AR1096" s="752" t="s">
        <v>193</v>
      </c>
      <c r="AS1096" s="752" t="s">
        <v>193</v>
      </c>
    </row>
    <row r="1097" spans="1:45" x14ac:dyDescent="0.15">
      <c r="A1097" s="14" t="s">
        <v>166</v>
      </c>
      <c r="B1097" s="14" t="s">
        <v>14</v>
      </c>
      <c r="C1097" s="14" t="s">
        <v>24</v>
      </c>
      <c r="D1097" s="14" t="s">
        <v>1286</v>
      </c>
      <c r="E1097" s="14" t="s">
        <v>2464</v>
      </c>
      <c r="F1097" s="14" t="s">
        <v>3636</v>
      </c>
      <c r="G1097" s="14" t="s">
        <v>193</v>
      </c>
      <c r="H1097" s="14" t="s">
        <v>3728</v>
      </c>
      <c r="I1097" s="17">
        <v>6572145.8765024124</v>
      </c>
      <c r="J1097" s="14" t="s">
        <v>114</v>
      </c>
      <c r="K1097" s="17">
        <v>6572145.8765024124</v>
      </c>
      <c r="L1097" s="14" t="s">
        <v>3728</v>
      </c>
      <c r="M1097" s="17">
        <v>6572145.8765024124</v>
      </c>
      <c r="N1097" s="14" t="s">
        <v>114</v>
      </c>
      <c r="O1097" s="17">
        <v>6572145.8765024124</v>
      </c>
      <c r="P1097" s="17">
        <v>6572145.8765024114</v>
      </c>
      <c r="Q1097" s="17">
        <v>0</v>
      </c>
      <c r="R1097" s="17">
        <v>0</v>
      </c>
      <c r="S1097" s="18">
        <v>0</v>
      </c>
      <c r="T1097" s="14" t="s">
        <v>161</v>
      </c>
      <c r="U1097" s="14" t="s">
        <v>193</v>
      </c>
      <c r="V1097" s="14" t="s">
        <v>3742</v>
      </c>
      <c r="W1097" s="18">
        <v>4.0849009014299877</v>
      </c>
      <c r="X1097" s="18">
        <v>1</v>
      </c>
      <c r="Y1097" s="14" t="s">
        <v>193</v>
      </c>
      <c r="Z1097" s="14" t="s">
        <v>193</v>
      </c>
      <c r="AA1097" s="18" t="s">
        <v>193</v>
      </c>
      <c r="AB1097" s="18" t="s">
        <v>193</v>
      </c>
      <c r="AC1097" s="14" t="s">
        <v>193</v>
      </c>
      <c r="AD1097" s="748">
        <v>89.214235687230939</v>
      </c>
      <c r="AE1097" s="749">
        <v>432.56</v>
      </c>
      <c r="AF1097" s="748">
        <v>5770052.9950046493</v>
      </c>
      <c r="AG1097" s="749">
        <v>492.69</v>
      </c>
      <c r="AH1097" s="750">
        <v>149.52000000000001</v>
      </c>
      <c r="AI1097" s="748">
        <v>0</v>
      </c>
      <c r="AJ1097" s="748">
        <v>0</v>
      </c>
      <c r="AK1097" s="748">
        <v>0</v>
      </c>
      <c r="AL1097" s="751" t="s">
        <v>193</v>
      </c>
      <c r="AM1097" s="748">
        <v>6572145.8765024124</v>
      </c>
      <c r="AN1097" s="748">
        <v>0</v>
      </c>
      <c r="AO1097" s="752" t="s">
        <v>193</v>
      </c>
      <c r="AP1097" s="753">
        <v>0</v>
      </c>
      <c r="AQ1097" s="752" t="s">
        <v>3739</v>
      </c>
      <c r="AR1097" s="752" t="s">
        <v>193</v>
      </c>
      <c r="AS1097" s="752" t="s">
        <v>193</v>
      </c>
    </row>
    <row r="1098" spans="1:45" x14ac:dyDescent="0.15">
      <c r="A1098" s="14" t="s">
        <v>166</v>
      </c>
      <c r="B1098" s="14" t="s">
        <v>14</v>
      </c>
      <c r="C1098" s="14" t="s">
        <v>24</v>
      </c>
      <c r="D1098" s="14" t="s">
        <v>1287</v>
      </c>
      <c r="E1098" s="14" t="s">
        <v>2465</v>
      </c>
      <c r="F1098" s="14" t="s">
        <v>3637</v>
      </c>
      <c r="G1098" s="14" t="s">
        <v>193</v>
      </c>
      <c r="H1098" s="14" t="s">
        <v>3728</v>
      </c>
      <c r="I1098" s="17">
        <v>1469339.916318601</v>
      </c>
      <c r="J1098" s="14" t="s">
        <v>114</v>
      </c>
      <c r="K1098" s="17">
        <v>1469339.916318601</v>
      </c>
      <c r="L1098" s="14" t="s">
        <v>3728</v>
      </c>
      <c r="M1098" s="17">
        <v>1469339.916318601</v>
      </c>
      <c r="N1098" s="14" t="s">
        <v>114</v>
      </c>
      <c r="O1098" s="17">
        <v>1469339.916318601</v>
      </c>
      <c r="P1098" s="17">
        <v>1469339.9163186008</v>
      </c>
      <c r="Q1098" s="17">
        <v>0</v>
      </c>
      <c r="R1098" s="17">
        <v>0</v>
      </c>
      <c r="S1098" s="18">
        <v>0</v>
      </c>
      <c r="T1098" s="14" t="s">
        <v>161</v>
      </c>
      <c r="U1098" s="14" t="s">
        <v>193</v>
      </c>
      <c r="V1098" s="14" t="s">
        <v>3742</v>
      </c>
      <c r="W1098" s="18">
        <v>4.0849009014299877</v>
      </c>
      <c r="X1098" s="18">
        <v>1</v>
      </c>
      <c r="Y1098" s="14" t="s">
        <v>193</v>
      </c>
      <c r="Z1098" s="14" t="s">
        <v>193</v>
      </c>
      <c r="AA1098" s="18" t="s">
        <v>193</v>
      </c>
      <c r="AB1098" s="18" t="s">
        <v>193</v>
      </c>
      <c r="AC1098" s="14" t="s">
        <v>193</v>
      </c>
      <c r="AD1098" s="748">
        <v>132.3507892063316</v>
      </c>
      <c r="AE1098" s="749">
        <v>95.78</v>
      </c>
      <c r="AF1098" s="748">
        <v>1895471.2637395605</v>
      </c>
      <c r="AG1098" s="749">
        <v>74.25</v>
      </c>
      <c r="AH1098" s="750">
        <v>149.52000000000001</v>
      </c>
      <c r="AI1098" s="748">
        <v>0</v>
      </c>
      <c r="AJ1098" s="748">
        <v>0</v>
      </c>
      <c r="AK1098" s="748">
        <v>0</v>
      </c>
      <c r="AL1098" s="751" t="s">
        <v>193</v>
      </c>
      <c r="AM1098" s="748">
        <v>1469339.916318601</v>
      </c>
      <c r="AN1098" s="748">
        <v>0</v>
      </c>
      <c r="AO1098" s="752" t="s">
        <v>193</v>
      </c>
      <c r="AP1098" s="753">
        <v>0</v>
      </c>
      <c r="AQ1098" s="752" t="s">
        <v>3739</v>
      </c>
      <c r="AR1098" s="752" t="s">
        <v>193</v>
      </c>
      <c r="AS1098" s="752" t="s">
        <v>193</v>
      </c>
    </row>
    <row r="1099" spans="1:45" x14ac:dyDescent="0.15">
      <c r="A1099" s="14" t="s">
        <v>166</v>
      </c>
      <c r="B1099" s="14" t="s">
        <v>14</v>
      </c>
      <c r="C1099" s="14" t="s">
        <v>24</v>
      </c>
      <c r="D1099" s="14" t="s">
        <v>1288</v>
      </c>
      <c r="E1099" s="14" t="s">
        <v>2466</v>
      </c>
      <c r="F1099" s="14" t="s">
        <v>3638</v>
      </c>
      <c r="G1099" s="14" t="s">
        <v>193</v>
      </c>
      <c r="H1099" s="14" t="s">
        <v>3728</v>
      </c>
      <c r="I1099" s="17">
        <v>551358.23285123322</v>
      </c>
      <c r="J1099" s="14" t="s">
        <v>114</v>
      </c>
      <c r="K1099" s="17">
        <v>551358.23285123322</v>
      </c>
      <c r="L1099" s="14" t="s">
        <v>3728</v>
      </c>
      <c r="M1099" s="17">
        <v>551358.23285123322</v>
      </c>
      <c r="N1099" s="14" t="s">
        <v>114</v>
      </c>
      <c r="O1099" s="17">
        <v>551358.23285123322</v>
      </c>
      <c r="P1099" s="17">
        <v>551358.2328512331</v>
      </c>
      <c r="Q1099" s="17">
        <v>0</v>
      </c>
      <c r="R1099" s="17">
        <v>0</v>
      </c>
      <c r="S1099" s="18">
        <v>0</v>
      </c>
      <c r="T1099" s="14" t="s">
        <v>161</v>
      </c>
      <c r="U1099" s="14" t="s">
        <v>193</v>
      </c>
      <c r="V1099" s="14" t="s">
        <v>3742</v>
      </c>
      <c r="W1099" s="18">
        <v>4.0849009014299877</v>
      </c>
      <c r="X1099" s="18">
        <v>1</v>
      </c>
      <c r="Y1099" s="14" t="s">
        <v>193</v>
      </c>
      <c r="Z1099" s="14" t="s">
        <v>193</v>
      </c>
      <c r="AA1099" s="18" t="s">
        <v>193</v>
      </c>
      <c r="AB1099" s="18" t="s">
        <v>193</v>
      </c>
      <c r="AC1099" s="14" t="s">
        <v>193</v>
      </c>
      <c r="AD1099" s="748">
        <v>424.82969374871874</v>
      </c>
      <c r="AE1099" s="749">
        <v>11.22</v>
      </c>
      <c r="AF1099" s="748">
        <v>712700.38073519373</v>
      </c>
      <c r="AG1099" s="749">
        <v>8.68</v>
      </c>
      <c r="AH1099" s="750">
        <v>149.52000000000001</v>
      </c>
      <c r="AI1099" s="748">
        <v>0</v>
      </c>
      <c r="AJ1099" s="748">
        <v>0</v>
      </c>
      <c r="AK1099" s="748">
        <v>0</v>
      </c>
      <c r="AL1099" s="751" t="s">
        <v>193</v>
      </c>
      <c r="AM1099" s="748">
        <v>551358.23285123322</v>
      </c>
      <c r="AN1099" s="748">
        <v>0</v>
      </c>
      <c r="AO1099" s="752" t="s">
        <v>193</v>
      </c>
      <c r="AP1099" s="753">
        <v>0</v>
      </c>
      <c r="AQ1099" s="752" t="s">
        <v>3739</v>
      </c>
      <c r="AR1099" s="752" t="s">
        <v>193</v>
      </c>
      <c r="AS1099" s="752" t="s">
        <v>193</v>
      </c>
    </row>
    <row r="1100" spans="1:45" x14ac:dyDescent="0.15">
      <c r="A1100" s="14" t="s">
        <v>166</v>
      </c>
      <c r="B1100" s="14" t="s">
        <v>14</v>
      </c>
      <c r="C1100" s="14" t="s">
        <v>24</v>
      </c>
      <c r="D1100" s="14" t="s">
        <v>1289</v>
      </c>
      <c r="E1100" s="14" t="s">
        <v>2467</v>
      </c>
      <c r="F1100" s="14" t="s">
        <v>3639</v>
      </c>
      <c r="G1100" s="14" t="s">
        <v>193</v>
      </c>
      <c r="H1100" s="14" t="s">
        <v>3728</v>
      </c>
      <c r="I1100" s="17">
        <v>31021108.150216132</v>
      </c>
      <c r="J1100" s="14" t="s">
        <v>114</v>
      </c>
      <c r="K1100" s="17">
        <v>31021108.150216132</v>
      </c>
      <c r="L1100" s="14" t="s">
        <v>3728</v>
      </c>
      <c r="M1100" s="17">
        <v>31021108.150216132</v>
      </c>
      <c r="N1100" s="14" t="s">
        <v>114</v>
      </c>
      <c r="O1100" s="17">
        <v>31021108.150216132</v>
      </c>
      <c r="P1100" s="17">
        <v>31021108.150216129</v>
      </c>
      <c r="Q1100" s="17">
        <v>0</v>
      </c>
      <c r="R1100" s="17">
        <v>0</v>
      </c>
      <c r="S1100" s="18">
        <v>0</v>
      </c>
      <c r="T1100" s="14" t="s">
        <v>3739</v>
      </c>
      <c r="U1100" s="14" t="s">
        <v>3739</v>
      </c>
      <c r="V1100" s="14" t="s">
        <v>3739</v>
      </c>
      <c r="W1100" s="18">
        <v>4.0849009014299877</v>
      </c>
      <c r="X1100" s="18">
        <v>1</v>
      </c>
      <c r="Y1100" s="14" t="s">
        <v>193</v>
      </c>
      <c r="Z1100" s="14" t="s">
        <v>193</v>
      </c>
      <c r="AA1100" s="18" t="s">
        <v>193</v>
      </c>
      <c r="AB1100" s="18" t="s">
        <v>193</v>
      </c>
      <c r="AC1100" s="14" t="s">
        <v>193</v>
      </c>
      <c r="AD1100" s="748">
        <v>605.1372195378384</v>
      </c>
      <c r="AE1100" s="749">
        <v>288.42</v>
      </c>
      <c r="AF1100" s="748">
        <v>26096275.358352311</v>
      </c>
      <c r="AG1100" s="749">
        <v>342.85</v>
      </c>
      <c r="AH1100" s="750">
        <v>149.52000000000001</v>
      </c>
      <c r="AI1100" s="748">
        <v>0</v>
      </c>
      <c r="AJ1100" s="748">
        <v>0</v>
      </c>
      <c r="AK1100" s="748">
        <v>0</v>
      </c>
      <c r="AL1100" s="751" t="s">
        <v>193</v>
      </c>
      <c r="AM1100" s="748">
        <v>31021108.150216132</v>
      </c>
      <c r="AN1100" s="748">
        <v>0</v>
      </c>
      <c r="AO1100" s="752" t="s">
        <v>193</v>
      </c>
      <c r="AP1100" s="753">
        <v>0</v>
      </c>
      <c r="AQ1100" s="752" t="s">
        <v>3739</v>
      </c>
      <c r="AR1100" s="752" t="s">
        <v>193</v>
      </c>
      <c r="AS1100" s="752" t="s">
        <v>193</v>
      </c>
    </row>
    <row r="1101" spans="1:45" x14ac:dyDescent="0.15">
      <c r="A1101" s="14" t="s">
        <v>166</v>
      </c>
      <c r="B1101" s="14" t="s">
        <v>14</v>
      </c>
      <c r="C1101" s="14" t="s">
        <v>24</v>
      </c>
      <c r="D1101" s="14" t="s">
        <v>1290</v>
      </c>
      <c r="E1101" s="14" t="s">
        <v>2468</v>
      </c>
      <c r="F1101" s="14" t="s">
        <v>3640</v>
      </c>
      <c r="G1101" s="14" t="s">
        <v>193</v>
      </c>
      <c r="H1101" s="14" t="s">
        <v>3728</v>
      </c>
      <c r="I1101" s="17">
        <v>2155932.1839794223</v>
      </c>
      <c r="J1101" s="14" t="s">
        <v>114</v>
      </c>
      <c r="K1101" s="17">
        <v>2155932.1839794223</v>
      </c>
      <c r="L1101" s="14" t="s">
        <v>3728</v>
      </c>
      <c r="M1101" s="17">
        <v>2155932.1839794223</v>
      </c>
      <c r="N1101" s="14" t="s">
        <v>114</v>
      </c>
      <c r="O1101" s="17">
        <v>2155932.1839794223</v>
      </c>
      <c r="P1101" s="17">
        <v>2152295.6418009326</v>
      </c>
      <c r="Q1101" s="17">
        <v>3636.5421784890318</v>
      </c>
      <c r="R1101" s="17">
        <v>0</v>
      </c>
      <c r="S1101" s="18">
        <v>0</v>
      </c>
      <c r="T1101" s="14" t="s">
        <v>161</v>
      </c>
      <c r="U1101" s="14" t="s">
        <v>193</v>
      </c>
      <c r="V1101" s="14" t="s">
        <v>3742</v>
      </c>
      <c r="W1101" s="18">
        <v>4.0849009014299877</v>
      </c>
      <c r="X1101" s="18">
        <v>1</v>
      </c>
      <c r="Y1101" s="14" t="s">
        <v>193</v>
      </c>
      <c r="Z1101" s="14" t="s">
        <v>193</v>
      </c>
      <c r="AA1101" s="18" t="s">
        <v>193</v>
      </c>
      <c r="AB1101" s="18" t="s">
        <v>193</v>
      </c>
      <c r="AC1101" s="14" t="s">
        <v>193</v>
      </c>
      <c r="AD1101" s="748">
        <v>120.91306668232764</v>
      </c>
      <c r="AE1101" s="749">
        <v>98.16</v>
      </c>
      <c r="AF1101" s="748">
        <v>1774670.8177750853</v>
      </c>
      <c r="AG1101" s="749">
        <v>119.05</v>
      </c>
      <c r="AH1101" s="750">
        <v>149.52000000000001</v>
      </c>
      <c r="AI1101" s="748">
        <v>3636.5421784890323</v>
      </c>
      <c r="AJ1101" s="748">
        <v>0</v>
      </c>
      <c r="AK1101" s="748">
        <v>3636.5421784890323</v>
      </c>
      <c r="AL1101" s="751" t="s">
        <v>193</v>
      </c>
      <c r="AM1101" s="748">
        <v>2155932.1839794219</v>
      </c>
      <c r="AN1101" s="748">
        <v>0</v>
      </c>
      <c r="AO1101" s="752" t="s">
        <v>193</v>
      </c>
      <c r="AP1101" s="753">
        <v>0</v>
      </c>
      <c r="AQ1101" s="752" t="s">
        <v>3739</v>
      </c>
      <c r="AR1101" s="752" t="s">
        <v>193</v>
      </c>
      <c r="AS1101" s="752" t="s">
        <v>193</v>
      </c>
    </row>
    <row r="1102" spans="1:45" x14ac:dyDescent="0.15">
      <c r="A1102" s="14" t="s">
        <v>166</v>
      </c>
      <c r="B1102" s="14" t="s">
        <v>14</v>
      </c>
      <c r="C1102" s="14" t="s">
        <v>24</v>
      </c>
      <c r="D1102" s="14" t="s">
        <v>1291</v>
      </c>
      <c r="E1102" s="14" t="s">
        <v>2469</v>
      </c>
      <c r="F1102" s="14" t="s">
        <v>3641</v>
      </c>
      <c r="G1102" s="14" t="s">
        <v>193</v>
      </c>
      <c r="H1102" s="14" t="s">
        <v>3728</v>
      </c>
      <c r="I1102" s="17">
        <v>1707285.4346759068</v>
      </c>
      <c r="J1102" s="14" t="s">
        <v>114</v>
      </c>
      <c r="K1102" s="17">
        <v>1707285.4346759068</v>
      </c>
      <c r="L1102" s="14" t="s">
        <v>3728</v>
      </c>
      <c r="M1102" s="17">
        <v>1707285.4346759068</v>
      </c>
      <c r="N1102" s="14" t="s">
        <v>114</v>
      </c>
      <c r="O1102" s="17">
        <v>1707285.4346759068</v>
      </c>
      <c r="P1102" s="17">
        <v>1707285.4346759066</v>
      </c>
      <c r="Q1102" s="17">
        <v>0</v>
      </c>
      <c r="R1102" s="17">
        <v>0</v>
      </c>
      <c r="S1102" s="18">
        <v>0</v>
      </c>
      <c r="T1102" s="14" t="s">
        <v>161</v>
      </c>
      <c r="U1102" s="14" t="s">
        <v>193</v>
      </c>
      <c r="V1102" s="14" t="s">
        <v>3742</v>
      </c>
      <c r="W1102" s="18">
        <v>4.0849009014299877</v>
      </c>
      <c r="X1102" s="18">
        <v>1</v>
      </c>
      <c r="Y1102" s="14" t="s">
        <v>193</v>
      </c>
      <c r="Z1102" s="14" t="s">
        <v>193</v>
      </c>
      <c r="AA1102" s="18" t="s">
        <v>193</v>
      </c>
      <c r="AB1102" s="18" t="s">
        <v>193</v>
      </c>
      <c r="AC1102" s="14" t="s">
        <v>193</v>
      </c>
      <c r="AD1102" s="748">
        <v>49.018810817159853</v>
      </c>
      <c r="AE1102" s="749">
        <v>267.69</v>
      </c>
      <c r="AF1102" s="748">
        <v>1962038.4411881824</v>
      </c>
      <c r="AG1102" s="749">
        <v>232.94</v>
      </c>
      <c r="AH1102" s="750">
        <v>149.52000000000001</v>
      </c>
      <c r="AI1102" s="748">
        <v>0</v>
      </c>
      <c r="AJ1102" s="748">
        <v>0</v>
      </c>
      <c r="AK1102" s="748">
        <v>0</v>
      </c>
      <c r="AL1102" s="751" t="s">
        <v>193</v>
      </c>
      <c r="AM1102" s="748">
        <v>1707285.4346759068</v>
      </c>
      <c r="AN1102" s="748">
        <v>0</v>
      </c>
      <c r="AO1102" s="752" t="s">
        <v>193</v>
      </c>
      <c r="AP1102" s="753">
        <v>0</v>
      </c>
      <c r="AQ1102" s="752" t="s">
        <v>3739</v>
      </c>
      <c r="AR1102" s="752" t="s">
        <v>193</v>
      </c>
      <c r="AS1102" s="752" t="s">
        <v>193</v>
      </c>
    </row>
    <row r="1103" spans="1:45" x14ac:dyDescent="0.15">
      <c r="A1103" s="14" t="s">
        <v>166</v>
      </c>
      <c r="B1103" s="14" t="s">
        <v>14</v>
      </c>
      <c r="C1103" s="14" t="s">
        <v>24</v>
      </c>
      <c r="D1103" s="14" t="s">
        <v>1292</v>
      </c>
      <c r="E1103" s="14" t="s">
        <v>2470</v>
      </c>
      <c r="F1103" s="14" t="s">
        <v>3642</v>
      </c>
      <c r="G1103" s="14" t="s">
        <v>193</v>
      </c>
      <c r="H1103" s="14" t="s">
        <v>3728</v>
      </c>
      <c r="I1103" s="17">
        <v>1714477.2703539554</v>
      </c>
      <c r="J1103" s="14" t="s">
        <v>114</v>
      </c>
      <c r="K1103" s="17">
        <v>1714477.2703539554</v>
      </c>
      <c r="L1103" s="14" t="s">
        <v>3728</v>
      </c>
      <c r="M1103" s="17">
        <v>1714477.2703539554</v>
      </c>
      <c r="N1103" s="14" t="s">
        <v>114</v>
      </c>
      <c r="O1103" s="17">
        <v>1714477.2703539554</v>
      </c>
      <c r="P1103" s="17">
        <v>1714477.2703539552</v>
      </c>
      <c r="Q1103" s="17">
        <v>0</v>
      </c>
      <c r="R1103" s="17">
        <v>0</v>
      </c>
      <c r="S1103" s="18">
        <v>0</v>
      </c>
      <c r="T1103" s="14" t="s">
        <v>161</v>
      </c>
      <c r="U1103" s="14" t="s">
        <v>193</v>
      </c>
      <c r="V1103" s="14" t="s">
        <v>3742</v>
      </c>
      <c r="W1103" s="18">
        <v>4.0849009014299877</v>
      </c>
      <c r="X1103" s="18">
        <v>1</v>
      </c>
      <c r="Y1103" s="14" t="s">
        <v>193</v>
      </c>
      <c r="Z1103" s="14" t="s">
        <v>193</v>
      </c>
      <c r="AA1103" s="18" t="s">
        <v>193</v>
      </c>
      <c r="AB1103" s="18" t="s">
        <v>193</v>
      </c>
      <c r="AC1103" s="14" t="s">
        <v>193</v>
      </c>
      <c r="AD1103" s="748">
        <v>106.61591352732269</v>
      </c>
      <c r="AE1103" s="749">
        <v>88.29</v>
      </c>
      <c r="AF1103" s="748">
        <v>1407449.5419120262</v>
      </c>
      <c r="AG1103" s="749">
        <v>107.55</v>
      </c>
      <c r="AH1103" s="750">
        <v>149.52000000000001</v>
      </c>
      <c r="AI1103" s="748">
        <v>0</v>
      </c>
      <c r="AJ1103" s="748">
        <v>0</v>
      </c>
      <c r="AK1103" s="748">
        <v>0</v>
      </c>
      <c r="AL1103" s="751" t="s">
        <v>193</v>
      </c>
      <c r="AM1103" s="748">
        <v>1714477.2703539554</v>
      </c>
      <c r="AN1103" s="748">
        <v>0</v>
      </c>
      <c r="AO1103" s="752" t="s">
        <v>193</v>
      </c>
      <c r="AP1103" s="753">
        <v>0</v>
      </c>
      <c r="AQ1103" s="752" t="s">
        <v>3739</v>
      </c>
      <c r="AR1103" s="752" t="s">
        <v>193</v>
      </c>
      <c r="AS1103" s="752" t="s">
        <v>193</v>
      </c>
    </row>
    <row r="1104" spans="1:45" x14ac:dyDescent="0.15">
      <c r="A1104" s="14" t="s">
        <v>166</v>
      </c>
      <c r="B1104" s="14" t="s">
        <v>14</v>
      </c>
      <c r="C1104" s="14" t="s">
        <v>24</v>
      </c>
      <c r="D1104" s="14" t="s">
        <v>1293</v>
      </c>
      <c r="E1104" s="14" t="s">
        <v>2471</v>
      </c>
      <c r="F1104" s="14" t="s">
        <v>3643</v>
      </c>
      <c r="G1104" s="14" t="s">
        <v>193</v>
      </c>
      <c r="H1104" s="14" t="s">
        <v>3728</v>
      </c>
      <c r="I1104" s="17">
        <v>1565560.7374280007</v>
      </c>
      <c r="J1104" s="14" t="s">
        <v>114</v>
      </c>
      <c r="K1104" s="17">
        <v>1565560.7374280007</v>
      </c>
      <c r="L1104" s="14" t="s">
        <v>3728</v>
      </c>
      <c r="M1104" s="17">
        <v>1565560.7374280007</v>
      </c>
      <c r="N1104" s="14" t="s">
        <v>114</v>
      </c>
      <c r="O1104" s="17">
        <v>1565560.7374280007</v>
      </c>
      <c r="P1104" s="17">
        <v>1565560.7374280004</v>
      </c>
      <c r="Q1104" s="17">
        <v>0</v>
      </c>
      <c r="R1104" s="17">
        <v>0</v>
      </c>
      <c r="S1104" s="18">
        <v>0</v>
      </c>
      <c r="T1104" s="14" t="s">
        <v>161</v>
      </c>
      <c r="U1104" s="14" t="s">
        <v>193</v>
      </c>
      <c r="V1104" s="14" t="s">
        <v>3742</v>
      </c>
      <c r="W1104" s="18">
        <v>4.0849009014299877</v>
      </c>
      <c r="X1104" s="18">
        <v>1</v>
      </c>
      <c r="Y1104" s="14" t="s">
        <v>193</v>
      </c>
      <c r="Z1104" s="14" t="s">
        <v>193</v>
      </c>
      <c r="AA1104" s="18" t="s">
        <v>193</v>
      </c>
      <c r="AB1104" s="18" t="s">
        <v>193</v>
      </c>
      <c r="AC1104" s="14" t="s">
        <v>193</v>
      </c>
      <c r="AD1104" s="748">
        <v>57.597102710162829</v>
      </c>
      <c r="AE1104" s="749">
        <v>168.55</v>
      </c>
      <c r="AF1104" s="748">
        <v>1451538.9394153946</v>
      </c>
      <c r="AG1104" s="749">
        <v>181.79</v>
      </c>
      <c r="AH1104" s="750">
        <v>149.52000000000001</v>
      </c>
      <c r="AI1104" s="748">
        <v>0</v>
      </c>
      <c r="AJ1104" s="748">
        <v>0</v>
      </c>
      <c r="AK1104" s="748">
        <v>0</v>
      </c>
      <c r="AL1104" s="751" t="s">
        <v>193</v>
      </c>
      <c r="AM1104" s="748">
        <v>1565560.7374280007</v>
      </c>
      <c r="AN1104" s="748">
        <v>0</v>
      </c>
      <c r="AO1104" s="752" t="s">
        <v>193</v>
      </c>
      <c r="AP1104" s="753">
        <v>0</v>
      </c>
      <c r="AQ1104" s="752" t="s">
        <v>3739</v>
      </c>
      <c r="AR1104" s="752" t="s">
        <v>193</v>
      </c>
      <c r="AS1104" s="752" t="s">
        <v>193</v>
      </c>
    </row>
    <row r="1105" spans="1:45" x14ac:dyDescent="0.15">
      <c r="A1105" s="14" t="s">
        <v>166</v>
      </c>
      <c r="B1105" s="14" t="s">
        <v>14</v>
      </c>
      <c r="C1105" s="14" t="s">
        <v>24</v>
      </c>
      <c r="D1105" s="14" t="s">
        <v>1294</v>
      </c>
      <c r="E1105" s="14" t="s">
        <v>2472</v>
      </c>
      <c r="F1105" s="14" t="s">
        <v>3644</v>
      </c>
      <c r="G1105" s="14" t="s">
        <v>193</v>
      </c>
      <c r="H1105" s="14" t="s">
        <v>3728</v>
      </c>
      <c r="I1105" s="17">
        <v>19733709.693441726</v>
      </c>
      <c r="J1105" s="14" t="s">
        <v>114</v>
      </c>
      <c r="K1105" s="17">
        <v>19733709.693441726</v>
      </c>
      <c r="L1105" s="14" t="s">
        <v>3728</v>
      </c>
      <c r="M1105" s="17">
        <v>19733709.693441726</v>
      </c>
      <c r="N1105" s="14" t="s">
        <v>114</v>
      </c>
      <c r="O1105" s="17">
        <v>19733709.693441726</v>
      </c>
      <c r="P1105" s="17">
        <v>19684815.553800076</v>
      </c>
      <c r="Q1105" s="17">
        <v>48894.139641648202</v>
      </c>
      <c r="R1105" s="17">
        <v>0</v>
      </c>
      <c r="S1105" s="18">
        <v>0</v>
      </c>
      <c r="T1105" s="14" t="s">
        <v>161</v>
      </c>
      <c r="U1105" s="14" t="s">
        <v>193</v>
      </c>
      <c r="V1105" s="14" t="s">
        <v>3742</v>
      </c>
      <c r="W1105" s="18">
        <v>4.0849009014299877</v>
      </c>
      <c r="X1105" s="18">
        <v>1</v>
      </c>
      <c r="Y1105" s="14" t="s">
        <v>193</v>
      </c>
      <c r="Z1105" s="14" t="s">
        <v>193</v>
      </c>
      <c r="AA1105" s="18" t="s">
        <v>193</v>
      </c>
      <c r="AB1105" s="18" t="s">
        <v>193</v>
      </c>
      <c r="AC1105" s="14" t="s">
        <v>193</v>
      </c>
      <c r="AD1105" s="748">
        <v>1546.1349911912505</v>
      </c>
      <c r="AE1105" s="749">
        <v>66.16</v>
      </c>
      <c r="AF1105" s="748">
        <v>15294743.347991826</v>
      </c>
      <c r="AG1105" s="749">
        <v>85.15</v>
      </c>
      <c r="AH1105" s="750">
        <v>149.52000000000001</v>
      </c>
      <c r="AI1105" s="748">
        <v>48894.139641648209</v>
      </c>
      <c r="AJ1105" s="748">
        <v>0</v>
      </c>
      <c r="AK1105" s="748">
        <v>48894.139641648209</v>
      </c>
      <c r="AL1105" s="751" t="s">
        <v>193</v>
      </c>
      <c r="AM1105" s="748">
        <v>19733709.69344173</v>
      </c>
      <c r="AN1105" s="748">
        <v>0</v>
      </c>
      <c r="AO1105" s="752" t="s">
        <v>193</v>
      </c>
      <c r="AP1105" s="753">
        <v>0</v>
      </c>
      <c r="AQ1105" s="752" t="s">
        <v>3739</v>
      </c>
      <c r="AR1105" s="752" t="s">
        <v>193</v>
      </c>
      <c r="AS1105" s="752" t="s">
        <v>193</v>
      </c>
    </row>
    <row r="1106" spans="1:45" x14ac:dyDescent="0.15">
      <c r="A1106" s="14" t="s">
        <v>166</v>
      </c>
      <c r="B1106" s="14" t="s">
        <v>14</v>
      </c>
      <c r="C1106" s="14" t="s">
        <v>24</v>
      </c>
      <c r="D1106" s="14" t="s">
        <v>1295</v>
      </c>
      <c r="E1106" s="14" t="s">
        <v>2473</v>
      </c>
      <c r="F1106" s="14" t="s">
        <v>3645</v>
      </c>
      <c r="G1106" s="14" t="s">
        <v>193</v>
      </c>
      <c r="H1106" s="14" t="s">
        <v>3728</v>
      </c>
      <c r="I1106" s="17">
        <v>382735.64778867201</v>
      </c>
      <c r="J1106" s="14" t="s">
        <v>114</v>
      </c>
      <c r="K1106" s="17">
        <v>382735.64778867201</v>
      </c>
      <c r="L1106" s="14" t="s">
        <v>3728</v>
      </c>
      <c r="M1106" s="17">
        <v>382735.64778867201</v>
      </c>
      <c r="N1106" s="14" t="s">
        <v>114</v>
      </c>
      <c r="O1106" s="17">
        <v>382735.64778867201</v>
      </c>
      <c r="P1106" s="17">
        <v>382735.64778867195</v>
      </c>
      <c r="Q1106" s="17">
        <v>0</v>
      </c>
      <c r="R1106" s="17">
        <v>0</v>
      </c>
      <c r="S1106" s="18">
        <v>0</v>
      </c>
      <c r="T1106" s="14" t="s">
        <v>161</v>
      </c>
      <c r="U1106" s="14" t="s">
        <v>193</v>
      </c>
      <c r="V1106" s="14" t="s">
        <v>3742</v>
      </c>
      <c r="W1106" s="18">
        <v>4.0849009014299877</v>
      </c>
      <c r="X1106" s="18">
        <v>1</v>
      </c>
      <c r="Y1106" s="14" t="s">
        <v>193</v>
      </c>
      <c r="Z1106" s="14" t="s">
        <v>193</v>
      </c>
      <c r="AA1106" s="18" t="s">
        <v>193</v>
      </c>
      <c r="AB1106" s="18" t="s">
        <v>193</v>
      </c>
      <c r="AC1106" s="14" t="s">
        <v>193</v>
      </c>
      <c r="AD1106" s="748">
        <v>228.75445048007933</v>
      </c>
      <c r="AE1106" s="749">
        <v>17.25</v>
      </c>
      <c r="AF1106" s="748">
        <v>590008.05376723025</v>
      </c>
      <c r="AG1106" s="749">
        <v>11.19</v>
      </c>
      <c r="AH1106" s="750">
        <v>149.52000000000001</v>
      </c>
      <c r="AI1106" s="748">
        <v>0</v>
      </c>
      <c r="AJ1106" s="748">
        <v>0</v>
      </c>
      <c r="AK1106" s="748">
        <v>0</v>
      </c>
      <c r="AL1106" s="751" t="s">
        <v>193</v>
      </c>
      <c r="AM1106" s="748">
        <v>382735.64778867201</v>
      </c>
      <c r="AN1106" s="748">
        <v>0</v>
      </c>
      <c r="AO1106" s="752" t="s">
        <v>193</v>
      </c>
      <c r="AP1106" s="753">
        <v>0</v>
      </c>
      <c r="AQ1106" s="752" t="s">
        <v>3739</v>
      </c>
      <c r="AR1106" s="752" t="s">
        <v>193</v>
      </c>
      <c r="AS1106" s="752" t="s">
        <v>193</v>
      </c>
    </row>
    <row r="1107" spans="1:45" x14ac:dyDescent="0.15">
      <c r="A1107" s="14" t="s">
        <v>166</v>
      </c>
      <c r="B1107" s="14" t="s">
        <v>14</v>
      </c>
      <c r="C1107" s="14" t="s">
        <v>24</v>
      </c>
      <c r="D1107" s="14" t="s">
        <v>1296</v>
      </c>
      <c r="E1107" s="14" t="s">
        <v>2474</v>
      </c>
      <c r="F1107" s="14" t="s">
        <v>3646</v>
      </c>
      <c r="G1107" s="14" t="s">
        <v>193</v>
      </c>
      <c r="H1107" s="14" t="s">
        <v>3728</v>
      </c>
      <c r="I1107" s="17">
        <v>1304748.4340125981</v>
      </c>
      <c r="J1107" s="14" t="s">
        <v>114</v>
      </c>
      <c r="K1107" s="17">
        <v>1304748.4340125981</v>
      </c>
      <c r="L1107" s="14" t="s">
        <v>3728</v>
      </c>
      <c r="M1107" s="17">
        <v>1304748.4340125981</v>
      </c>
      <c r="N1107" s="14" t="s">
        <v>114</v>
      </c>
      <c r="O1107" s="17">
        <v>1304748.4340125981</v>
      </c>
      <c r="P1107" s="17">
        <v>1304748.4340125979</v>
      </c>
      <c r="Q1107" s="17">
        <v>0</v>
      </c>
      <c r="R1107" s="17">
        <v>0</v>
      </c>
      <c r="S1107" s="18">
        <v>0</v>
      </c>
      <c r="T1107" s="14" t="s">
        <v>161</v>
      </c>
      <c r="U1107" s="14" t="s">
        <v>193</v>
      </c>
      <c r="V1107" s="14" t="s">
        <v>3742</v>
      </c>
      <c r="W1107" s="18">
        <v>4.0849009014299877</v>
      </c>
      <c r="X1107" s="18">
        <v>1</v>
      </c>
      <c r="Y1107" s="14" t="s">
        <v>193</v>
      </c>
      <c r="Z1107" s="14" t="s">
        <v>193</v>
      </c>
      <c r="AA1107" s="18" t="s">
        <v>193</v>
      </c>
      <c r="AB1107" s="18" t="s">
        <v>193</v>
      </c>
      <c r="AC1107" s="14" t="s">
        <v>193</v>
      </c>
      <c r="AD1107" s="748">
        <v>841.4895856945775</v>
      </c>
      <c r="AE1107" s="749">
        <v>8.0399999999999991</v>
      </c>
      <c r="AF1107" s="748">
        <v>1011588.9441310236</v>
      </c>
      <c r="AG1107" s="749">
        <v>10.37</v>
      </c>
      <c r="AH1107" s="750">
        <v>149.52000000000001</v>
      </c>
      <c r="AI1107" s="748">
        <v>0</v>
      </c>
      <c r="AJ1107" s="748">
        <v>0</v>
      </c>
      <c r="AK1107" s="748">
        <v>0</v>
      </c>
      <c r="AL1107" s="751" t="s">
        <v>193</v>
      </c>
      <c r="AM1107" s="748">
        <v>1304748.4340125981</v>
      </c>
      <c r="AN1107" s="748">
        <v>0</v>
      </c>
      <c r="AO1107" s="752" t="s">
        <v>193</v>
      </c>
      <c r="AP1107" s="753">
        <v>0</v>
      </c>
      <c r="AQ1107" s="752" t="s">
        <v>3739</v>
      </c>
      <c r="AR1107" s="752" t="s">
        <v>193</v>
      </c>
      <c r="AS1107" s="752" t="s">
        <v>193</v>
      </c>
    </row>
    <row r="1108" spans="1:45" x14ac:dyDescent="0.15">
      <c r="A1108" s="14" t="s">
        <v>166</v>
      </c>
      <c r="B1108" s="14" t="s">
        <v>14</v>
      </c>
      <c r="C1108" s="14" t="s">
        <v>24</v>
      </c>
      <c r="D1108" s="14" t="s">
        <v>1297</v>
      </c>
      <c r="E1108" s="14" t="s">
        <v>2475</v>
      </c>
      <c r="F1108" s="14" t="s">
        <v>3647</v>
      </c>
      <c r="G1108" s="14" t="s">
        <v>193</v>
      </c>
      <c r="H1108" s="14" t="s">
        <v>3728</v>
      </c>
      <c r="I1108" s="17">
        <v>4719140.9565910557</v>
      </c>
      <c r="J1108" s="14" t="s">
        <v>114</v>
      </c>
      <c r="K1108" s="17">
        <v>4719140.9565910557</v>
      </c>
      <c r="L1108" s="14" t="s">
        <v>3728</v>
      </c>
      <c r="M1108" s="17">
        <v>4719140.9565910557</v>
      </c>
      <c r="N1108" s="14" t="s">
        <v>114</v>
      </c>
      <c r="O1108" s="17">
        <v>4719140.9565910557</v>
      </c>
      <c r="P1108" s="17">
        <v>4719140.9565910548</v>
      </c>
      <c r="Q1108" s="17">
        <v>0</v>
      </c>
      <c r="R1108" s="17">
        <v>0</v>
      </c>
      <c r="S1108" s="18">
        <v>0</v>
      </c>
      <c r="T1108" s="14" t="s">
        <v>161</v>
      </c>
      <c r="U1108" s="14" t="s">
        <v>193</v>
      </c>
      <c r="V1108" s="14" t="s">
        <v>3742</v>
      </c>
      <c r="W1108" s="18">
        <v>4.0849009014299877</v>
      </c>
      <c r="X1108" s="18">
        <v>1</v>
      </c>
      <c r="Y1108" s="14" t="s">
        <v>193</v>
      </c>
      <c r="Z1108" s="14" t="s">
        <v>193</v>
      </c>
      <c r="AA1108" s="18" t="s">
        <v>193</v>
      </c>
      <c r="AB1108" s="18" t="s">
        <v>193</v>
      </c>
      <c r="AC1108" s="14" t="s">
        <v>193</v>
      </c>
      <c r="AD1108" s="748">
        <v>138.47814055847658</v>
      </c>
      <c r="AE1108" s="749">
        <v>211.63</v>
      </c>
      <c r="AF1108" s="748">
        <v>4381852.4048183598</v>
      </c>
      <c r="AG1108" s="749">
        <v>227.92</v>
      </c>
      <c r="AH1108" s="750">
        <v>149.52000000000001</v>
      </c>
      <c r="AI1108" s="748">
        <v>0</v>
      </c>
      <c r="AJ1108" s="748">
        <v>0</v>
      </c>
      <c r="AK1108" s="748">
        <v>0</v>
      </c>
      <c r="AL1108" s="751" t="s">
        <v>193</v>
      </c>
      <c r="AM1108" s="748">
        <v>4719140.9565910557</v>
      </c>
      <c r="AN1108" s="748">
        <v>0</v>
      </c>
      <c r="AO1108" s="752" t="s">
        <v>193</v>
      </c>
      <c r="AP1108" s="753">
        <v>0</v>
      </c>
      <c r="AQ1108" s="752" t="s">
        <v>3739</v>
      </c>
      <c r="AR1108" s="752" t="s">
        <v>193</v>
      </c>
      <c r="AS1108" s="752" t="s">
        <v>193</v>
      </c>
    </row>
    <row r="1109" spans="1:45" x14ac:dyDescent="0.15">
      <c r="A1109" s="14" t="s">
        <v>166</v>
      </c>
      <c r="B1109" s="14" t="s">
        <v>14</v>
      </c>
      <c r="C1109" s="14" t="s">
        <v>24</v>
      </c>
      <c r="D1109" s="14" t="s">
        <v>1298</v>
      </c>
      <c r="E1109" s="14" t="s">
        <v>2476</v>
      </c>
      <c r="F1109" s="14" t="s">
        <v>3648</v>
      </c>
      <c r="G1109" s="14" t="s">
        <v>193</v>
      </c>
      <c r="H1109" s="14" t="s">
        <v>3728</v>
      </c>
      <c r="I1109" s="17">
        <v>1143593.9056270402</v>
      </c>
      <c r="J1109" s="14" t="s">
        <v>114</v>
      </c>
      <c r="K1109" s="17">
        <v>1143593.9056270402</v>
      </c>
      <c r="L1109" s="14" t="s">
        <v>3728</v>
      </c>
      <c r="M1109" s="17">
        <v>1143593.9056270402</v>
      </c>
      <c r="N1109" s="14" t="s">
        <v>114</v>
      </c>
      <c r="O1109" s="17">
        <v>1143593.9056270402</v>
      </c>
      <c r="P1109" s="17">
        <v>1143593.90562704</v>
      </c>
      <c r="Q1109" s="17">
        <v>0</v>
      </c>
      <c r="R1109" s="17">
        <v>0</v>
      </c>
      <c r="S1109" s="18">
        <v>0</v>
      </c>
      <c r="T1109" s="14" t="s">
        <v>161</v>
      </c>
      <c r="U1109" s="14" t="s">
        <v>193</v>
      </c>
      <c r="V1109" s="14" t="s">
        <v>3742</v>
      </c>
      <c r="W1109" s="18">
        <v>4.0849009014299877</v>
      </c>
      <c r="X1109" s="18">
        <v>1</v>
      </c>
      <c r="Y1109" s="14" t="s">
        <v>193</v>
      </c>
      <c r="Z1109" s="14" t="s">
        <v>193</v>
      </c>
      <c r="AA1109" s="18" t="s">
        <v>193</v>
      </c>
      <c r="AB1109" s="18" t="s">
        <v>193</v>
      </c>
      <c r="AC1109" s="14" t="s">
        <v>193</v>
      </c>
      <c r="AD1109" s="748">
        <v>21.118937660393037</v>
      </c>
      <c r="AE1109" s="749">
        <v>338.18</v>
      </c>
      <c r="AF1109" s="748">
        <v>1067872.1793152506</v>
      </c>
      <c r="AG1109" s="749">
        <v>362.16</v>
      </c>
      <c r="AH1109" s="750">
        <v>149.52000000000001</v>
      </c>
      <c r="AI1109" s="748">
        <v>0</v>
      </c>
      <c r="AJ1109" s="748">
        <v>0</v>
      </c>
      <c r="AK1109" s="748">
        <v>0</v>
      </c>
      <c r="AL1109" s="751" t="s">
        <v>193</v>
      </c>
      <c r="AM1109" s="748">
        <v>1143593.9056270402</v>
      </c>
      <c r="AN1109" s="748">
        <v>0</v>
      </c>
      <c r="AO1109" s="752" t="s">
        <v>193</v>
      </c>
      <c r="AP1109" s="753">
        <v>0</v>
      </c>
      <c r="AQ1109" s="752" t="s">
        <v>3739</v>
      </c>
      <c r="AR1109" s="752" t="s">
        <v>193</v>
      </c>
      <c r="AS1109" s="752" t="s">
        <v>193</v>
      </c>
    </row>
    <row r="1110" spans="1:45" x14ac:dyDescent="0.15">
      <c r="A1110" s="14" t="s">
        <v>166</v>
      </c>
      <c r="B1110" s="14" t="s">
        <v>14</v>
      </c>
      <c r="C1110" s="14" t="s">
        <v>24</v>
      </c>
      <c r="D1110" s="14" t="s">
        <v>1299</v>
      </c>
      <c r="E1110" s="14" t="s">
        <v>2477</v>
      </c>
      <c r="F1110" s="14" t="s">
        <v>3649</v>
      </c>
      <c r="G1110" s="14" t="s">
        <v>193</v>
      </c>
      <c r="H1110" s="14" t="s">
        <v>3728</v>
      </c>
      <c r="I1110" s="17">
        <v>962521.3187480917</v>
      </c>
      <c r="J1110" s="14" t="s">
        <v>114</v>
      </c>
      <c r="K1110" s="17">
        <v>962521.3187480917</v>
      </c>
      <c r="L1110" s="14" t="s">
        <v>3728</v>
      </c>
      <c r="M1110" s="17">
        <v>962521.3187480917</v>
      </c>
      <c r="N1110" s="14" t="s">
        <v>114</v>
      </c>
      <c r="O1110" s="17">
        <v>962521.3187480917</v>
      </c>
      <c r="P1110" s="17">
        <v>962521.31874809158</v>
      </c>
      <c r="Q1110" s="17">
        <v>0</v>
      </c>
      <c r="R1110" s="17">
        <v>0</v>
      </c>
      <c r="S1110" s="18">
        <v>0</v>
      </c>
      <c r="T1110" s="14" t="s">
        <v>161</v>
      </c>
      <c r="U1110" s="14" t="s">
        <v>193</v>
      </c>
      <c r="V1110" s="14" t="s">
        <v>3742</v>
      </c>
      <c r="W1110" s="18">
        <v>4.0849009014299877</v>
      </c>
      <c r="X1110" s="18">
        <v>1</v>
      </c>
      <c r="Y1110" s="14" t="s">
        <v>193</v>
      </c>
      <c r="Z1110" s="14" t="s">
        <v>193</v>
      </c>
      <c r="AA1110" s="18" t="s">
        <v>193</v>
      </c>
      <c r="AB1110" s="18" t="s">
        <v>193</v>
      </c>
      <c r="AC1110" s="14" t="s">
        <v>193</v>
      </c>
      <c r="AD1110" s="748">
        <v>12.826588830490163</v>
      </c>
      <c r="AE1110" s="749">
        <v>472.06</v>
      </c>
      <c r="AF1110" s="748">
        <v>905331.56235581951</v>
      </c>
      <c r="AG1110" s="749">
        <v>501.88</v>
      </c>
      <c r="AH1110" s="750">
        <v>149.52000000000001</v>
      </c>
      <c r="AI1110" s="748">
        <v>0</v>
      </c>
      <c r="AJ1110" s="748">
        <v>0</v>
      </c>
      <c r="AK1110" s="748">
        <v>0</v>
      </c>
      <c r="AL1110" s="751" t="s">
        <v>193</v>
      </c>
      <c r="AM1110" s="748">
        <v>962521.3187480917</v>
      </c>
      <c r="AN1110" s="748">
        <v>0</v>
      </c>
      <c r="AO1110" s="752" t="s">
        <v>193</v>
      </c>
      <c r="AP1110" s="753">
        <v>0</v>
      </c>
      <c r="AQ1110" s="752" t="s">
        <v>3739</v>
      </c>
      <c r="AR1110" s="752" t="s">
        <v>193</v>
      </c>
      <c r="AS1110" s="752" t="s">
        <v>193</v>
      </c>
    </row>
    <row r="1111" spans="1:45" x14ac:dyDescent="0.15">
      <c r="A1111" s="14" t="s">
        <v>166</v>
      </c>
      <c r="B1111" s="14" t="s">
        <v>14</v>
      </c>
      <c r="C1111" s="14" t="s">
        <v>24</v>
      </c>
      <c r="D1111" s="14" t="s">
        <v>1300</v>
      </c>
      <c r="E1111" s="14" t="s">
        <v>2478</v>
      </c>
      <c r="F1111" s="14" t="s">
        <v>3650</v>
      </c>
      <c r="G1111" s="14" t="s">
        <v>193</v>
      </c>
      <c r="H1111" s="14" t="s">
        <v>3728</v>
      </c>
      <c r="I1111" s="17">
        <v>12093497.073794128</v>
      </c>
      <c r="J1111" s="14" t="s">
        <v>114</v>
      </c>
      <c r="K1111" s="17">
        <v>12093497.073794128</v>
      </c>
      <c r="L1111" s="14" t="s">
        <v>3728</v>
      </c>
      <c r="M1111" s="17">
        <v>12093497.073794128</v>
      </c>
      <c r="N1111" s="14" t="s">
        <v>114</v>
      </c>
      <c r="O1111" s="17">
        <v>12093497.073794128</v>
      </c>
      <c r="P1111" s="17">
        <v>12093497.073794127</v>
      </c>
      <c r="Q1111" s="17">
        <v>0</v>
      </c>
      <c r="R1111" s="17">
        <v>0</v>
      </c>
      <c r="S1111" s="18">
        <v>0</v>
      </c>
      <c r="T1111" s="14" t="s">
        <v>3739</v>
      </c>
      <c r="U1111" s="14" t="s">
        <v>3739</v>
      </c>
      <c r="V1111" s="14" t="s">
        <v>3739</v>
      </c>
      <c r="W1111" s="18">
        <v>4.0849009014299877</v>
      </c>
      <c r="X1111" s="18">
        <v>1</v>
      </c>
      <c r="Y1111" s="14" t="s">
        <v>193</v>
      </c>
      <c r="Z1111" s="14" t="s">
        <v>193</v>
      </c>
      <c r="AA1111" s="18" t="s">
        <v>193</v>
      </c>
      <c r="AB1111" s="18" t="s">
        <v>193</v>
      </c>
      <c r="AC1111" s="14" t="s">
        <v>193</v>
      </c>
      <c r="AD1111" s="748">
        <v>1144.1807424905396</v>
      </c>
      <c r="AE1111" s="749">
        <v>61.97</v>
      </c>
      <c r="AF1111" s="748">
        <v>10601697.75958433</v>
      </c>
      <c r="AG1111" s="749">
        <v>70.69</v>
      </c>
      <c r="AH1111" s="750">
        <v>149.52000000000001</v>
      </c>
      <c r="AI1111" s="748">
        <v>0</v>
      </c>
      <c r="AJ1111" s="748">
        <v>0</v>
      </c>
      <c r="AK1111" s="748">
        <v>0</v>
      </c>
      <c r="AL1111" s="751" t="s">
        <v>193</v>
      </c>
      <c r="AM1111" s="748">
        <v>12093497.073794128</v>
      </c>
      <c r="AN1111" s="748">
        <v>0</v>
      </c>
      <c r="AO1111" s="752" t="s">
        <v>193</v>
      </c>
      <c r="AP1111" s="753">
        <v>0</v>
      </c>
      <c r="AQ1111" s="752" t="s">
        <v>3739</v>
      </c>
      <c r="AR1111" s="752" t="s">
        <v>193</v>
      </c>
      <c r="AS1111" s="752" t="s">
        <v>193</v>
      </c>
    </row>
    <row r="1112" spans="1:45" x14ac:dyDescent="0.15">
      <c r="A1112" s="14" t="s">
        <v>166</v>
      </c>
      <c r="B1112" s="14" t="s">
        <v>14</v>
      </c>
      <c r="C1112" s="14" t="s">
        <v>24</v>
      </c>
      <c r="D1112" s="14" t="s">
        <v>1301</v>
      </c>
      <c r="E1112" s="14" t="s">
        <v>2479</v>
      </c>
      <c r="F1112" s="14" t="s">
        <v>3651</v>
      </c>
      <c r="G1112" s="14" t="s">
        <v>193</v>
      </c>
      <c r="H1112" s="14" t="s">
        <v>3728</v>
      </c>
      <c r="I1112" s="17">
        <v>936427.05348777492</v>
      </c>
      <c r="J1112" s="14" t="s">
        <v>114</v>
      </c>
      <c r="K1112" s="17">
        <v>936427.05348777492</v>
      </c>
      <c r="L1112" s="14" t="s">
        <v>3728</v>
      </c>
      <c r="M1112" s="17">
        <v>936427.05348777492</v>
      </c>
      <c r="N1112" s="14" t="s">
        <v>114</v>
      </c>
      <c r="O1112" s="17">
        <v>936427.05348777492</v>
      </c>
      <c r="P1112" s="17">
        <v>936427.0534877748</v>
      </c>
      <c r="Q1112" s="17">
        <v>0</v>
      </c>
      <c r="R1112" s="17">
        <v>0</v>
      </c>
      <c r="S1112" s="18">
        <v>0</v>
      </c>
      <c r="T1112" s="14" t="s">
        <v>161</v>
      </c>
      <c r="U1112" s="14" t="s">
        <v>193</v>
      </c>
      <c r="V1112" s="14" t="s">
        <v>3742</v>
      </c>
      <c r="W1112" s="18">
        <v>4.0849009014299877</v>
      </c>
      <c r="X1112" s="18">
        <v>1</v>
      </c>
      <c r="Y1112" s="14" t="s">
        <v>193</v>
      </c>
      <c r="Z1112" s="14" t="s">
        <v>193</v>
      </c>
      <c r="AA1112" s="18" t="s">
        <v>193</v>
      </c>
      <c r="AB1112" s="18" t="s">
        <v>193</v>
      </c>
      <c r="AC1112" s="14" t="s">
        <v>193</v>
      </c>
      <c r="AD1112" s="748">
        <v>28.185816219866918</v>
      </c>
      <c r="AE1112" s="749">
        <v>339.09</v>
      </c>
      <c r="AF1112" s="748">
        <v>1429073.7818139263</v>
      </c>
      <c r="AG1112" s="749">
        <v>222.2</v>
      </c>
      <c r="AH1112" s="750">
        <v>149.52000000000001</v>
      </c>
      <c r="AI1112" s="748">
        <v>0</v>
      </c>
      <c r="AJ1112" s="748">
        <v>0</v>
      </c>
      <c r="AK1112" s="748">
        <v>0</v>
      </c>
      <c r="AL1112" s="751" t="s">
        <v>193</v>
      </c>
      <c r="AM1112" s="748">
        <v>936427.05348777492</v>
      </c>
      <c r="AN1112" s="748">
        <v>0</v>
      </c>
      <c r="AO1112" s="752" t="s">
        <v>193</v>
      </c>
      <c r="AP1112" s="753">
        <v>0</v>
      </c>
      <c r="AQ1112" s="752" t="s">
        <v>3739</v>
      </c>
      <c r="AR1112" s="752" t="s">
        <v>193</v>
      </c>
      <c r="AS1112" s="752" t="s">
        <v>193</v>
      </c>
    </row>
    <row r="1113" spans="1:45" x14ac:dyDescent="0.15">
      <c r="A1113" s="14" t="s">
        <v>166</v>
      </c>
      <c r="B1113" s="14" t="s">
        <v>14</v>
      </c>
      <c r="C1113" s="14" t="s">
        <v>24</v>
      </c>
      <c r="D1113" s="14" t="s">
        <v>1302</v>
      </c>
      <c r="E1113" s="14" t="s">
        <v>2480</v>
      </c>
      <c r="F1113" s="14" t="s">
        <v>3652</v>
      </c>
      <c r="G1113" s="14" t="s">
        <v>193</v>
      </c>
      <c r="H1113" s="14" t="s">
        <v>3728</v>
      </c>
      <c r="I1113" s="17">
        <v>756694.47750053159</v>
      </c>
      <c r="J1113" s="14" t="s">
        <v>114</v>
      </c>
      <c r="K1113" s="17">
        <v>756694.47750053159</v>
      </c>
      <c r="L1113" s="14" t="s">
        <v>3728</v>
      </c>
      <c r="M1113" s="17">
        <v>756694.47750053159</v>
      </c>
      <c r="N1113" s="14" t="s">
        <v>114</v>
      </c>
      <c r="O1113" s="17">
        <v>756694.47750053159</v>
      </c>
      <c r="P1113" s="17">
        <v>756694.47750053147</v>
      </c>
      <c r="Q1113" s="17">
        <v>0</v>
      </c>
      <c r="R1113" s="17">
        <v>0</v>
      </c>
      <c r="S1113" s="18">
        <v>0</v>
      </c>
      <c r="T1113" s="14" t="s">
        <v>161</v>
      </c>
      <c r="U1113" s="14" t="s">
        <v>193</v>
      </c>
      <c r="V1113" s="14" t="s">
        <v>3742</v>
      </c>
      <c r="W1113" s="18">
        <v>4.0849009014299877</v>
      </c>
      <c r="X1113" s="18">
        <v>1</v>
      </c>
      <c r="Y1113" s="14" t="s">
        <v>193</v>
      </c>
      <c r="Z1113" s="14" t="s">
        <v>193</v>
      </c>
      <c r="AA1113" s="18" t="s">
        <v>193</v>
      </c>
      <c r="AB1113" s="18" t="s">
        <v>193</v>
      </c>
      <c r="AC1113" s="14" t="s">
        <v>193</v>
      </c>
      <c r="AD1113" s="748">
        <v>124.58947749361464</v>
      </c>
      <c r="AE1113" s="749">
        <v>54.19</v>
      </c>
      <c r="AF1113" s="748">
        <v>1009529.3779455316</v>
      </c>
      <c r="AG1113" s="749">
        <v>40.619999999999997</v>
      </c>
      <c r="AH1113" s="750">
        <v>149.52000000000001</v>
      </c>
      <c r="AI1113" s="748">
        <v>0</v>
      </c>
      <c r="AJ1113" s="748">
        <v>0</v>
      </c>
      <c r="AK1113" s="748">
        <v>0</v>
      </c>
      <c r="AL1113" s="751" t="s">
        <v>193</v>
      </c>
      <c r="AM1113" s="748">
        <v>756694.47750053159</v>
      </c>
      <c r="AN1113" s="748">
        <v>0</v>
      </c>
      <c r="AO1113" s="752" t="s">
        <v>193</v>
      </c>
      <c r="AP1113" s="753">
        <v>0</v>
      </c>
      <c r="AQ1113" s="752" t="s">
        <v>3739</v>
      </c>
      <c r="AR1113" s="752" t="s">
        <v>193</v>
      </c>
      <c r="AS1113" s="752" t="s">
        <v>193</v>
      </c>
    </row>
    <row r="1114" spans="1:45" x14ac:dyDescent="0.15">
      <c r="A1114" s="14" t="s">
        <v>166</v>
      </c>
      <c r="B1114" s="14" t="s">
        <v>14</v>
      </c>
      <c r="C1114" s="14" t="s">
        <v>24</v>
      </c>
      <c r="D1114" s="14" t="s">
        <v>1303</v>
      </c>
      <c r="E1114" s="14" t="s">
        <v>2481</v>
      </c>
      <c r="F1114" s="14" t="s">
        <v>3653</v>
      </c>
      <c r="G1114" s="14" t="s">
        <v>193</v>
      </c>
      <c r="H1114" s="14" t="s">
        <v>3728</v>
      </c>
      <c r="I1114" s="17">
        <v>205835.86887855228</v>
      </c>
      <c r="J1114" s="14" t="s">
        <v>114</v>
      </c>
      <c r="K1114" s="17">
        <v>205835.86887855228</v>
      </c>
      <c r="L1114" s="14" t="s">
        <v>3728</v>
      </c>
      <c r="M1114" s="17">
        <v>205835.86887855228</v>
      </c>
      <c r="N1114" s="14" t="s">
        <v>114</v>
      </c>
      <c r="O1114" s="17">
        <v>205835.86887855228</v>
      </c>
      <c r="P1114" s="17">
        <v>205835.86887855225</v>
      </c>
      <c r="Q1114" s="17">
        <v>0</v>
      </c>
      <c r="R1114" s="17">
        <v>0</v>
      </c>
      <c r="S1114" s="18">
        <v>0</v>
      </c>
      <c r="T1114" s="14" t="s">
        <v>161</v>
      </c>
      <c r="U1114" s="14" t="s">
        <v>193</v>
      </c>
      <c r="V1114" s="14" t="s">
        <v>3742</v>
      </c>
      <c r="W1114" s="18">
        <v>4.0849009014299877</v>
      </c>
      <c r="X1114" s="18">
        <v>1</v>
      </c>
      <c r="Y1114" s="14" t="s">
        <v>193</v>
      </c>
      <c r="Z1114" s="14" t="s">
        <v>193</v>
      </c>
      <c r="AA1114" s="18" t="s">
        <v>193</v>
      </c>
      <c r="AB1114" s="18" t="s">
        <v>193</v>
      </c>
      <c r="AC1114" s="14" t="s">
        <v>193</v>
      </c>
      <c r="AD1114" s="748">
        <v>13.888663064861959</v>
      </c>
      <c r="AE1114" s="749">
        <v>157.31</v>
      </c>
      <c r="AF1114" s="748">
        <v>326675.12140159111</v>
      </c>
      <c r="AG1114" s="749">
        <v>99.12</v>
      </c>
      <c r="AH1114" s="750">
        <v>149.52000000000001</v>
      </c>
      <c r="AI1114" s="748">
        <v>0</v>
      </c>
      <c r="AJ1114" s="748">
        <v>0</v>
      </c>
      <c r="AK1114" s="748">
        <v>0</v>
      </c>
      <c r="AL1114" s="751" t="s">
        <v>193</v>
      </c>
      <c r="AM1114" s="748">
        <v>205835.86887855228</v>
      </c>
      <c r="AN1114" s="748">
        <v>0</v>
      </c>
      <c r="AO1114" s="752" t="s">
        <v>193</v>
      </c>
      <c r="AP1114" s="753">
        <v>0</v>
      </c>
      <c r="AQ1114" s="752" t="s">
        <v>3739</v>
      </c>
      <c r="AR1114" s="752" t="s">
        <v>193</v>
      </c>
      <c r="AS1114" s="752" t="s">
        <v>193</v>
      </c>
    </row>
    <row r="1115" spans="1:45" x14ac:dyDescent="0.15">
      <c r="A1115" s="14" t="s">
        <v>166</v>
      </c>
      <c r="B1115" s="14" t="s">
        <v>14</v>
      </c>
      <c r="C1115" s="14" t="s">
        <v>24</v>
      </c>
      <c r="D1115" s="14" t="s">
        <v>1304</v>
      </c>
      <c r="E1115" s="14" t="s">
        <v>2482</v>
      </c>
      <c r="F1115" s="14" t="s">
        <v>3654</v>
      </c>
      <c r="G1115" s="14" t="s">
        <v>193</v>
      </c>
      <c r="H1115" s="14" t="s">
        <v>3728</v>
      </c>
      <c r="I1115" s="17">
        <v>3813863.3557761437</v>
      </c>
      <c r="J1115" s="14" t="s">
        <v>114</v>
      </c>
      <c r="K1115" s="17">
        <v>3813863.3557761437</v>
      </c>
      <c r="L1115" s="14" t="s">
        <v>3728</v>
      </c>
      <c r="M1115" s="17">
        <v>3813863.3557761437</v>
      </c>
      <c r="N1115" s="14" t="s">
        <v>114</v>
      </c>
      <c r="O1115" s="17">
        <v>3813863.3557761437</v>
      </c>
      <c r="P1115" s="17">
        <v>3785086.7403389025</v>
      </c>
      <c r="Q1115" s="17">
        <v>28776.615437240733</v>
      </c>
      <c r="R1115" s="17">
        <v>0</v>
      </c>
      <c r="S1115" s="18">
        <v>0</v>
      </c>
      <c r="T1115" s="14" t="s">
        <v>161</v>
      </c>
      <c r="U1115" s="14" t="s">
        <v>193</v>
      </c>
      <c r="V1115" s="14" t="s">
        <v>3742</v>
      </c>
      <c r="W1115" s="18">
        <v>4.0849009014299877</v>
      </c>
      <c r="X1115" s="18">
        <v>1</v>
      </c>
      <c r="Y1115" s="14" t="s">
        <v>193</v>
      </c>
      <c r="Z1115" s="14" t="s">
        <v>193</v>
      </c>
      <c r="AA1115" s="18" t="s">
        <v>193</v>
      </c>
      <c r="AB1115" s="18" t="s">
        <v>193</v>
      </c>
      <c r="AC1115" s="14" t="s">
        <v>193</v>
      </c>
      <c r="AD1115" s="748">
        <v>427.68912437971971</v>
      </c>
      <c r="AE1115" s="749">
        <v>41.52</v>
      </c>
      <c r="AF1115" s="748">
        <v>2655569.3215201725</v>
      </c>
      <c r="AG1115" s="749">
        <v>59.19</v>
      </c>
      <c r="AH1115" s="750">
        <v>149.52000000000001</v>
      </c>
      <c r="AI1115" s="748">
        <v>28776.615437240736</v>
      </c>
      <c r="AJ1115" s="748">
        <v>0</v>
      </c>
      <c r="AK1115" s="748">
        <v>28776.615437240736</v>
      </c>
      <c r="AL1115" s="751" t="s">
        <v>193</v>
      </c>
      <c r="AM1115" s="748">
        <v>3813863.3557761437</v>
      </c>
      <c r="AN1115" s="748">
        <v>0</v>
      </c>
      <c r="AO1115" s="752" t="s">
        <v>193</v>
      </c>
      <c r="AP1115" s="753">
        <v>0</v>
      </c>
      <c r="AQ1115" s="752" t="s">
        <v>3739</v>
      </c>
      <c r="AR1115" s="752" t="s">
        <v>193</v>
      </c>
      <c r="AS1115" s="752" t="s">
        <v>193</v>
      </c>
    </row>
    <row r="1116" spans="1:45" x14ac:dyDescent="0.15">
      <c r="A1116" s="14" t="s">
        <v>166</v>
      </c>
      <c r="B1116" s="14" t="s">
        <v>14</v>
      </c>
      <c r="C1116" s="14" t="s">
        <v>24</v>
      </c>
      <c r="D1116" s="14" t="s">
        <v>1305</v>
      </c>
      <c r="E1116" s="14" t="s">
        <v>2483</v>
      </c>
      <c r="F1116" s="14" t="s">
        <v>3655</v>
      </c>
      <c r="G1116" s="14" t="s">
        <v>193</v>
      </c>
      <c r="H1116" s="14" t="s">
        <v>3728</v>
      </c>
      <c r="I1116" s="17">
        <v>1077820.097631494</v>
      </c>
      <c r="J1116" s="14" t="s">
        <v>114</v>
      </c>
      <c r="K1116" s="17">
        <v>1077820.097631494</v>
      </c>
      <c r="L1116" s="14" t="s">
        <v>3728</v>
      </c>
      <c r="M1116" s="17">
        <v>1077820.097631494</v>
      </c>
      <c r="N1116" s="14" t="s">
        <v>114</v>
      </c>
      <c r="O1116" s="17">
        <v>1077820.097631494</v>
      </c>
      <c r="P1116" s="17">
        <v>1077820.0976314938</v>
      </c>
      <c r="Q1116" s="17">
        <v>0</v>
      </c>
      <c r="R1116" s="17">
        <v>0</v>
      </c>
      <c r="S1116" s="18">
        <v>0</v>
      </c>
      <c r="T1116" s="14" t="s">
        <v>161</v>
      </c>
      <c r="U1116" s="14" t="s">
        <v>193</v>
      </c>
      <c r="V1116" s="14" t="s">
        <v>3742</v>
      </c>
      <c r="W1116" s="18">
        <v>4.0849009014299877</v>
      </c>
      <c r="X1116" s="18">
        <v>1</v>
      </c>
      <c r="Y1116" s="14" t="s">
        <v>193</v>
      </c>
      <c r="Z1116" s="14" t="s">
        <v>193</v>
      </c>
      <c r="AA1116" s="18" t="s">
        <v>193</v>
      </c>
      <c r="AB1116" s="18" t="s">
        <v>193</v>
      </c>
      <c r="AC1116" s="14" t="s">
        <v>193</v>
      </c>
      <c r="AD1116" s="748">
        <v>45.342400005872868</v>
      </c>
      <c r="AE1116" s="749">
        <v>153.44</v>
      </c>
      <c r="AF1116" s="748">
        <v>1040261.1495012238</v>
      </c>
      <c r="AG1116" s="749">
        <v>158.97999999999999</v>
      </c>
      <c r="AH1116" s="750">
        <v>149.52000000000001</v>
      </c>
      <c r="AI1116" s="748">
        <v>0</v>
      </c>
      <c r="AJ1116" s="748">
        <v>0</v>
      </c>
      <c r="AK1116" s="748">
        <v>0</v>
      </c>
      <c r="AL1116" s="751" t="s">
        <v>193</v>
      </c>
      <c r="AM1116" s="748">
        <v>1077820.097631494</v>
      </c>
      <c r="AN1116" s="748">
        <v>0</v>
      </c>
      <c r="AO1116" s="752" t="s">
        <v>193</v>
      </c>
      <c r="AP1116" s="753">
        <v>0</v>
      </c>
      <c r="AQ1116" s="752" t="s">
        <v>3739</v>
      </c>
      <c r="AR1116" s="752" t="s">
        <v>193</v>
      </c>
      <c r="AS1116" s="752" t="s">
        <v>193</v>
      </c>
    </row>
    <row r="1117" spans="1:45" x14ac:dyDescent="0.15">
      <c r="A1117" s="14" t="s">
        <v>166</v>
      </c>
      <c r="B1117" s="14" t="s">
        <v>14</v>
      </c>
      <c r="C1117" s="14" t="s">
        <v>24</v>
      </c>
      <c r="D1117" s="14" t="s">
        <v>1306</v>
      </c>
      <c r="E1117" s="14" t="s">
        <v>2484</v>
      </c>
      <c r="F1117" s="14" t="s">
        <v>3656</v>
      </c>
      <c r="G1117" s="14" t="s">
        <v>193</v>
      </c>
      <c r="H1117" s="14" t="s">
        <v>3728</v>
      </c>
      <c r="I1117" s="17">
        <v>2680209.9339457066</v>
      </c>
      <c r="J1117" s="14" t="s">
        <v>114</v>
      </c>
      <c r="K1117" s="17">
        <v>2680209.9339457066</v>
      </c>
      <c r="L1117" s="14" t="s">
        <v>3728</v>
      </c>
      <c r="M1117" s="17">
        <v>2680209.9339457066</v>
      </c>
      <c r="N1117" s="14" t="s">
        <v>114</v>
      </c>
      <c r="O1117" s="17">
        <v>2680209.9339457066</v>
      </c>
      <c r="P1117" s="17">
        <v>2680209.9339457061</v>
      </c>
      <c r="Q1117" s="17">
        <v>0</v>
      </c>
      <c r="R1117" s="17">
        <v>0</v>
      </c>
      <c r="S1117" s="18">
        <v>0</v>
      </c>
      <c r="T1117" s="14" t="s">
        <v>161</v>
      </c>
      <c r="U1117" s="14" t="s">
        <v>193</v>
      </c>
      <c r="V1117" s="14" t="s">
        <v>3742</v>
      </c>
      <c r="W1117" s="18">
        <v>4.0849009014299877</v>
      </c>
      <c r="X1117" s="18">
        <v>1</v>
      </c>
      <c r="Y1117" s="14" t="s">
        <v>193</v>
      </c>
      <c r="Z1117" s="14" t="s">
        <v>193</v>
      </c>
      <c r="AA1117" s="18" t="s">
        <v>193</v>
      </c>
      <c r="AB1117" s="18" t="s">
        <v>193</v>
      </c>
      <c r="AC1117" s="14" t="s">
        <v>193</v>
      </c>
      <c r="AD1117" s="748">
        <v>75.162176586311773</v>
      </c>
      <c r="AE1117" s="749">
        <v>244.84</v>
      </c>
      <c r="AF1117" s="748">
        <v>2751650.4390187431</v>
      </c>
      <c r="AG1117" s="749">
        <v>238.49</v>
      </c>
      <c r="AH1117" s="750">
        <v>149.52000000000001</v>
      </c>
      <c r="AI1117" s="748">
        <v>0</v>
      </c>
      <c r="AJ1117" s="748">
        <v>0</v>
      </c>
      <c r="AK1117" s="748">
        <v>0</v>
      </c>
      <c r="AL1117" s="751" t="s">
        <v>193</v>
      </c>
      <c r="AM1117" s="748">
        <v>2680209.9339457066</v>
      </c>
      <c r="AN1117" s="748">
        <v>0</v>
      </c>
      <c r="AO1117" s="752" t="s">
        <v>193</v>
      </c>
      <c r="AP1117" s="753">
        <v>0</v>
      </c>
      <c r="AQ1117" s="752" t="s">
        <v>3739</v>
      </c>
      <c r="AR1117" s="752" t="s">
        <v>193</v>
      </c>
      <c r="AS1117" s="752" t="s">
        <v>193</v>
      </c>
    </row>
    <row r="1118" spans="1:45" x14ac:dyDescent="0.15">
      <c r="A1118" s="14" t="s">
        <v>166</v>
      </c>
      <c r="B1118" s="14" t="s">
        <v>14</v>
      </c>
      <c r="C1118" s="14" t="s">
        <v>24</v>
      </c>
      <c r="D1118" s="14" t="s">
        <v>1307</v>
      </c>
      <c r="E1118" s="14" t="s">
        <v>2485</v>
      </c>
      <c r="F1118" s="14" t="s">
        <v>3657</v>
      </c>
      <c r="G1118" s="14" t="s">
        <v>193</v>
      </c>
      <c r="H1118" s="14" t="s">
        <v>3728</v>
      </c>
      <c r="I1118" s="17">
        <v>341938.35361978423</v>
      </c>
      <c r="J1118" s="14" t="s">
        <v>114</v>
      </c>
      <c r="K1118" s="17">
        <v>341938.35361978423</v>
      </c>
      <c r="L1118" s="14" t="s">
        <v>3728</v>
      </c>
      <c r="M1118" s="17">
        <v>341938.35361978423</v>
      </c>
      <c r="N1118" s="14" t="s">
        <v>114</v>
      </c>
      <c r="O1118" s="17">
        <v>341938.35361978423</v>
      </c>
      <c r="P1118" s="17">
        <v>341938.35361978417</v>
      </c>
      <c r="Q1118" s="17">
        <v>0</v>
      </c>
      <c r="R1118" s="17">
        <v>0</v>
      </c>
      <c r="S1118" s="18">
        <v>0</v>
      </c>
      <c r="T1118" s="14" t="s">
        <v>161</v>
      </c>
      <c r="U1118" s="14" t="s">
        <v>193</v>
      </c>
      <c r="V1118" s="14" t="s">
        <v>3742</v>
      </c>
      <c r="W1118" s="18">
        <v>4.0849009014299877</v>
      </c>
      <c r="X1118" s="18">
        <v>1</v>
      </c>
      <c r="Y1118" s="14" t="s">
        <v>193</v>
      </c>
      <c r="Z1118" s="14" t="s">
        <v>193</v>
      </c>
      <c r="AA1118" s="18" t="s">
        <v>193</v>
      </c>
      <c r="AB1118" s="18" t="s">
        <v>193</v>
      </c>
      <c r="AC1118" s="14" t="s">
        <v>193</v>
      </c>
      <c r="AD1118" s="748">
        <v>27.777326129723917</v>
      </c>
      <c r="AE1118" s="749">
        <v>97.19</v>
      </c>
      <c r="AF1118" s="748">
        <v>403655.8958692195</v>
      </c>
      <c r="AG1118" s="749">
        <v>82.33</v>
      </c>
      <c r="AH1118" s="750">
        <v>149.52000000000001</v>
      </c>
      <c r="AI1118" s="748">
        <v>0</v>
      </c>
      <c r="AJ1118" s="748">
        <v>0</v>
      </c>
      <c r="AK1118" s="748">
        <v>0</v>
      </c>
      <c r="AL1118" s="751" t="s">
        <v>193</v>
      </c>
      <c r="AM1118" s="748">
        <v>341938.35361978423</v>
      </c>
      <c r="AN1118" s="748">
        <v>0</v>
      </c>
      <c r="AO1118" s="752" t="s">
        <v>193</v>
      </c>
      <c r="AP1118" s="753">
        <v>0</v>
      </c>
      <c r="AQ1118" s="752" t="s">
        <v>3739</v>
      </c>
      <c r="AR1118" s="752" t="s">
        <v>193</v>
      </c>
      <c r="AS1118" s="752" t="s">
        <v>193</v>
      </c>
    </row>
    <row r="1119" spans="1:45" x14ac:dyDescent="0.15">
      <c r="A1119" s="14" t="s">
        <v>166</v>
      </c>
      <c r="B1119" s="14" t="s">
        <v>14</v>
      </c>
      <c r="C1119" s="14" t="s">
        <v>24</v>
      </c>
      <c r="D1119" s="14" t="s">
        <v>1308</v>
      </c>
      <c r="E1119" s="14" t="s">
        <v>2486</v>
      </c>
      <c r="F1119" s="14" t="s">
        <v>3658</v>
      </c>
      <c r="G1119" s="14" t="s">
        <v>193</v>
      </c>
      <c r="H1119" s="14" t="s">
        <v>3728</v>
      </c>
      <c r="I1119" s="17">
        <v>2217749.9288479695</v>
      </c>
      <c r="J1119" s="14" t="s">
        <v>114</v>
      </c>
      <c r="K1119" s="17">
        <v>2217749.9288479695</v>
      </c>
      <c r="L1119" s="14" t="s">
        <v>3728</v>
      </c>
      <c r="M1119" s="17">
        <v>2217749.9288479695</v>
      </c>
      <c r="N1119" s="14" t="s">
        <v>114</v>
      </c>
      <c r="O1119" s="17">
        <v>2217749.9288479695</v>
      </c>
      <c r="P1119" s="17">
        <v>2201550.9275312764</v>
      </c>
      <c r="Q1119" s="17">
        <v>16199.001316692729</v>
      </c>
      <c r="R1119" s="17">
        <v>0</v>
      </c>
      <c r="S1119" s="18">
        <v>0</v>
      </c>
      <c r="T1119" s="14" t="s">
        <v>161</v>
      </c>
      <c r="U1119" s="14" t="s">
        <v>193</v>
      </c>
      <c r="V1119" s="14" t="s">
        <v>3742</v>
      </c>
      <c r="W1119" s="18">
        <v>4.0849009014299877</v>
      </c>
      <c r="X1119" s="18">
        <v>1</v>
      </c>
      <c r="Y1119" s="14" t="s">
        <v>193</v>
      </c>
      <c r="Z1119" s="14" t="s">
        <v>193</v>
      </c>
      <c r="AA1119" s="18" t="s">
        <v>193</v>
      </c>
      <c r="AB1119" s="18" t="s">
        <v>193</v>
      </c>
      <c r="AC1119" s="14" t="s">
        <v>193</v>
      </c>
      <c r="AD1119" s="748">
        <v>211.18937660393038</v>
      </c>
      <c r="AE1119" s="749">
        <v>58.06</v>
      </c>
      <c r="AF1119" s="748">
        <v>1833437.7544053996</v>
      </c>
      <c r="AG1119" s="749">
        <v>69.72</v>
      </c>
      <c r="AH1119" s="750">
        <v>149.52000000000001</v>
      </c>
      <c r="AI1119" s="748">
        <v>16199.001316692731</v>
      </c>
      <c r="AJ1119" s="748">
        <v>0</v>
      </c>
      <c r="AK1119" s="748">
        <v>16199.001316692731</v>
      </c>
      <c r="AL1119" s="751" t="s">
        <v>193</v>
      </c>
      <c r="AM1119" s="748">
        <v>2217749.9288479695</v>
      </c>
      <c r="AN1119" s="748">
        <v>0</v>
      </c>
      <c r="AO1119" s="752" t="s">
        <v>193</v>
      </c>
      <c r="AP1119" s="753">
        <v>0</v>
      </c>
      <c r="AQ1119" s="752" t="s">
        <v>3739</v>
      </c>
      <c r="AR1119" s="752" t="s">
        <v>193</v>
      </c>
      <c r="AS1119" s="752" t="s">
        <v>193</v>
      </c>
    </row>
    <row r="1120" spans="1:45" x14ac:dyDescent="0.15">
      <c r="A1120" s="14" t="s">
        <v>166</v>
      </c>
      <c r="B1120" s="14" t="s">
        <v>14</v>
      </c>
      <c r="C1120" s="14" t="s">
        <v>24</v>
      </c>
      <c r="D1120" s="14" t="s">
        <v>1309</v>
      </c>
      <c r="E1120" s="14" t="s">
        <v>2487</v>
      </c>
      <c r="F1120" s="14" t="s">
        <v>3659</v>
      </c>
      <c r="G1120" s="14" t="s">
        <v>193</v>
      </c>
      <c r="H1120" s="14" t="s">
        <v>3728</v>
      </c>
      <c r="I1120" s="17">
        <v>1553854.0241796377</v>
      </c>
      <c r="J1120" s="14" t="s">
        <v>114</v>
      </c>
      <c r="K1120" s="17">
        <v>1553854.0241796377</v>
      </c>
      <c r="L1120" s="14" t="s">
        <v>3728</v>
      </c>
      <c r="M1120" s="17">
        <v>1553854.0241796377</v>
      </c>
      <c r="N1120" s="14" t="s">
        <v>114</v>
      </c>
      <c r="O1120" s="17">
        <v>1553854.0241796377</v>
      </c>
      <c r="P1120" s="17">
        <v>1553854.0241796374</v>
      </c>
      <c r="Q1120" s="17">
        <v>0</v>
      </c>
      <c r="R1120" s="17">
        <v>0</v>
      </c>
      <c r="S1120" s="18">
        <v>0</v>
      </c>
      <c r="T1120" s="14" t="s">
        <v>161</v>
      </c>
      <c r="U1120" s="14" t="s">
        <v>193</v>
      </c>
      <c r="V1120" s="14" t="s">
        <v>3742</v>
      </c>
      <c r="W1120" s="18">
        <v>4.0849009014299877</v>
      </c>
      <c r="X1120" s="18">
        <v>1</v>
      </c>
      <c r="Y1120" s="14" t="s">
        <v>193</v>
      </c>
      <c r="Z1120" s="14" t="s">
        <v>193</v>
      </c>
      <c r="AA1120" s="18" t="s">
        <v>193</v>
      </c>
      <c r="AB1120" s="18" t="s">
        <v>193</v>
      </c>
      <c r="AC1120" s="14" t="s">
        <v>193</v>
      </c>
      <c r="AD1120" s="748">
        <v>87.008389200458737</v>
      </c>
      <c r="AE1120" s="749">
        <v>140.66999999999999</v>
      </c>
      <c r="AF1120" s="748">
        <v>1830163.8288799305</v>
      </c>
      <c r="AG1120" s="749">
        <v>119.44</v>
      </c>
      <c r="AH1120" s="750">
        <v>149.52000000000001</v>
      </c>
      <c r="AI1120" s="748">
        <v>0</v>
      </c>
      <c r="AJ1120" s="748">
        <v>0</v>
      </c>
      <c r="AK1120" s="748">
        <v>0</v>
      </c>
      <c r="AL1120" s="751" t="s">
        <v>193</v>
      </c>
      <c r="AM1120" s="748">
        <v>1553854.0241796377</v>
      </c>
      <c r="AN1120" s="748">
        <v>0</v>
      </c>
      <c r="AO1120" s="752" t="s">
        <v>193</v>
      </c>
      <c r="AP1120" s="753">
        <v>0</v>
      </c>
      <c r="AQ1120" s="752" t="s">
        <v>3739</v>
      </c>
      <c r="AR1120" s="752" t="s">
        <v>193</v>
      </c>
      <c r="AS1120" s="752" t="s">
        <v>193</v>
      </c>
    </row>
    <row r="1121" spans="1:45" x14ac:dyDescent="0.15">
      <c r="A1121" s="14" t="s">
        <v>166</v>
      </c>
      <c r="B1121" s="14" t="s">
        <v>14</v>
      </c>
      <c r="C1121" s="14" t="s">
        <v>24</v>
      </c>
      <c r="D1121" s="14" t="s">
        <v>1310</v>
      </c>
      <c r="E1121" s="14" t="s">
        <v>2488</v>
      </c>
      <c r="F1121" s="14" t="s">
        <v>3660</v>
      </c>
      <c r="G1121" s="14" t="s">
        <v>193</v>
      </c>
      <c r="H1121" s="14" t="s">
        <v>3728</v>
      </c>
      <c r="I1121" s="17">
        <v>2207113.8681258713</v>
      </c>
      <c r="J1121" s="14" t="s">
        <v>114</v>
      </c>
      <c r="K1121" s="17">
        <v>2207113.8681258713</v>
      </c>
      <c r="L1121" s="14" t="s">
        <v>3728</v>
      </c>
      <c r="M1121" s="17">
        <v>2207113.8681258713</v>
      </c>
      <c r="N1121" s="14" t="s">
        <v>114</v>
      </c>
      <c r="O1121" s="17">
        <v>2207113.8681258713</v>
      </c>
      <c r="P1121" s="17">
        <v>2207113.8681258708</v>
      </c>
      <c r="Q1121" s="17">
        <v>0</v>
      </c>
      <c r="R1121" s="17">
        <v>0</v>
      </c>
      <c r="S1121" s="18">
        <v>0</v>
      </c>
      <c r="T1121" s="14" t="s">
        <v>161</v>
      </c>
      <c r="U1121" s="14" t="s">
        <v>193</v>
      </c>
      <c r="V1121" s="14" t="s">
        <v>3742</v>
      </c>
      <c r="W1121" s="18">
        <v>4.0849009014299877</v>
      </c>
      <c r="X1121" s="18">
        <v>1</v>
      </c>
      <c r="Y1121" s="14" t="s">
        <v>193</v>
      </c>
      <c r="Z1121" s="14" t="s">
        <v>193</v>
      </c>
      <c r="AA1121" s="18" t="s">
        <v>193</v>
      </c>
      <c r="AB1121" s="18" t="s">
        <v>193</v>
      </c>
      <c r="AC1121" s="14" t="s">
        <v>193</v>
      </c>
      <c r="AD1121" s="748">
        <v>94.769700913175726</v>
      </c>
      <c r="AE1121" s="749">
        <v>139.07</v>
      </c>
      <c r="AF1121" s="748">
        <v>1970617.1415712754</v>
      </c>
      <c r="AG1121" s="749">
        <v>155.76</v>
      </c>
      <c r="AH1121" s="750">
        <v>149.52000000000001</v>
      </c>
      <c r="AI1121" s="748">
        <v>0</v>
      </c>
      <c r="AJ1121" s="748">
        <v>0</v>
      </c>
      <c r="AK1121" s="748">
        <v>0</v>
      </c>
      <c r="AL1121" s="751" t="s">
        <v>193</v>
      </c>
      <c r="AM1121" s="748">
        <v>2207113.8681258713</v>
      </c>
      <c r="AN1121" s="748">
        <v>0</v>
      </c>
      <c r="AO1121" s="752" t="s">
        <v>193</v>
      </c>
      <c r="AP1121" s="753">
        <v>0</v>
      </c>
      <c r="AQ1121" s="752" t="s">
        <v>3739</v>
      </c>
      <c r="AR1121" s="752" t="s">
        <v>193</v>
      </c>
      <c r="AS1121" s="752" t="s">
        <v>193</v>
      </c>
    </row>
    <row r="1122" spans="1:45" x14ac:dyDescent="0.15">
      <c r="A1122" s="14" t="s">
        <v>166</v>
      </c>
      <c r="B1122" s="14" t="s">
        <v>14</v>
      </c>
      <c r="C1122" s="14" t="s">
        <v>24</v>
      </c>
      <c r="D1122" s="14" t="s">
        <v>1311</v>
      </c>
      <c r="E1122" s="14" t="s">
        <v>2489</v>
      </c>
      <c r="F1122" s="14" t="s">
        <v>3661</v>
      </c>
      <c r="G1122" s="14" t="s">
        <v>193</v>
      </c>
      <c r="H1122" s="14" t="s">
        <v>3728</v>
      </c>
      <c r="I1122" s="17">
        <v>701432.30414562614</v>
      </c>
      <c r="J1122" s="14" t="s">
        <v>114</v>
      </c>
      <c r="K1122" s="17">
        <v>701432.30414562614</v>
      </c>
      <c r="L1122" s="14" t="s">
        <v>3728</v>
      </c>
      <c r="M1122" s="17">
        <v>701432.30414562614</v>
      </c>
      <c r="N1122" s="14" t="s">
        <v>114</v>
      </c>
      <c r="O1122" s="17">
        <v>701432.30414562614</v>
      </c>
      <c r="P1122" s="17">
        <v>701432.30414562603</v>
      </c>
      <c r="Q1122" s="17">
        <v>0</v>
      </c>
      <c r="R1122" s="17">
        <v>0</v>
      </c>
      <c r="S1122" s="18">
        <v>0</v>
      </c>
      <c r="T1122" s="14" t="s">
        <v>161</v>
      </c>
      <c r="U1122" s="14" t="s">
        <v>193</v>
      </c>
      <c r="V1122" s="14" t="s">
        <v>3742</v>
      </c>
      <c r="W1122" s="18">
        <v>4.0849009014299877</v>
      </c>
      <c r="X1122" s="18">
        <v>1</v>
      </c>
      <c r="Y1122" s="14" t="s">
        <v>193</v>
      </c>
      <c r="Z1122" s="14" t="s">
        <v>193</v>
      </c>
      <c r="AA1122" s="18" t="s">
        <v>193</v>
      </c>
      <c r="AB1122" s="18" t="s">
        <v>193</v>
      </c>
      <c r="AC1122" s="14" t="s">
        <v>193</v>
      </c>
      <c r="AD1122" s="748">
        <v>16.70724468684865</v>
      </c>
      <c r="AE1122" s="749">
        <v>316.5</v>
      </c>
      <c r="AF1122" s="748">
        <v>790638.28833303612</v>
      </c>
      <c r="AG1122" s="749">
        <v>280.79000000000002</v>
      </c>
      <c r="AH1122" s="750">
        <v>149.52000000000001</v>
      </c>
      <c r="AI1122" s="748">
        <v>0</v>
      </c>
      <c r="AJ1122" s="748">
        <v>0</v>
      </c>
      <c r="AK1122" s="748">
        <v>0</v>
      </c>
      <c r="AL1122" s="751" t="s">
        <v>193</v>
      </c>
      <c r="AM1122" s="748">
        <v>701432.30414562614</v>
      </c>
      <c r="AN1122" s="748">
        <v>0</v>
      </c>
      <c r="AO1122" s="752" t="s">
        <v>193</v>
      </c>
      <c r="AP1122" s="753">
        <v>0</v>
      </c>
      <c r="AQ1122" s="752" t="s">
        <v>3739</v>
      </c>
      <c r="AR1122" s="752" t="s">
        <v>193</v>
      </c>
      <c r="AS1122" s="752" t="s">
        <v>193</v>
      </c>
    </row>
    <row r="1123" spans="1:45" x14ac:dyDescent="0.15">
      <c r="A1123" s="14" t="s">
        <v>166</v>
      </c>
      <c r="B1123" s="14" t="s">
        <v>14</v>
      </c>
      <c r="C1123" s="14" t="s">
        <v>24</v>
      </c>
      <c r="D1123" s="14" t="s">
        <v>1312</v>
      </c>
      <c r="E1123" s="14" t="s">
        <v>2490</v>
      </c>
      <c r="F1123" s="14" t="s">
        <v>3662</v>
      </c>
      <c r="G1123" s="14" t="s">
        <v>193</v>
      </c>
      <c r="H1123" s="14" t="s">
        <v>3728</v>
      </c>
      <c r="I1123" s="17">
        <v>659158.72679096158</v>
      </c>
      <c r="J1123" s="14" t="s">
        <v>114</v>
      </c>
      <c r="K1123" s="17">
        <v>659158.72679096158</v>
      </c>
      <c r="L1123" s="14" t="s">
        <v>3728</v>
      </c>
      <c r="M1123" s="17">
        <v>659158.72679096158</v>
      </c>
      <c r="N1123" s="14" t="s">
        <v>114</v>
      </c>
      <c r="O1123" s="17">
        <v>659158.72679096158</v>
      </c>
      <c r="P1123" s="17">
        <v>659158.72679096146</v>
      </c>
      <c r="Q1123" s="17">
        <v>0</v>
      </c>
      <c r="R1123" s="17">
        <v>0</v>
      </c>
      <c r="S1123" s="18">
        <v>0</v>
      </c>
      <c r="T1123" s="14" t="s">
        <v>161</v>
      </c>
      <c r="U1123" s="14" t="s">
        <v>193</v>
      </c>
      <c r="V1123" s="14" t="s">
        <v>3742</v>
      </c>
      <c r="W1123" s="18">
        <v>4.0849009014299877</v>
      </c>
      <c r="X1123" s="18">
        <v>1</v>
      </c>
      <c r="Y1123" s="14" t="s">
        <v>193</v>
      </c>
      <c r="Z1123" s="14" t="s">
        <v>193</v>
      </c>
      <c r="AA1123" s="18" t="s">
        <v>193</v>
      </c>
      <c r="AB1123" s="18" t="s">
        <v>193</v>
      </c>
      <c r="AC1123" s="14" t="s">
        <v>193</v>
      </c>
      <c r="AD1123" s="748">
        <v>64.132944152450804</v>
      </c>
      <c r="AE1123" s="749">
        <v>50.7</v>
      </c>
      <c r="AF1123" s="748">
        <v>486197.81357504567</v>
      </c>
      <c r="AG1123" s="749">
        <v>68.739999999999995</v>
      </c>
      <c r="AH1123" s="750">
        <v>149.52000000000001</v>
      </c>
      <c r="AI1123" s="748">
        <v>0</v>
      </c>
      <c r="AJ1123" s="748">
        <v>0</v>
      </c>
      <c r="AK1123" s="748">
        <v>0</v>
      </c>
      <c r="AL1123" s="751" t="s">
        <v>193</v>
      </c>
      <c r="AM1123" s="748">
        <v>659158.72679096158</v>
      </c>
      <c r="AN1123" s="748">
        <v>0</v>
      </c>
      <c r="AO1123" s="752" t="s">
        <v>193</v>
      </c>
      <c r="AP1123" s="753">
        <v>0</v>
      </c>
      <c r="AQ1123" s="752" t="s">
        <v>3739</v>
      </c>
      <c r="AR1123" s="752" t="s">
        <v>193</v>
      </c>
      <c r="AS1123" s="752" t="s">
        <v>193</v>
      </c>
    </row>
    <row r="1124" spans="1:45" x14ac:dyDescent="0.15">
      <c r="A1124" s="14" t="s">
        <v>166</v>
      </c>
      <c r="B1124" s="14" t="s">
        <v>14</v>
      </c>
      <c r="C1124" s="14" t="s">
        <v>24</v>
      </c>
      <c r="D1124" s="14" t="s">
        <v>1313</v>
      </c>
      <c r="E1124" s="14" t="s">
        <v>2491</v>
      </c>
      <c r="F1124" s="14" t="s">
        <v>3663</v>
      </c>
      <c r="G1124" s="14" t="s">
        <v>193</v>
      </c>
      <c r="H1124" s="14" t="s">
        <v>3728</v>
      </c>
      <c r="I1124" s="17">
        <v>1247892.6999670358</v>
      </c>
      <c r="J1124" s="14" t="s">
        <v>114</v>
      </c>
      <c r="K1124" s="17">
        <v>1247892.6999670358</v>
      </c>
      <c r="L1124" s="14" t="s">
        <v>3728</v>
      </c>
      <c r="M1124" s="17">
        <v>1247892.6999670358</v>
      </c>
      <c r="N1124" s="14" t="s">
        <v>114</v>
      </c>
      <c r="O1124" s="17">
        <v>1247892.6999670358</v>
      </c>
      <c r="P1124" s="17">
        <v>1247892.6999670356</v>
      </c>
      <c r="Q1124" s="17">
        <v>0</v>
      </c>
      <c r="R1124" s="17">
        <v>0</v>
      </c>
      <c r="S1124" s="18">
        <v>0</v>
      </c>
      <c r="T1124" s="14" t="s">
        <v>161</v>
      </c>
      <c r="U1124" s="14" t="s">
        <v>193</v>
      </c>
      <c r="V1124" s="14" t="s">
        <v>3742</v>
      </c>
      <c r="W1124" s="18">
        <v>4.0849009014299877</v>
      </c>
      <c r="X1124" s="18">
        <v>1</v>
      </c>
      <c r="Y1124" s="14" t="s">
        <v>193</v>
      </c>
      <c r="Z1124" s="14" t="s">
        <v>193</v>
      </c>
      <c r="AA1124" s="18" t="s">
        <v>193</v>
      </c>
      <c r="AB1124" s="18" t="s">
        <v>193</v>
      </c>
      <c r="AC1124" s="14" t="s">
        <v>193</v>
      </c>
      <c r="AD1124" s="748">
        <v>74.345196406025778</v>
      </c>
      <c r="AE1124" s="749">
        <v>118.65</v>
      </c>
      <c r="AF1124" s="748">
        <v>1319021.3637052574</v>
      </c>
      <c r="AG1124" s="749">
        <v>112.26</v>
      </c>
      <c r="AH1124" s="750">
        <v>149.52000000000001</v>
      </c>
      <c r="AI1124" s="748">
        <v>0</v>
      </c>
      <c r="AJ1124" s="748">
        <v>0</v>
      </c>
      <c r="AK1124" s="748">
        <v>0</v>
      </c>
      <c r="AL1124" s="751" t="s">
        <v>193</v>
      </c>
      <c r="AM1124" s="748">
        <v>1247892.6999670358</v>
      </c>
      <c r="AN1124" s="748">
        <v>0</v>
      </c>
      <c r="AO1124" s="752" t="s">
        <v>193</v>
      </c>
      <c r="AP1124" s="753">
        <v>0</v>
      </c>
      <c r="AQ1124" s="752" t="s">
        <v>3739</v>
      </c>
      <c r="AR1124" s="752" t="s">
        <v>193</v>
      </c>
      <c r="AS1124" s="752" t="s">
        <v>193</v>
      </c>
    </row>
    <row r="1125" spans="1:45" x14ac:dyDescent="0.15">
      <c r="A1125" s="14" t="s">
        <v>166</v>
      </c>
      <c r="B1125" s="14" t="s">
        <v>14</v>
      </c>
      <c r="C1125" s="14" t="s">
        <v>24</v>
      </c>
      <c r="D1125" s="14" t="s">
        <v>1314</v>
      </c>
      <c r="E1125" s="14" t="s">
        <v>2492</v>
      </c>
      <c r="F1125" s="14" t="s">
        <v>3664</v>
      </c>
      <c r="G1125" s="14" t="s">
        <v>193</v>
      </c>
      <c r="H1125" s="14" t="s">
        <v>3728</v>
      </c>
      <c r="I1125" s="17">
        <v>3785689.5491649271</v>
      </c>
      <c r="J1125" s="14" t="s">
        <v>114</v>
      </c>
      <c r="K1125" s="17">
        <v>3785689.5491649271</v>
      </c>
      <c r="L1125" s="14" t="s">
        <v>3728</v>
      </c>
      <c r="M1125" s="17">
        <v>3785689.5491649271</v>
      </c>
      <c r="N1125" s="14" t="s">
        <v>114</v>
      </c>
      <c r="O1125" s="17">
        <v>3785689.5491649271</v>
      </c>
      <c r="P1125" s="17">
        <v>3785689.5491649266</v>
      </c>
      <c r="Q1125" s="17">
        <v>0</v>
      </c>
      <c r="R1125" s="17">
        <v>0</v>
      </c>
      <c r="S1125" s="18">
        <v>0</v>
      </c>
      <c r="T1125" s="14" t="s">
        <v>161</v>
      </c>
      <c r="U1125" s="14" t="s">
        <v>193</v>
      </c>
      <c r="V1125" s="14" t="s">
        <v>3742</v>
      </c>
      <c r="W1125" s="18">
        <v>4.0849009014299877</v>
      </c>
      <c r="X1125" s="18">
        <v>1</v>
      </c>
      <c r="Y1125" s="14" t="s">
        <v>193</v>
      </c>
      <c r="Z1125" s="14" t="s">
        <v>193</v>
      </c>
      <c r="AA1125" s="18" t="s">
        <v>193</v>
      </c>
      <c r="AB1125" s="18" t="s">
        <v>193</v>
      </c>
      <c r="AC1125" s="14" t="s">
        <v>193</v>
      </c>
      <c r="AD1125" s="748">
        <v>155.22623425433954</v>
      </c>
      <c r="AE1125" s="749">
        <v>170.13</v>
      </c>
      <c r="AF1125" s="748">
        <v>3948619.7431233274</v>
      </c>
      <c r="AG1125" s="749">
        <v>163.11000000000001</v>
      </c>
      <c r="AH1125" s="750">
        <v>149.52000000000001</v>
      </c>
      <c r="AI1125" s="748">
        <v>0</v>
      </c>
      <c r="AJ1125" s="748">
        <v>0</v>
      </c>
      <c r="AK1125" s="748">
        <v>0</v>
      </c>
      <c r="AL1125" s="751" t="s">
        <v>193</v>
      </c>
      <c r="AM1125" s="748">
        <v>3785689.5491649271</v>
      </c>
      <c r="AN1125" s="748">
        <v>0</v>
      </c>
      <c r="AO1125" s="752" t="s">
        <v>193</v>
      </c>
      <c r="AP1125" s="753">
        <v>0</v>
      </c>
      <c r="AQ1125" s="752" t="s">
        <v>3739</v>
      </c>
      <c r="AR1125" s="752" t="s">
        <v>193</v>
      </c>
      <c r="AS1125" s="752" t="s">
        <v>193</v>
      </c>
    </row>
    <row r="1126" spans="1:45" x14ac:dyDescent="0.15">
      <c r="A1126" s="14" t="s">
        <v>166</v>
      </c>
      <c r="B1126" s="14" t="s">
        <v>14</v>
      </c>
      <c r="C1126" s="14" t="s">
        <v>24</v>
      </c>
      <c r="D1126" s="14" t="s">
        <v>1315</v>
      </c>
      <c r="E1126" s="14" t="s">
        <v>2493</v>
      </c>
      <c r="F1126" s="14" t="s">
        <v>3665</v>
      </c>
      <c r="G1126" s="14" t="s">
        <v>193</v>
      </c>
      <c r="H1126" s="14" t="s">
        <v>3728</v>
      </c>
      <c r="I1126" s="17">
        <v>1176597.0046309545</v>
      </c>
      <c r="J1126" s="14" t="s">
        <v>114</v>
      </c>
      <c r="K1126" s="17">
        <v>1176597.0046309545</v>
      </c>
      <c r="L1126" s="14" t="s">
        <v>3728</v>
      </c>
      <c r="M1126" s="17">
        <v>1176597.0046309545</v>
      </c>
      <c r="N1126" s="14" t="s">
        <v>114</v>
      </c>
      <c r="O1126" s="17">
        <v>1176597.0046309545</v>
      </c>
      <c r="P1126" s="17">
        <v>1176597.0046309542</v>
      </c>
      <c r="Q1126" s="17">
        <v>0</v>
      </c>
      <c r="R1126" s="17">
        <v>0</v>
      </c>
      <c r="S1126" s="18">
        <v>0</v>
      </c>
      <c r="T1126" s="14" t="s">
        <v>161</v>
      </c>
      <c r="U1126" s="14" t="s">
        <v>193</v>
      </c>
      <c r="V1126" s="14" t="s">
        <v>3742</v>
      </c>
      <c r="W1126" s="18">
        <v>4.0849009014299877</v>
      </c>
      <c r="X1126" s="18">
        <v>1</v>
      </c>
      <c r="Y1126" s="14" t="s">
        <v>193</v>
      </c>
      <c r="Z1126" s="14" t="s">
        <v>193</v>
      </c>
      <c r="AA1126" s="18" t="s">
        <v>193</v>
      </c>
      <c r="AB1126" s="18" t="s">
        <v>193</v>
      </c>
      <c r="AC1126" s="14" t="s">
        <v>193</v>
      </c>
      <c r="AD1126" s="748">
        <v>37.989578383298891</v>
      </c>
      <c r="AE1126" s="749">
        <v>177.44</v>
      </c>
      <c r="AF1126" s="748">
        <v>1007904.4043669428</v>
      </c>
      <c r="AG1126" s="749">
        <v>207.14</v>
      </c>
      <c r="AH1126" s="750">
        <v>149.52000000000001</v>
      </c>
      <c r="AI1126" s="748">
        <v>0</v>
      </c>
      <c r="AJ1126" s="748">
        <v>0</v>
      </c>
      <c r="AK1126" s="748">
        <v>0</v>
      </c>
      <c r="AL1126" s="751" t="s">
        <v>193</v>
      </c>
      <c r="AM1126" s="748">
        <v>1176597.0046309545</v>
      </c>
      <c r="AN1126" s="748">
        <v>0</v>
      </c>
      <c r="AO1126" s="752" t="s">
        <v>193</v>
      </c>
      <c r="AP1126" s="753">
        <v>0</v>
      </c>
      <c r="AQ1126" s="752" t="s">
        <v>3739</v>
      </c>
      <c r="AR1126" s="752" t="s">
        <v>193</v>
      </c>
      <c r="AS1126" s="752" t="s">
        <v>193</v>
      </c>
    </row>
    <row r="1127" spans="1:45" x14ac:dyDescent="0.15">
      <c r="A1127" s="14" t="s">
        <v>166</v>
      </c>
      <c r="B1127" s="14" t="s">
        <v>14</v>
      </c>
      <c r="C1127" s="14" t="s">
        <v>24</v>
      </c>
      <c r="D1127" s="14" t="s">
        <v>1316</v>
      </c>
      <c r="E1127" s="14" t="s">
        <v>2494</v>
      </c>
      <c r="F1127" s="14" t="s">
        <v>3666</v>
      </c>
      <c r="G1127" s="14" t="s">
        <v>193</v>
      </c>
      <c r="H1127" s="14" t="s">
        <v>3728</v>
      </c>
      <c r="I1127" s="17">
        <v>982772.62345702096</v>
      </c>
      <c r="J1127" s="14" t="s">
        <v>114</v>
      </c>
      <c r="K1127" s="17">
        <v>982772.62345702096</v>
      </c>
      <c r="L1127" s="14" t="s">
        <v>3728</v>
      </c>
      <c r="M1127" s="17">
        <v>982772.62345702096</v>
      </c>
      <c r="N1127" s="14" t="s">
        <v>114</v>
      </c>
      <c r="O1127" s="17">
        <v>982772.62345702096</v>
      </c>
      <c r="P1127" s="17">
        <v>982772.62345702085</v>
      </c>
      <c r="Q1127" s="17">
        <v>0</v>
      </c>
      <c r="R1127" s="17">
        <v>0</v>
      </c>
      <c r="S1127" s="18">
        <v>0</v>
      </c>
      <c r="T1127" s="14" t="s">
        <v>161</v>
      </c>
      <c r="U1127" s="14" t="s">
        <v>193</v>
      </c>
      <c r="V1127" s="14" t="s">
        <v>3742</v>
      </c>
      <c r="W1127" s="18">
        <v>4.0849009014299877</v>
      </c>
      <c r="X1127" s="18">
        <v>1</v>
      </c>
      <c r="Y1127" s="14" t="s">
        <v>193</v>
      </c>
      <c r="Z1127" s="14" t="s">
        <v>193</v>
      </c>
      <c r="AA1127" s="18" t="s">
        <v>193</v>
      </c>
      <c r="AB1127" s="18" t="s">
        <v>193</v>
      </c>
      <c r="AC1127" s="14" t="s">
        <v>193</v>
      </c>
      <c r="AD1127" s="748">
        <v>87.825369380744746</v>
      </c>
      <c r="AE1127" s="749">
        <v>61.13</v>
      </c>
      <c r="AF1127" s="748">
        <v>802737.72395406279</v>
      </c>
      <c r="AG1127" s="749">
        <v>74.84</v>
      </c>
      <c r="AH1127" s="750">
        <v>149.52000000000001</v>
      </c>
      <c r="AI1127" s="748">
        <v>0</v>
      </c>
      <c r="AJ1127" s="748">
        <v>0</v>
      </c>
      <c r="AK1127" s="748">
        <v>0</v>
      </c>
      <c r="AL1127" s="751" t="s">
        <v>193</v>
      </c>
      <c r="AM1127" s="748">
        <v>982772.62345702096</v>
      </c>
      <c r="AN1127" s="748">
        <v>0</v>
      </c>
      <c r="AO1127" s="752" t="s">
        <v>193</v>
      </c>
      <c r="AP1127" s="753">
        <v>0</v>
      </c>
      <c r="AQ1127" s="752" t="s">
        <v>3739</v>
      </c>
      <c r="AR1127" s="752" t="s">
        <v>193</v>
      </c>
      <c r="AS1127" s="752" t="s">
        <v>193</v>
      </c>
    </row>
    <row r="1128" spans="1:45" x14ac:dyDescent="0.15">
      <c r="A1128" s="14" t="s">
        <v>166</v>
      </c>
      <c r="B1128" s="14" t="s">
        <v>14</v>
      </c>
      <c r="C1128" s="14" t="s">
        <v>24</v>
      </c>
      <c r="D1128" s="14" t="s">
        <v>1317</v>
      </c>
      <c r="E1128" s="14" t="s">
        <v>2495</v>
      </c>
      <c r="F1128" s="14" t="s">
        <v>3667</v>
      </c>
      <c r="G1128" s="14" t="s">
        <v>193</v>
      </c>
      <c r="H1128" s="14" t="s">
        <v>3728</v>
      </c>
      <c r="I1128" s="17">
        <v>1823090.7004220774</v>
      </c>
      <c r="J1128" s="14" t="s">
        <v>114</v>
      </c>
      <c r="K1128" s="17">
        <v>1823090.7004220774</v>
      </c>
      <c r="L1128" s="14" t="s">
        <v>3728</v>
      </c>
      <c r="M1128" s="17">
        <v>1823090.7004220774</v>
      </c>
      <c r="N1128" s="14" t="s">
        <v>114</v>
      </c>
      <c r="O1128" s="17">
        <v>1823090.7004220774</v>
      </c>
      <c r="P1128" s="17">
        <v>1823090.7004220772</v>
      </c>
      <c r="Q1128" s="17">
        <v>0</v>
      </c>
      <c r="R1128" s="17">
        <v>0</v>
      </c>
      <c r="S1128" s="18">
        <v>0</v>
      </c>
      <c r="T1128" s="14" t="s">
        <v>3739</v>
      </c>
      <c r="U1128" s="14" t="s">
        <v>3739</v>
      </c>
      <c r="V1128" s="14" t="s">
        <v>3739</v>
      </c>
      <c r="W1128" s="18">
        <v>4.0849009014299877</v>
      </c>
      <c r="X1128" s="18">
        <v>1</v>
      </c>
      <c r="Y1128" s="14" t="s">
        <v>193</v>
      </c>
      <c r="Z1128" s="14" t="s">
        <v>193</v>
      </c>
      <c r="AA1128" s="18" t="s">
        <v>193</v>
      </c>
      <c r="AB1128" s="18" t="s">
        <v>193</v>
      </c>
      <c r="AC1128" s="14" t="s">
        <v>193</v>
      </c>
      <c r="AD1128" s="748">
        <v>128.26588830490161</v>
      </c>
      <c r="AE1128" s="749">
        <v>99.25</v>
      </c>
      <c r="AF1128" s="748">
        <v>1903447.8497297827</v>
      </c>
      <c r="AG1128" s="749">
        <v>95.06</v>
      </c>
      <c r="AH1128" s="750">
        <v>149.52000000000001</v>
      </c>
      <c r="AI1128" s="748">
        <v>0</v>
      </c>
      <c r="AJ1128" s="748">
        <v>0</v>
      </c>
      <c r="AK1128" s="748">
        <v>0</v>
      </c>
      <c r="AL1128" s="751" t="s">
        <v>193</v>
      </c>
      <c r="AM1128" s="748">
        <v>1823090.7004220774</v>
      </c>
      <c r="AN1128" s="748">
        <v>0</v>
      </c>
      <c r="AO1128" s="752" t="s">
        <v>193</v>
      </c>
      <c r="AP1128" s="753">
        <v>0</v>
      </c>
      <c r="AQ1128" s="752" t="s">
        <v>3739</v>
      </c>
      <c r="AR1128" s="752" t="s">
        <v>193</v>
      </c>
      <c r="AS1128" s="752" t="s">
        <v>193</v>
      </c>
    </row>
    <row r="1129" spans="1:45" x14ac:dyDescent="0.15">
      <c r="A1129" s="14" t="s">
        <v>166</v>
      </c>
      <c r="B1129" s="14" t="s">
        <v>14</v>
      </c>
      <c r="C1129" s="14" t="s">
        <v>24</v>
      </c>
      <c r="D1129" s="14" t="s">
        <v>1318</v>
      </c>
      <c r="E1129" s="14" t="s">
        <v>2496</v>
      </c>
      <c r="F1129" s="14" t="s">
        <v>3668</v>
      </c>
      <c r="G1129" s="14" t="s">
        <v>193</v>
      </c>
      <c r="H1129" s="14" t="s">
        <v>3728</v>
      </c>
      <c r="I1129" s="17">
        <v>913119.13998133258</v>
      </c>
      <c r="J1129" s="14" t="s">
        <v>114</v>
      </c>
      <c r="K1129" s="17">
        <v>913119.13998133258</v>
      </c>
      <c r="L1129" s="14" t="s">
        <v>3728</v>
      </c>
      <c r="M1129" s="17">
        <v>913119.13998133258</v>
      </c>
      <c r="N1129" s="14" t="s">
        <v>114</v>
      </c>
      <c r="O1129" s="17">
        <v>913119.13998133258</v>
      </c>
      <c r="P1129" s="17">
        <v>913119.13998133247</v>
      </c>
      <c r="Q1129" s="17">
        <v>0</v>
      </c>
      <c r="R1129" s="17">
        <v>0</v>
      </c>
      <c r="S1129" s="18">
        <v>0</v>
      </c>
      <c r="T1129" s="14" t="s">
        <v>3739</v>
      </c>
      <c r="U1129" s="14" t="s">
        <v>3739</v>
      </c>
      <c r="V1129" s="14" t="s">
        <v>3739</v>
      </c>
      <c r="W1129" s="18">
        <v>4.0849009014299877</v>
      </c>
      <c r="X1129" s="18">
        <v>1</v>
      </c>
      <c r="Y1129" s="14" t="s">
        <v>193</v>
      </c>
      <c r="Z1129" s="14" t="s">
        <v>193</v>
      </c>
      <c r="AA1129" s="18" t="s">
        <v>193</v>
      </c>
      <c r="AB1129" s="18" t="s">
        <v>193</v>
      </c>
      <c r="AC1129" s="14" t="s">
        <v>193</v>
      </c>
      <c r="AD1129" s="748">
        <v>16.870640722905851</v>
      </c>
      <c r="AE1129" s="749">
        <v>375.44</v>
      </c>
      <c r="AF1129" s="748">
        <v>947067.32165780175</v>
      </c>
      <c r="AG1129" s="749">
        <v>361.99</v>
      </c>
      <c r="AH1129" s="750">
        <v>149.52000000000001</v>
      </c>
      <c r="AI1129" s="748">
        <v>0</v>
      </c>
      <c r="AJ1129" s="748">
        <v>0</v>
      </c>
      <c r="AK1129" s="748">
        <v>0</v>
      </c>
      <c r="AL1129" s="751" t="s">
        <v>193</v>
      </c>
      <c r="AM1129" s="748">
        <v>913119.13998133258</v>
      </c>
      <c r="AN1129" s="748">
        <v>0</v>
      </c>
      <c r="AO1129" s="752" t="s">
        <v>193</v>
      </c>
      <c r="AP1129" s="753">
        <v>0</v>
      </c>
      <c r="AQ1129" s="752" t="s">
        <v>3739</v>
      </c>
      <c r="AR1129" s="752" t="s">
        <v>193</v>
      </c>
      <c r="AS1129" s="752" t="s">
        <v>193</v>
      </c>
    </row>
    <row r="1130" spans="1:45" x14ac:dyDescent="0.15">
      <c r="A1130" s="14" t="s">
        <v>167</v>
      </c>
      <c r="B1130" s="14" t="s">
        <v>10</v>
      </c>
      <c r="C1130" s="14" t="s">
        <v>18</v>
      </c>
      <c r="D1130" s="14" t="s">
        <v>1319</v>
      </c>
      <c r="E1130" s="14" t="s">
        <v>2497</v>
      </c>
      <c r="F1130" s="14" t="s">
        <v>3669</v>
      </c>
      <c r="G1130" s="14" t="s">
        <v>193</v>
      </c>
      <c r="H1130" s="14" t="s">
        <v>3728</v>
      </c>
      <c r="I1130" s="17">
        <v>221063.8892509751</v>
      </c>
      <c r="J1130" s="14" t="s">
        <v>114</v>
      </c>
      <c r="K1130" s="17">
        <v>221063.8892509751</v>
      </c>
      <c r="L1130" s="14" t="s">
        <v>3728</v>
      </c>
      <c r="M1130" s="17">
        <v>221063.8892509751</v>
      </c>
      <c r="N1130" s="14" t="s">
        <v>114</v>
      </c>
      <c r="O1130" s="17">
        <v>221063.8892509751</v>
      </c>
      <c r="P1130" s="17">
        <v>221063.88925097507</v>
      </c>
      <c r="Q1130" s="17">
        <v>0</v>
      </c>
      <c r="R1130" s="17">
        <v>0</v>
      </c>
      <c r="S1130" s="18">
        <v>0</v>
      </c>
      <c r="T1130" s="14" t="s">
        <v>161</v>
      </c>
      <c r="U1130" s="14" t="s">
        <v>193</v>
      </c>
      <c r="V1130" s="14" t="s">
        <v>3742</v>
      </c>
      <c r="W1130" s="18">
        <v>4.0849009014299877</v>
      </c>
      <c r="X1130" s="18">
        <v>1</v>
      </c>
      <c r="Y1130" s="14" t="s">
        <v>193</v>
      </c>
      <c r="Z1130" s="14" t="s">
        <v>193</v>
      </c>
      <c r="AA1130" s="18" t="s">
        <v>193</v>
      </c>
      <c r="AB1130" s="18" t="s">
        <v>193</v>
      </c>
      <c r="AC1130" s="14" t="s">
        <v>193</v>
      </c>
      <c r="AD1130" s="748">
        <v>531.03711718589841</v>
      </c>
      <c r="AE1130" s="749">
        <v>4.49</v>
      </c>
      <c r="AF1130" s="748">
        <v>224057.95821568725</v>
      </c>
      <c r="AG1130" s="749">
        <v>4.43</v>
      </c>
      <c r="AH1130" s="750">
        <v>93.97</v>
      </c>
      <c r="AI1130" s="748">
        <v>0</v>
      </c>
      <c r="AJ1130" s="748">
        <v>0</v>
      </c>
      <c r="AK1130" s="748">
        <v>0</v>
      </c>
      <c r="AL1130" s="751" t="s">
        <v>193</v>
      </c>
      <c r="AM1130" s="748">
        <v>221063.8892509751</v>
      </c>
      <c r="AN1130" s="748">
        <v>0</v>
      </c>
      <c r="AO1130" s="752" t="s">
        <v>193</v>
      </c>
      <c r="AP1130" s="753">
        <v>0</v>
      </c>
      <c r="AQ1130" s="752" t="s">
        <v>3739</v>
      </c>
      <c r="AR1130" s="752" t="s">
        <v>193</v>
      </c>
      <c r="AS1130" s="752" t="s">
        <v>193</v>
      </c>
    </row>
    <row r="1131" spans="1:45" x14ac:dyDescent="0.15">
      <c r="A1131" s="14" t="s">
        <v>167</v>
      </c>
      <c r="B1131" s="14" t="s">
        <v>10</v>
      </c>
      <c r="C1131" s="14" t="s">
        <v>18</v>
      </c>
      <c r="D1131" s="14" t="s">
        <v>1320</v>
      </c>
      <c r="E1131" s="14" t="s">
        <v>2498</v>
      </c>
      <c r="F1131" s="14" t="s">
        <v>3670</v>
      </c>
      <c r="G1131" s="14" t="s">
        <v>193</v>
      </c>
      <c r="H1131" s="14" t="s">
        <v>3728</v>
      </c>
      <c r="I1131" s="17">
        <v>382322.70515654644</v>
      </c>
      <c r="J1131" s="14" t="s">
        <v>114</v>
      </c>
      <c r="K1131" s="17">
        <v>382322.70515654644</v>
      </c>
      <c r="L1131" s="14" t="s">
        <v>3728</v>
      </c>
      <c r="M1131" s="17">
        <v>382322.70515654644</v>
      </c>
      <c r="N1131" s="14" t="s">
        <v>114</v>
      </c>
      <c r="O1131" s="17">
        <v>382322.70515654644</v>
      </c>
      <c r="P1131" s="17">
        <v>382322.70515654638</v>
      </c>
      <c r="Q1131" s="17">
        <v>0</v>
      </c>
      <c r="R1131" s="17">
        <v>0</v>
      </c>
      <c r="S1131" s="18">
        <v>0</v>
      </c>
      <c r="T1131" s="14" t="s">
        <v>161</v>
      </c>
      <c r="U1131" s="14" t="s">
        <v>193</v>
      </c>
      <c r="V1131" s="14" t="s">
        <v>3742</v>
      </c>
      <c r="W1131" s="18">
        <v>4.0849009014299877</v>
      </c>
      <c r="X1131" s="18">
        <v>1</v>
      </c>
      <c r="Y1131" s="14" t="s">
        <v>193</v>
      </c>
      <c r="Z1131" s="14" t="s">
        <v>193</v>
      </c>
      <c r="AA1131" s="18" t="s">
        <v>193</v>
      </c>
      <c r="AB1131" s="18" t="s">
        <v>193</v>
      </c>
      <c r="AC1131" s="14" t="s">
        <v>193</v>
      </c>
      <c r="AD1131" s="748">
        <v>816.98018028599756</v>
      </c>
      <c r="AE1131" s="749">
        <v>4.54</v>
      </c>
      <c r="AF1131" s="748">
        <v>348543.18903829739</v>
      </c>
      <c r="AG1131" s="749">
        <v>4.9800000000000004</v>
      </c>
      <c r="AH1131" s="750">
        <v>93.97</v>
      </c>
      <c r="AI1131" s="748">
        <v>0</v>
      </c>
      <c r="AJ1131" s="748">
        <v>0</v>
      </c>
      <c r="AK1131" s="748">
        <v>0</v>
      </c>
      <c r="AL1131" s="751" t="s">
        <v>193</v>
      </c>
      <c r="AM1131" s="748">
        <v>382322.70515654644</v>
      </c>
      <c r="AN1131" s="748">
        <v>0</v>
      </c>
      <c r="AO1131" s="752" t="s">
        <v>193</v>
      </c>
      <c r="AP1131" s="753">
        <v>0</v>
      </c>
      <c r="AQ1131" s="752" t="s">
        <v>3739</v>
      </c>
      <c r="AR1131" s="752" t="s">
        <v>193</v>
      </c>
      <c r="AS1131" s="752" t="s">
        <v>193</v>
      </c>
    </row>
    <row r="1132" spans="1:45" x14ac:dyDescent="0.15">
      <c r="A1132" s="14" t="s">
        <v>167</v>
      </c>
      <c r="B1132" s="14" t="s">
        <v>10</v>
      </c>
      <c r="C1132" s="14" t="s">
        <v>18</v>
      </c>
      <c r="D1132" s="14" t="s">
        <v>1321</v>
      </c>
      <c r="E1132" s="14" t="s">
        <v>2499</v>
      </c>
      <c r="F1132" s="14" t="s">
        <v>3671</v>
      </c>
      <c r="G1132" s="14" t="s">
        <v>193</v>
      </c>
      <c r="H1132" s="14" t="s">
        <v>3728</v>
      </c>
      <c r="I1132" s="17">
        <v>1888858.4219152804</v>
      </c>
      <c r="J1132" s="14" t="s">
        <v>114</v>
      </c>
      <c r="K1132" s="17">
        <v>1888858.4219152804</v>
      </c>
      <c r="L1132" s="14" t="s">
        <v>3728</v>
      </c>
      <c r="M1132" s="17">
        <v>1888858.4219152804</v>
      </c>
      <c r="N1132" s="14" t="s">
        <v>114</v>
      </c>
      <c r="O1132" s="17">
        <v>1888858.4219152804</v>
      </c>
      <c r="P1132" s="17">
        <v>1888858.4219152802</v>
      </c>
      <c r="Q1132" s="17">
        <v>0</v>
      </c>
      <c r="R1132" s="17">
        <v>0</v>
      </c>
      <c r="S1132" s="18">
        <v>0</v>
      </c>
      <c r="T1132" s="14" t="s">
        <v>161</v>
      </c>
      <c r="U1132" s="14" t="s">
        <v>193</v>
      </c>
      <c r="V1132" s="14" t="s">
        <v>3742</v>
      </c>
      <c r="W1132" s="18">
        <v>4.0849009014299877</v>
      </c>
      <c r="X1132" s="18">
        <v>1</v>
      </c>
      <c r="Y1132" s="14" t="s">
        <v>193</v>
      </c>
      <c r="Z1132" s="14" t="s">
        <v>193</v>
      </c>
      <c r="AA1132" s="18" t="s">
        <v>193</v>
      </c>
      <c r="AB1132" s="18" t="s">
        <v>193</v>
      </c>
      <c r="AC1132" s="14" t="s">
        <v>193</v>
      </c>
      <c r="AD1132" s="748">
        <v>686.26335144023801</v>
      </c>
      <c r="AE1132" s="749">
        <v>33.32</v>
      </c>
      <c r="AF1132" s="748">
        <v>2148745.7403705632</v>
      </c>
      <c r="AG1132" s="749">
        <v>29.29</v>
      </c>
      <c r="AH1132" s="750">
        <v>93.97</v>
      </c>
      <c r="AI1132" s="748">
        <v>0</v>
      </c>
      <c r="AJ1132" s="748">
        <v>0</v>
      </c>
      <c r="AK1132" s="748">
        <v>0</v>
      </c>
      <c r="AL1132" s="751" t="s">
        <v>193</v>
      </c>
      <c r="AM1132" s="748">
        <v>1888858.4219152804</v>
      </c>
      <c r="AN1132" s="748">
        <v>0</v>
      </c>
      <c r="AO1132" s="752" t="s">
        <v>193</v>
      </c>
      <c r="AP1132" s="753">
        <v>0</v>
      </c>
      <c r="AQ1132" s="752" t="s">
        <v>3739</v>
      </c>
      <c r="AR1132" s="752" t="s">
        <v>193</v>
      </c>
      <c r="AS1132" s="752" t="s">
        <v>193</v>
      </c>
    </row>
    <row r="1133" spans="1:45" x14ac:dyDescent="0.15">
      <c r="A1133" s="14" t="s">
        <v>167</v>
      </c>
      <c r="B1133" s="14" t="s">
        <v>10</v>
      </c>
      <c r="C1133" s="14" t="s">
        <v>18</v>
      </c>
      <c r="D1133" s="14" t="s">
        <v>1322</v>
      </c>
      <c r="E1133" s="14" t="s">
        <v>2500</v>
      </c>
      <c r="F1133" s="14" t="s">
        <v>3672</v>
      </c>
      <c r="G1133" s="14" t="s">
        <v>193</v>
      </c>
      <c r="H1133" s="14" t="s">
        <v>3728</v>
      </c>
      <c r="I1133" s="17">
        <v>671483.0362066119</v>
      </c>
      <c r="J1133" s="14" t="s">
        <v>114</v>
      </c>
      <c r="K1133" s="17">
        <v>671483.0362066119</v>
      </c>
      <c r="L1133" s="14" t="s">
        <v>3728</v>
      </c>
      <c r="M1133" s="17">
        <v>671483.0362066119</v>
      </c>
      <c r="N1133" s="14" t="s">
        <v>114</v>
      </c>
      <c r="O1133" s="17">
        <v>671483.0362066119</v>
      </c>
      <c r="P1133" s="17">
        <v>671483.03620661178</v>
      </c>
      <c r="Q1133" s="17">
        <v>0</v>
      </c>
      <c r="R1133" s="17">
        <v>0</v>
      </c>
      <c r="S1133" s="18">
        <v>0</v>
      </c>
      <c r="T1133" s="14" t="s">
        <v>161</v>
      </c>
      <c r="U1133" s="14" t="s">
        <v>193</v>
      </c>
      <c r="V1133" s="14" t="s">
        <v>3742</v>
      </c>
      <c r="W1133" s="18">
        <v>4.0849009014299877</v>
      </c>
      <c r="X1133" s="18">
        <v>1</v>
      </c>
      <c r="Y1133" s="14" t="s">
        <v>193</v>
      </c>
      <c r="Z1133" s="14" t="s">
        <v>193</v>
      </c>
      <c r="AA1133" s="18" t="s">
        <v>193</v>
      </c>
      <c r="AB1133" s="18" t="s">
        <v>193</v>
      </c>
      <c r="AC1133" s="14" t="s">
        <v>193</v>
      </c>
      <c r="AD1133" s="748">
        <v>2083.2994597292936</v>
      </c>
      <c r="AE1133" s="749">
        <v>3.29</v>
      </c>
      <c r="AF1133" s="748">
        <v>645539.66718559398</v>
      </c>
      <c r="AG1133" s="749">
        <v>3.43</v>
      </c>
      <c r="AH1133" s="750">
        <v>93.97</v>
      </c>
      <c r="AI1133" s="748">
        <v>0</v>
      </c>
      <c r="AJ1133" s="748">
        <v>0</v>
      </c>
      <c r="AK1133" s="748">
        <v>0</v>
      </c>
      <c r="AL1133" s="751" t="s">
        <v>193</v>
      </c>
      <c r="AM1133" s="748">
        <v>671483.0362066119</v>
      </c>
      <c r="AN1133" s="748">
        <v>0</v>
      </c>
      <c r="AO1133" s="752" t="s">
        <v>193</v>
      </c>
      <c r="AP1133" s="753">
        <v>0</v>
      </c>
      <c r="AQ1133" s="752" t="s">
        <v>3739</v>
      </c>
      <c r="AR1133" s="752" t="s">
        <v>193</v>
      </c>
      <c r="AS1133" s="752" t="s">
        <v>193</v>
      </c>
    </row>
    <row r="1134" spans="1:45" x14ac:dyDescent="0.15">
      <c r="A1134" s="14" t="s">
        <v>167</v>
      </c>
      <c r="B1134" s="14" t="s">
        <v>10</v>
      </c>
      <c r="C1134" s="14" t="s">
        <v>18</v>
      </c>
      <c r="D1134" s="14" t="s">
        <v>1323</v>
      </c>
      <c r="E1134" s="14" t="s">
        <v>2501</v>
      </c>
      <c r="F1134" s="14" t="s">
        <v>3673</v>
      </c>
      <c r="G1134" s="14" t="s">
        <v>193</v>
      </c>
      <c r="H1134" s="14" t="s">
        <v>3728</v>
      </c>
      <c r="I1134" s="17">
        <v>273921.15889818169</v>
      </c>
      <c r="J1134" s="14" t="s">
        <v>114</v>
      </c>
      <c r="K1134" s="17">
        <v>273921.15889818169</v>
      </c>
      <c r="L1134" s="14" t="s">
        <v>3728</v>
      </c>
      <c r="M1134" s="17">
        <v>273921.15889818169</v>
      </c>
      <c r="N1134" s="14" t="s">
        <v>114</v>
      </c>
      <c r="O1134" s="17">
        <v>273921.15889818169</v>
      </c>
      <c r="P1134" s="17">
        <v>273921.15889818163</v>
      </c>
      <c r="Q1134" s="17">
        <v>0</v>
      </c>
      <c r="R1134" s="17">
        <v>0</v>
      </c>
      <c r="S1134" s="18">
        <v>0</v>
      </c>
      <c r="T1134" s="14" t="s">
        <v>161</v>
      </c>
      <c r="U1134" s="14" t="s">
        <v>193</v>
      </c>
      <c r="V1134" s="14" t="s">
        <v>3742</v>
      </c>
      <c r="W1134" s="18">
        <v>4.0849009014299877</v>
      </c>
      <c r="X1134" s="18">
        <v>1</v>
      </c>
      <c r="Y1134" s="14" t="s">
        <v>193</v>
      </c>
      <c r="Z1134" s="14" t="s">
        <v>193</v>
      </c>
      <c r="AA1134" s="18" t="s">
        <v>193</v>
      </c>
      <c r="AB1134" s="18" t="s">
        <v>193</v>
      </c>
      <c r="AC1134" s="14" t="s">
        <v>193</v>
      </c>
      <c r="AD1134" s="748">
        <v>1307.1682884575962</v>
      </c>
      <c r="AE1134" s="749">
        <v>1.92</v>
      </c>
      <c r="AF1134" s="748">
        <v>235842.4479772136</v>
      </c>
      <c r="AG1134" s="749">
        <v>2.23</v>
      </c>
      <c r="AH1134" s="750">
        <v>93.97</v>
      </c>
      <c r="AI1134" s="748">
        <v>0</v>
      </c>
      <c r="AJ1134" s="748">
        <v>0</v>
      </c>
      <c r="AK1134" s="748">
        <v>0</v>
      </c>
      <c r="AL1134" s="751" t="s">
        <v>193</v>
      </c>
      <c r="AM1134" s="748">
        <v>273921.15889818169</v>
      </c>
      <c r="AN1134" s="748">
        <v>0</v>
      </c>
      <c r="AO1134" s="752" t="s">
        <v>193</v>
      </c>
      <c r="AP1134" s="753">
        <v>0</v>
      </c>
      <c r="AQ1134" s="752" t="s">
        <v>3739</v>
      </c>
      <c r="AR1134" s="752" t="s">
        <v>193</v>
      </c>
      <c r="AS1134" s="752" t="s">
        <v>193</v>
      </c>
    </row>
    <row r="1135" spans="1:45" x14ac:dyDescent="0.15">
      <c r="A1135" s="14" t="s">
        <v>167</v>
      </c>
      <c r="B1135" s="14" t="s">
        <v>175</v>
      </c>
      <c r="C1135" s="14" t="s">
        <v>21</v>
      </c>
      <c r="D1135" s="14" t="s">
        <v>1324</v>
      </c>
      <c r="E1135" s="14" t="s">
        <v>2502</v>
      </c>
      <c r="F1135" s="14" t="s">
        <v>3674</v>
      </c>
      <c r="G1135" s="14" t="s">
        <v>193</v>
      </c>
      <c r="H1135" s="14" t="s">
        <v>3728</v>
      </c>
      <c r="I1135" s="17">
        <v>350042.06172605907</v>
      </c>
      <c r="J1135" s="14" t="s">
        <v>114</v>
      </c>
      <c r="K1135" s="17">
        <v>350042.06172605907</v>
      </c>
      <c r="L1135" s="14" t="s">
        <v>3728</v>
      </c>
      <c r="M1135" s="17">
        <v>350042.06172605907</v>
      </c>
      <c r="N1135" s="14" t="s">
        <v>114</v>
      </c>
      <c r="O1135" s="17">
        <v>350042.06172605907</v>
      </c>
      <c r="P1135" s="17">
        <v>350042.06172605901</v>
      </c>
      <c r="Q1135" s="17">
        <v>0</v>
      </c>
      <c r="R1135" s="17">
        <v>0</v>
      </c>
      <c r="S1135" s="18">
        <v>0</v>
      </c>
      <c r="T1135" s="14" t="s">
        <v>161</v>
      </c>
      <c r="U1135" s="14" t="s">
        <v>193</v>
      </c>
      <c r="V1135" s="14" t="s">
        <v>3742</v>
      </c>
      <c r="W1135" s="18">
        <v>4.0849009014299877</v>
      </c>
      <c r="X1135" s="18">
        <v>1</v>
      </c>
      <c r="Y1135" s="14" t="s">
        <v>193</v>
      </c>
      <c r="Z1135" s="14" t="s">
        <v>193</v>
      </c>
      <c r="AA1135" s="18" t="s">
        <v>193</v>
      </c>
      <c r="AB1135" s="18" t="s">
        <v>193</v>
      </c>
      <c r="AC1135" s="14" t="s">
        <v>193</v>
      </c>
      <c r="AD1135" s="748">
        <v>69.443315324309793</v>
      </c>
      <c r="AE1135" s="749">
        <v>25.13</v>
      </c>
      <c r="AF1135" s="748">
        <v>282940.90603160218</v>
      </c>
      <c r="AG1135" s="749">
        <v>31.1</v>
      </c>
      <c r="AH1135" s="750">
        <v>162.08000000000001</v>
      </c>
      <c r="AI1135" s="748">
        <v>0</v>
      </c>
      <c r="AJ1135" s="748">
        <v>0</v>
      </c>
      <c r="AK1135" s="748">
        <v>0</v>
      </c>
      <c r="AL1135" s="751" t="s">
        <v>193</v>
      </c>
      <c r="AM1135" s="748">
        <v>350042.06172605907</v>
      </c>
      <c r="AN1135" s="748">
        <v>0</v>
      </c>
      <c r="AO1135" s="752" t="s">
        <v>193</v>
      </c>
      <c r="AP1135" s="753">
        <v>0</v>
      </c>
      <c r="AQ1135" s="752" t="s">
        <v>3739</v>
      </c>
      <c r="AR1135" s="752" t="s">
        <v>193</v>
      </c>
      <c r="AS1135" s="752" t="s">
        <v>193</v>
      </c>
    </row>
    <row r="1136" spans="1:45" x14ac:dyDescent="0.15">
      <c r="A1136" s="14" t="s">
        <v>167</v>
      </c>
      <c r="B1136" s="14" t="s">
        <v>175</v>
      </c>
      <c r="C1136" s="14" t="s">
        <v>21</v>
      </c>
      <c r="D1136" s="14" t="s">
        <v>1325</v>
      </c>
      <c r="E1136" s="14" t="s">
        <v>2503</v>
      </c>
      <c r="F1136" s="14" t="s">
        <v>3675</v>
      </c>
      <c r="G1136" s="14" t="s">
        <v>193</v>
      </c>
      <c r="H1136" s="14" t="s">
        <v>3728</v>
      </c>
      <c r="I1136" s="17">
        <v>161931.72163106391</v>
      </c>
      <c r="J1136" s="14" t="s">
        <v>114</v>
      </c>
      <c r="K1136" s="17">
        <v>161931.72163106391</v>
      </c>
      <c r="L1136" s="14" t="s">
        <v>3728</v>
      </c>
      <c r="M1136" s="17">
        <v>161931.72163106391</v>
      </c>
      <c r="N1136" s="14" t="s">
        <v>114</v>
      </c>
      <c r="O1136" s="17">
        <v>161931.72163106391</v>
      </c>
      <c r="P1136" s="17">
        <v>161931.72163106388</v>
      </c>
      <c r="Q1136" s="17">
        <v>0</v>
      </c>
      <c r="R1136" s="17">
        <v>0</v>
      </c>
      <c r="S1136" s="18">
        <v>0</v>
      </c>
      <c r="T1136" s="14" t="s">
        <v>161</v>
      </c>
      <c r="U1136" s="14" t="s">
        <v>193</v>
      </c>
      <c r="V1136" s="14" t="s">
        <v>3742</v>
      </c>
      <c r="W1136" s="18">
        <v>4.0849009014299877</v>
      </c>
      <c r="X1136" s="18">
        <v>1</v>
      </c>
      <c r="Y1136" s="14" t="s">
        <v>193</v>
      </c>
      <c r="Z1136" s="14" t="s">
        <v>193</v>
      </c>
      <c r="AA1136" s="18" t="s">
        <v>193</v>
      </c>
      <c r="AB1136" s="18" t="s">
        <v>193</v>
      </c>
      <c r="AC1136" s="14" t="s">
        <v>193</v>
      </c>
      <c r="AD1136" s="748">
        <v>11.437722524003966</v>
      </c>
      <c r="AE1136" s="749">
        <v>100.3</v>
      </c>
      <c r="AF1136" s="748">
        <v>185938.76592678597</v>
      </c>
      <c r="AG1136" s="749">
        <v>87.35</v>
      </c>
      <c r="AH1136" s="750">
        <v>162.08000000000001</v>
      </c>
      <c r="AI1136" s="748">
        <v>0</v>
      </c>
      <c r="AJ1136" s="748">
        <v>0</v>
      </c>
      <c r="AK1136" s="748">
        <v>0</v>
      </c>
      <c r="AL1136" s="751" t="s">
        <v>193</v>
      </c>
      <c r="AM1136" s="748">
        <v>161931.72163106391</v>
      </c>
      <c r="AN1136" s="748">
        <v>0</v>
      </c>
      <c r="AO1136" s="752" t="s">
        <v>193</v>
      </c>
      <c r="AP1136" s="753">
        <v>0</v>
      </c>
      <c r="AQ1136" s="752" t="s">
        <v>3739</v>
      </c>
      <c r="AR1136" s="752" t="s">
        <v>193</v>
      </c>
      <c r="AS1136" s="752" t="s">
        <v>193</v>
      </c>
    </row>
    <row r="1137" spans="1:45" x14ac:dyDescent="0.15">
      <c r="A1137" s="14" t="s">
        <v>167</v>
      </c>
      <c r="B1137" s="14" t="s">
        <v>175</v>
      </c>
      <c r="C1137" s="14" t="s">
        <v>21</v>
      </c>
      <c r="D1137" s="14" t="s">
        <v>1326</v>
      </c>
      <c r="E1137" s="14" t="s">
        <v>2504</v>
      </c>
      <c r="F1137" s="14" t="s">
        <v>3676</v>
      </c>
      <c r="G1137" s="14" t="s">
        <v>193</v>
      </c>
      <c r="H1137" s="14" t="s">
        <v>3728</v>
      </c>
      <c r="I1137" s="17">
        <v>113613.06282840915</v>
      </c>
      <c r="J1137" s="14" t="s">
        <v>114</v>
      </c>
      <c r="K1137" s="17">
        <v>113613.06282840915</v>
      </c>
      <c r="L1137" s="14" t="s">
        <v>3728</v>
      </c>
      <c r="M1137" s="17">
        <v>113613.06282840915</v>
      </c>
      <c r="N1137" s="14" t="s">
        <v>114</v>
      </c>
      <c r="O1137" s="17">
        <v>113613.06282840915</v>
      </c>
      <c r="P1137" s="17">
        <v>113613.06282840914</v>
      </c>
      <c r="Q1137" s="17">
        <v>0</v>
      </c>
      <c r="R1137" s="17">
        <v>0</v>
      </c>
      <c r="S1137" s="18">
        <v>0</v>
      </c>
      <c r="T1137" s="14" t="s">
        <v>161</v>
      </c>
      <c r="U1137" s="14" t="s">
        <v>193</v>
      </c>
      <c r="V1137" s="14" t="s">
        <v>3742</v>
      </c>
      <c r="W1137" s="18">
        <v>4.0849009014299877</v>
      </c>
      <c r="X1137" s="18">
        <v>1</v>
      </c>
      <c r="Y1137" s="14" t="s">
        <v>193</v>
      </c>
      <c r="Z1137" s="14" t="s">
        <v>193</v>
      </c>
      <c r="AA1137" s="18" t="s">
        <v>193</v>
      </c>
      <c r="AB1137" s="18" t="s">
        <v>193</v>
      </c>
      <c r="AC1137" s="14" t="s">
        <v>193</v>
      </c>
      <c r="AD1137" s="748">
        <v>13.480172974718959</v>
      </c>
      <c r="AE1137" s="749">
        <v>48.68</v>
      </c>
      <c r="AF1137" s="748">
        <v>106359.30005269486</v>
      </c>
      <c r="AG1137" s="749">
        <v>52</v>
      </c>
      <c r="AH1137" s="750">
        <v>162.08000000000001</v>
      </c>
      <c r="AI1137" s="748">
        <v>0</v>
      </c>
      <c r="AJ1137" s="748">
        <v>0</v>
      </c>
      <c r="AK1137" s="748">
        <v>0</v>
      </c>
      <c r="AL1137" s="751" t="s">
        <v>193</v>
      </c>
      <c r="AM1137" s="748">
        <v>113613.06282840915</v>
      </c>
      <c r="AN1137" s="748">
        <v>0</v>
      </c>
      <c r="AO1137" s="752" t="s">
        <v>193</v>
      </c>
      <c r="AP1137" s="753">
        <v>0</v>
      </c>
      <c r="AQ1137" s="752" t="s">
        <v>3739</v>
      </c>
      <c r="AR1137" s="752" t="s">
        <v>193</v>
      </c>
      <c r="AS1137" s="752" t="s">
        <v>193</v>
      </c>
    </row>
    <row r="1138" spans="1:45" x14ac:dyDescent="0.15">
      <c r="A1138" s="14" t="s">
        <v>167</v>
      </c>
      <c r="B1138" s="14" t="s">
        <v>175</v>
      </c>
      <c r="C1138" s="14" t="s">
        <v>21</v>
      </c>
      <c r="D1138" s="14" t="s">
        <v>1327</v>
      </c>
      <c r="E1138" s="14" t="s">
        <v>2505</v>
      </c>
      <c r="F1138" s="14" t="s">
        <v>3677</v>
      </c>
      <c r="G1138" s="14" t="s">
        <v>193</v>
      </c>
      <c r="H1138" s="14" t="s">
        <v>3728</v>
      </c>
      <c r="I1138" s="17">
        <v>542244.12450698961</v>
      </c>
      <c r="J1138" s="14" t="s">
        <v>114</v>
      </c>
      <c r="K1138" s="17">
        <v>542244.12450698961</v>
      </c>
      <c r="L1138" s="14" t="s">
        <v>3728</v>
      </c>
      <c r="M1138" s="17">
        <v>542244.12450698961</v>
      </c>
      <c r="N1138" s="14" t="s">
        <v>114</v>
      </c>
      <c r="O1138" s="17">
        <v>542244.12450698961</v>
      </c>
      <c r="P1138" s="17">
        <v>542244.12450698949</v>
      </c>
      <c r="Q1138" s="17">
        <v>0</v>
      </c>
      <c r="R1138" s="17">
        <v>0</v>
      </c>
      <c r="S1138" s="18">
        <v>0</v>
      </c>
      <c r="T1138" s="14" t="s">
        <v>161</v>
      </c>
      <c r="U1138" s="14" t="s">
        <v>193</v>
      </c>
      <c r="V1138" s="14" t="s">
        <v>3742</v>
      </c>
      <c r="W1138" s="18">
        <v>4.0849009014299877</v>
      </c>
      <c r="X1138" s="18">
        <v>1</v>
      </c>
      <c r="Y1138" s="14" t="s">
        <v>193</v>
      </c>
      <c r="Z1138" s="14" t="s">
        <v>193</v>
      </c>
      <c r="AA1138" s="18" t="s">
        <v>193</v>
      </c>
      <c r="AB1138" s="18" t="s">
        <v>193</v>
      </c>
      <c r="AC1138" s="14" t="s">
        <v>193</v>
      </c>
      <c r="AD1138" s="748">
        <v>42.891459465014876</v>
      </c>
      <c r="AE1138" s="749">
        <v>76.92</v>
      </c>
      <c r="AF1138" s="748">
        <v>534736.15834817931</v>
      </c>
      <c r="AG1138" s="749">
        <v>78</v>
      </c>
      <c r="AH1138" s="750">
        <v>162.08000000000001</v>
      </c>
      <c r="AI1138" s="748">
        <v>0</v>
      </c>
      <c r="AJ1138" s="748">
        <v>0</v>
      </c>
      <c r="AK1138" s="748">
        <v>0</v>
      </c>
      <c r="AL1138" s="751" t="s">
        <v>193</v>
      </c>
      <c r="AM1138" s="748">
        <v>542244.12450698961</v>
      </c>
      <c r="AN1138" s="748">
        <v>0</v>
      </c>
      <c r="AO1138" s="752" t="s">
        <v>193</v>
      </c>
      <c r="AP1138" s="753">
        <v>0</v>
      </c>
      <c r="AQ1138" s="752" t="s">
        <v>3739</v>
      </c>
      <c r="AR1138" s="752" t="s">
        <v>193</v>
      </c>
      <c r="AS1138" s="752" t="s">
        <v>193</v>
      </c>
    </row>
    <row r="1139" spans="1:45" x14ac:dyDescent="0.15">
      <c r="A1139" s="14" t="s">
        <v>167</v>
      </c>
      <c r="B1139" s="14" t="s">
        <v>13</v>
      </c>
      <c r="C1139" s="14" t="s">
        <v>22</v>
      </c>
      <c r="D1139" s="14" t="s">
        <v>1328</v>
      </c>
      <c r="E1139" s="14" t="s">
        <v>2506</v>
      </c>
      <c r="F1139" s="14" t="s">
        <v>3678</v>
      </c>
      <c r="G1139" s="14" t="s">
        <v>193</v>
      </c>
      <c r="H1139" s="14" t="s">
        <v>3728</v>
      </c>
      <c r="I1139" s="17">
        <v>693915.59629888681</v>
      </c>
      <c r="J1139" s="14" t="s">
        <v>114</v>
      </c>
      <c r="K1139" s="17">
        <v>693915.59629888681</v>
      </c>
      <c r="L1139" s="14" t="s">
        <v>3728</v>
      </c>
      <c r="M1139" s="17">
        <v>693915.59629888681</v>
      </c>
      <c r="N1139" s="14" t="s">
        <v>114</v>
      </c>
      <c r="O1139" s="17">
        <v>693915.59629888681</v>
      </c>
      <c r="P1139" s="17">
        <v>678178.43387810956</v>
      </c>
      <c r="Q1139" s="17">
        <v>15737.162420777055</v>
      </c>
      <c r="R1139" s="17">
        <v>0</v>
      </c>
      <c r="S1139" s="18">
        <v>0</v>
      </c>
      <c r="T1139" s="14" t="s">
        <v>161</v>
      </c>
      <c r="U1139" s="14" t="s">
        <v>193</v>
      </c>
      <c r="V1139" s="14" t="s">
        <v>3742</v>
      </c>
      <c r="W1139" s="18">
        <v>4.0849009014299877</v>
      </c>
      <c r="X1139" s="18">
        <v>1</v>
      </c>
      <c r="Y1139" s="14" t="s">
        <v>193</v>
      </c>
      <c r="Z1139" s="14" t="s">
        <v>193</v>
      </c>
      <c r="AA1139" s="18" t="s">
        <v>193</v>
      </c>
      <c r="AB1139" s="18" t="s">
        <v>193</v>
      </c>
      <c r="AC1139" s="14" t="s">
        <v>193</v>
      </c>
      <c r="AD1139" s="748">
        <v>502.44281087588854</v>
      </c>
      <c r="AE1139" s="749">
        <v>8.8800000000000008</v>
      </c>
      <c r="AF1139" s="748">
        <v>865544.21908580128</v>
      </c>
      <c r="AG1139" s="749">
        <v>6.9640000000000004</v>
      </c>
      <c r="AH1139" s="750">
        <v>193.82</v>
      </c>
      <c r="AI1139" s="748">
        <v>15737.162420777056</v>
      </c>
      <c r="AJ1139" s="748">
        <v>0</v>
      </c>
      <c r="AK1139" s="748">
        <v>15737.162420777056</v>
      </c>
      <c r="AL1139" s="751" t="s">
        <v>193</v>
      </c>
      <c r="AM1139" s="748">
        <v>693915.5962988867</v>
      </c>
      <c r="AN1139" s="748">
        <v>0</v>
      </c>
      <c r="AO1139" s="752" t="s">
        <v>193</v>
      </c>
      <c r="AP1139" s="753">
        <v>0</v>
      </c>
      <c r="AQ1139" s="752" t="s">
        <v>3739</v>
      </c>
      <c r="AR1139" s="752" t="s">
        <v>193</v>
      </c>
      <c r="AS1139" s="752" t="s">
        <v>193</v>
      </c>
    </row>
    <row r="1140" spans="1:45" x14ac:dyDescent="0.15">
      <c r="A1140" s="14" t="s">
        <v>167</v>
      </c>
      <c r="B1140" s="14" t="s">
        <v>13</v>
      </c>
      <c r="C1140" s="14" t="s">
        <v>22</v>
      </c>
      <c r="D1140" s="14" t="s">
        <v>1329</v>
      </c>
      <c r="E1140" s="14" t="s">
        <v>2507</v>
      </c>
      <c r="F1140" s="14" t="s">
        <v>3679</v>
      </c>
      <c r="G1140" s="14" t="s">
        <v>193</v>
      </c>
      <c r="H1140" s="14" t="s">
        <v>3728</v>
      </c>
      <c r="I1140" s="17">
        <v>248775.9795133032</v>
      </c>
      <c r="J1140" s="14" t="s">
        <v>114</v>
      </c>
      <c r="K1140" s="17">
        <v>248775.9795133032</v>
      </c>
      <c r="L1140" s="14" t="s">
        <v>3728</v>
      </c>
      <c r="M1140" s="17">
        <v>248775.9795133032</v>
      </c>
      <c r="N1140" s="14" t="s">
        <v>114</v>
      </c>
      <c r="O1140" s="17">
        <v>248775.9795133032</v>
      </c>
      <c r="P1140" s="17">
        <v>245406.34475971357</v>
      </c>
      <c r="Q1140" s="17">
        <v>3369.6347535895966</v>
      </c>
      <c r="R1140" s="17">
        <v>0</v>
      </c>
      <c r="S1140" s="18">
        <v>0</v>
      </c>
      <c r="T1140" s="14" t="s">
        <v>161</v>
      </c>
      <c r="U1140" s="14" t="s">
        <v>193</v>
      </c>
      <c r="V1140" s="14" t="s">
        <v>3742</v>
      </c>
      <c r="W1140" s="18">
        <v>4.0849009014299877</v>
      </c>
      <c r="X1140" s="18">
        <v>1</v>
      </c>
      <c r="Y1140" s="14" t="s">
        <v>193</v>
      </c>
      <c r="Z1140" s="14" t="s">
        <v>193</v>
      </c>
      <c r="AA1140" s="18" t="s">
        <v>193</v>
      </c>
      <c r="AB1140" s="18" t="s">
        <v>193</v>
      </c>
      <c r="AC1140" s="14" t="s">
        <v>193</v>
      </c>
      <c r="AD1140" s="748">
        <v>228.75445048007933</v>
      </c>
      <c r="AE1140" s="749">
        <v>6.81</v>
      </c>
      <c r="AF1140" s="748">
        <v>301936.26710937783</v>
      </c>
      <c r="AG1140" s="749">
        <v>5.5350000000000001</v>
      </c>
      <c r="AH1140" s="750">
        <v>193.82</v>
      </c>
      <c r="AI1140" s="748">
        <v>3369.634753589597</v>
      </c>
      <c r="AJ1140" s="748">
        <v>0</v>
      </c>
      <c r="AK1140" s="748">
        <v>3369.634753589597</v>
      </c>
      <c r="AL1140" s="751" t="s">
        <v>193</v>
      </c>
      <c r="AM1140" s="748">
        <v>248775.9795133032</v>
      </c>
      <c r="AN1140" s="748">
        <v>0</v>
      </c>
      <c r="AO1140" s="752" t="s">
        <v>193</v>
      </c>
      <c r="AP1140" s="753">
        <v>0</v>
      </c>
      <c r="AQ1140" s="752" t="s">
        <v>3739</v>
      </c>
      <c r="AR1140" s="752" t="s">
        <v>193</v>
      </c>
      <c r="AS1140" s="752" t="s">
        <v>193</v>
      </c>
    </row>
    <row r="1141" spans="1:45" x14ac:dyDescent="0.15">
      <c r="A1141" s="14" t="s">
        <v>167</v>
      </c>
      <c r="B1141" s="14" t="s">
        <v>176</v>
      </c>
      <c r="C1141" s="14" t="s">
        <v>26</v>
      </c>
      <c r="D1141" s="14" t="s">
        <v>1330</v>
      </c>
      <c r="E1141" s="14" t="s">
        <v>2508</v>
      </c>
      <c r="F1141" s="14" t="s">
        <v>3680</v>
      </c>
      <c r="G1141" s="14" t="s">
        <v>193</v>
      </c>
      <c r="H1141" s="14" t="s">
        <v>3728</v>
      </c>
      <c r="I1141" s="17">
        <v>720271.13182085892</v>
      </c>
      <c r="J1141" s="14" t="s">
        <v>114</v>
      </c>
      <c r="K1141" s="17">
        <v>720271.13182085892</v>
      </c>
      <c r="L1141" s="14" t="s">
        <v>3728</v>
      </c>
      <c r="M1141" s="17">
        <v>720271.13182085892</v>
      </c>
      <c r="N1141" s="14" t="s">
        <v>114</v>
      </c>
      <c r="O1141" s="17">
        <v>720271.13182085892</v>
      </c>
      <c r="P1141" s="17">
        <v>720271.13182085881</v>
      </c>
      <c r="Q1141" s="17">
        <v>0</v>
      </c>
      <c r="R1141" s="17">
        <v>0</v>
      </c>
      <c r="S1141" s="18">
        <v>0</v>
      </c>
      <c r="T1141" s="14" t="s">
        <v>161</v>
      </c>
      <c r="U1141" s="14" t="s">
        <v>193</v>
      </c>
      <c r="V1141" s="14" t="s">
        <v>3742</v>
      </c>
      <c r="W1141" s="18">
        <v>4.0849009014299877</v>
      </c>
      <c r="X1141" s="18">
        <v>1</v>
      </c>
      <c r="Y1141" s="14" t="s">
        <v>193</v>
      </c>
      <c r="Z1141" s="14" t="s">
        <v>193</v>
      </c>
      <c r="AA1141" s="18" t="s">
        <v>193</v>
      </c>
      <c r="AB1141" s="18" t="s">
        <v>193</v>
      </c>
      <c r="AC1141" s="14" t="s">
        <v>193</v>
      </c>
      <c r="AD1141" s="748">
        <v>1025.3101262589271</v>
      </c>
      <c r="AE1141" s="749">
        <v>34.909999999999997</v>
      </c>
      <c r="AF1141" s="748">
        <v>688101.96533597156</v>
      </c>
      <c r="AG1141" s="749">
        <v>36.549999999999997</v>
      </c>
      <c r="AH1141" s="750">
        <v>19.22</v>
      </c>
      <c r="AI1141" s="748">
        <v>0</v>
      </c>
      <c r="AJ1141" s="748">
        <v>0</v>
      </c>
      <c r="AK1141" s="748">
        <v>0</v>
      </c>
      <c r="AL1141" s="751" t="s">
        <v>193</v>
      </c>
      <c r="AM1141" s="748">
        <v>720271.13182085892</v>
      </c>
      <c r="AN1141" s="748">
        <v>0</v>
      </c>
      <c r="AO1141" s="752" t="s">
        <v>193</v>
      </c>
      <c r="AP1141" s="753">
        <v>0</v>
      </c>
      <c r="AQ1141" s="752" t="s">
        <v>3739</v>
      </c>
      <c r="AR1141" s="752" t="s">
        <v>193</v>
      </c>
      <c r="AS1141" s="752" t="s">
        <v>193</v>
      </c>
    </row>
    <row r="1142" spans="1:45" x14ac:dyDescent="0.15">
      <c r="A1142" s="14" t="s">
        <v>167</v>
      </c>
      <c r="B1142" s="14" t="s">
        <v>191</v>
      </c>
      <c r="C1142" s="14" t="s">
        <v>30</v>
      </c>
      <c r="D1142" s="14" t="s">
        <v>1331</v>
      </c>
      <c r="E1142" s="14" t="s">
        <v>2509</v>
      </c>
      <c r="F1142" s="14" t="s">
        <v>3681</v>
      </c>
      <c r="G1142" s="14" t="s">
        <v>193</v>
      </c>
      <c r="H1142" s="14" t="s">
        <v>3728</v>
      </c>
      <c r="I1142" s="17">
        <v>545363.3139863126</v>
      </c>
      <c r="J1142" s="14" t="s">
        <v>114</v>
      </c>
      <c r="K1142" s="17">
        <v>545363.3139863126</v>
      </c>
      <c r="L1142" s="14" t="s">
        <v>3728</v>
      </c>
      <c r="M1142" s="17">
        <v>545363.3139863126</v>
      </c>
      <c r="N1142" s="14" t="s">
        <v>114</v>
      </c>
      <c r="O1142" s="17">
        <v>545363.3139863126</v>
      </c>
      <c r="P1142" s="17">
        <v>545363.31398631248</v>
      </c>
      <c r="Q1142" s="17">
        <v>0</v>
      </c>
      <c r="R1142" s="17">
        <v>0</v>
      </c>
      <c r="S1142" s="18">
        <v>0</v>
      </c>
      <c r="T1142" s="14" t="s">
        <v>161</v>
      </c>
      <c r="U1142" s="14" t="s">
        <v>193</v>
      </c>
      <c r="V1142" s="14" t="s">
        <v>3742</v>
      </c>
      <c r="W1142" s="18">
        <v>4.0849009014299877</v>
      </c>
      <c r="X1142" s="18">
        <v>1</v>
      </c>
      <c r="Y1142" s="14" t="s">
        <v>193</v>
      </c>
      <c r="Z1142" s="14" t="s">
        <v>193</v>
      </c>
      <c r="AA1142" s="18" t="s">
        <v>193</v>
      </c>
      <c r="AB1142" s="18" t="s">
        <v>193</v>
      </c>
      <c r="AC1142" s="14" t="s">
        <v>193</v>
      </c>
      <c r="AD1142" s="748">
        <v>2329.5372860674934</v>
      </c>
      <c r="AE1142" s="749">
        <v>1.95</v>
      </c>
      <c r="AF1142" s="748">
        <v>506610.26762453641</v>
      </c>
      <c r="AG1142" s="749">
        <v>2.1</v>
      </c>
      <c r="AH1142" s="750">
        <v>111.48</v>
      </c>
      <c r="AI1142" s="748">
        <v>0</v>
      </c>
      <c r="AJ1142" s="748">
        <v>0</v>
      </c>
      <c r="AK1142" s="748">
        <v>0</v>
      </c>
      <c r="AL1142" s="751" t="s">
        <v>193</v>
      </c>
      <c r="AM1142" s="748">
        <v>545363.3139863126</v>
      </c>
      <c r="AN1142" s="748">
        <v>0</v>
      </c>
      <c r="AO1142" s="752" t="s">
        <v>193</v>
      </c>
      <c r="AP1142" s="753">
        <v>0</v>
      </c>
      <c r="AQ1142" s="752" t="s">
        <v>3739</v>
      </c>
      <c r="AR1142" s="752" t="s">
        <v>193</v>
      </c>
      <c r="AS1142" s="752" t="s">
        <v>193</v>
      </c>
    </row>
    <row r="1143" spans="1:45" x14ac:dyDescent="0.15">
      <c r="A1143" s="14" t="s">
        <v>167</v>
      </c>
      <c r="B1143" s="14" t="s">
        <v>191</v>
      </c>
      <c r="C1143" s="14" t="s">
        <v>30</v>
      </c>
      <c r="D1143" s="14" t="s">
        <v>1332</v>
      </c>
      <c r="E1143" s="14" t="s">
        <v>2510</v>
      </c>
      <c r="F1143" s="14" t="s">
        <v>3682</v>
      </c>
      <c r="G1143" s="14" t="s">
        <v>193</v>
      </c>
      <c r="H1143" s="14" t="s">
        <v>3728</v>
      </c>
      <c r="I1143" s="17">
        <v>401312.42907107814</v>
      </c>
      <c r="J1143" s="14" t="s">
        <v>114</v>
      </c>
      <c r="K1143" s="17">
        <v>401312.42907107814</v>
      </c>
      <c r="L1143" s="14" t="s">
        <v>3728</v>
      </c>
      <c r="M1143" s="17">
        <v>401312.42907107814</v>
      </c>
      <c r="N1143" s="14" t="s">
        <v>114</v>
      </c>
      <c r="O1143" s="17">
        <v>401312.42907107814</v>
      </c>
      <c r="P1143" s="17">
        <v>401312.42907107808</v>
      </c>
      <c r="Q1143" s="17">
        <v>0</v>
      </c>
      <c r="R1143" s="17">
        <v>0</v>
      </c>
      <c r="S1143" s="18">
        <v>0</v>
      </c>
      <c r="T1143" s="14" t="s">
        <v>161</v>
      </c>
      <c r="U1143" s="14" t="s">
        <v>193</v>
      </c>
      <c r="V1143" s="14" t="s">
        <v>3742</v>
      </c>
      <c r="W1143" s="18">
        <v>4.0849009014299877</v>
      </c>
      <c r="X1143" s="18">
        <v>1</v>
      </c>
      <c r="Y1143" s="14" t="s">
        <v>193</v>
      </c>
      <c r="Z1143" s="14" t="s">
        <v>193</v>
      </c>
      <c r="AA1143" s="18" t="s">
        <v>193</v>
      </c>
      <c r="AB1143" s="18" t="s">
        <v>193</v>
      </c>
      <c r="AC1143" s="14" t="s">
        <v>193</v>
      </c>
      <c r="AD1143" s="748">
        <v>1348.2623915259819</v>
      </c>
      <c r="AE1143" s="749">
        <v>2.5499999999999998</v>
      </c>
      <c r="AF1143" s="748">
        <v>383543.47779093881</v>
      </c>
      <c r="AG1143" s="749">
        <v>2.67</v>
      </c>
      <c r="AH1143" s="750">
        <v>111.48</v>
      </c>
      <c r="AI1143" s="748">
        <v>0</v>
      </c>
      <c r="AJ1143" s="748">
        <v>0</v>
      </c>
      <c r="AK1143" s="748">
        <v>0</v>
      </c>
      <c r="AL1143" s="751" t="s">
        <v>193</v>
      </c>
      <c r="AM1143" s="748">
        <v>401312.42907107814</v>
      </c>
      <c r="AN1143" s="748">
        <v>0</v>
      </c>
      <c r="AO1143" s="752" t="s">
        <v>193</v>
      </c>
      <c r="AP1143" s="753">
        <v>0</v>
      </c>
      <c r="AQ1143" s="752" t="s">
        <v>3739</v>
      </c>
      <c r="AR1143" s="752" t="s">
        <v>193</v>
      </c>
      <c r="AS1143" s="752" t="s">
        <v>193</v>
      </c>
    </row>
    <row r="1144" spans="1:45" x14ac:dyDescent="0.15">
      <c r="A1144" s="14" t="s">
        <v>167</v>
      </c>
      <c r="B1144" s="14" t="s">
        <v>14</v>
      </c>
      <c r="C1144" s="14" t="s">
        <v>24</v>
      </c>
      <c r="D1144" s="14" t="s">
        <v>1333</v>
      </c>
      <c r="E1144" s="14" t="s">
        <v>2511</v>
      </c>
      <c r="F1144" s="14" t="s">
        <v>3683</v>
      </c>
      <c r="G1144" s="14" t="s">
        <v>193</v>
      </c>
      <c r="H1144" s="14" t="s">
        <v>3728</v>
      </c>
      <c r="I1144" s="17">
        <v>870011.46671160508</v>
      </c>
      <c r="J1144" s="14" t="s">
        <v>114</v>
      </c>
      <c r="K1144" s="17">
        <v>870011.46671160508</v>
      </c>
      <c r="L1144" s="14" t="s">
        <v>3728</v>
      </c>
      <c r="M1144" s="17">
        <v>870011.46671160508</v>
      </c>
      <c r="N1144" s="14" t="s">
        <v>114</v>
      </c>
      <c r="O1144" s="17">
        <v>870011.46671160508</v>
      </c>
      <c r="P1144" s="17">
        <v>870011.46671160497</v>
      </c>
      <c r="Q1144" s="17">
        <v>0</v>
      </c>
      <c r="R1144" s="17">
        <v>0</v>
      </c>
      <c r="S1144" s="18">
        <v>0</v>
      </c>
      <c r="T1144" s="14" t="s">
        <v>161</v>
      </c>
      <c r="U1144" s="14" t="s">
        <v>193</v>
      </c>
      <c r="V1144" s="14" t="s">
        <v>3742</v>
      </c>
      <c r="W1144" s="18">
        <v>4.0849009014299877</v>
      </c>
      <c r="X1144" s="18">
        <v>1</v>
      </c>
      <c r="Y1144" s="14" t="s">
        <v>193</v>
      </c>
      <c r="Z1144" s="14" t="s">
        <v>193</v>
      </c>
      <c r="AA1144" s="18" t="s">
        <v>193</v>
      </c>
      <c r="AB1144" s="18" t="s">
        <v>193</v>
      </c>
      <c r="AC1144" s="14" t="s">
        <v>193</v>
      </c>
      <c r="AD1144" s="748">
        <v>60.865023431306817</v>
      </c>
      <c r="AE1144" s="749">
        <v>116.61</v>
      </c>
      <c r="AF1144" s="748">
        <v>1061257.0090974567</v>
      </c>
      <c r="AG1144" s="749">
        <v>95.6</v>
      </c>
      <c r="AH1144" s="750">
        <v>149.52000000000001</v>
      </c>
      <c r="AI1144" s="748">
        <v>0</v>
      </c>
      <c r="AJ1144" s="748">
        <v>0</v>
      </c>
      <c r="AK1144" s="748">
        <v>0</v>
      </c>
      <c r="AL1144" s="751" t="s">
        <v>193</v>
      </c>
      <c r="AM1144" s="748">
        <v>870011.46671160508</v>
      </c>
      <c r="AN1144" s="748">
        <v>0</v>
      </c>
      <c r="AO1144" s="752" t="s">
        <v>193</v>
      </c>
      <c r="AP1144" s="753">
        <v>0</v>
      </c>
      <c r="AQ1144" s="752" t="s">
        <v>3739</v>
      </c>
      <c r="AR1144" s="752" t="s">
        <v>193</v>
      </c>
      <c r="AS1144" s="752" t="s">
        <v>193</v>
      </c>
    </row>
    <row r="1145" spans="1:45" x14ac:dyDescent="0.15">
      <c r="A1145" s="14" t="s">
        <v>167</v>
      </c>
      <c r="B1145" s="14" t="s">
        <v>14</v>
      </c>
      <c r="C1145" s="14" t="s">
        <v>24</v>
      </c>
      <c r="D1145" s="14" t="s">
        <v>1334</v>
      </c>
      <c r="E1145" s="14" t="s">
        <v>2512</v>
      </c>
      <c r="F1145" s="14" t="s">
        <v>3684</v>
      </c>
      <c r="G1145" s="14" t="s">
        <v>193</v>
      </c>
      <c r="H1145" s="14" t="s">
        <v>3728</v>
      </c>
      <c r="I1145" s="17">
        <v>712028.57793294452</v>
      </c>
      <c r="J1145" s="14" t="s">
        <v>114</v>
      </c>
      <c r="K1145" s="17">
        <v>712028.57793294452</v>
      </c>
      <c r="L1145" s="14" t="s">
        <v>3728</v>
      </c>
      <c r="M1145" s="17">
        <v>712028.57793294452</v>
      </c>
      <c r="N1145" s="14" t="s">
        <v>114</v>
      </c>
      <c r="O1145" s="17">
        <v>712028.57793294452</v>
      </c>
      <c r="P1145" s="17">
        <v>706949.37130309734</v>
      </c>
      <c r="Q1145" s="17">
        <v>5079.20662984706</v>
      </c>
      <c r="R1145" s="17">
        <v>0</v>
      </c>
      <c r="S1145" s="18">
        <v>0</v>
      </c>
      <c r="T1145" s="14" t="s">
        <v>161</v>
      </c>
      <c r="U1145" s="14" t="s">
        <v>193</v>
      </c>
      <c r="V1145" s="14" t="s">
        <v>3742</v>
      </c>
      <c r="W1145" s="18">
        <v>4.0849009014299877</v>
      </c>
      <c r="X1145" s="18">
        <v>1</v>
      </c>
      <c r="Y1145" s="14" t="s">
        <v>193</v>
      </c>
      <c r="Z1145" s="14" t="s">
        <v>193</v>
      </c>
      <c r="AA1145" s="18" t="s">
        <v>193</v>
      </c>
      <c r="AB1145" s="18" t="s">
        <v>193</v>
      </c>
      <c r="AC1145" s="14" t="s">
        <v>193</v>
      </c>
      <c r="AD1145" s="748">
        <v>125.81494776404362</v>
      </c>
      <c r="AE1145" s="749">
        <v>36.4</v>
      </c>
      <c r="AF1145" s="748">
        <v>684751.40706959169</v>
      </c>
      <c r="AG1145" s="749">
        <v>37.58</v>
      </c>
      <c r="AH1145" s="750">
        <v>149.52000000000001</v>
      </c>
      <c r="AI1145" s="748">
        <v>5079.2066298470609</v>
      </c>
      <c r="AJ1145" s="748">
        <v>0</v>
      </c>
      <c r="AK1145" s="748">
        <v>5079.2066298470609</v>
      </c>
      <c r="AL1145" s="751" t="s">
        <v>193</v>
      </c>
      <c r="AM1145" s="748">
        <v>712028.57793294452</v>
      </c>
      <c r="AN1145" s="748">
        <v>0</v>
      </c>
      <c r="AO1145" s="752" t="s">
        <v>193</v>
      </c>
      <c r="AP1145" s="753">
        <v>0</v>
      </c>
      <c r="AQ1145" s="752" t="s">
        <v>3739</v>
      </c>
      <c r="AR1145" s="752" t="s">
        <v>193</v>
      </c>
      <c r="AS1145" s="752" t="s">
        <v>193</v>
      </c>
    </row>
    <row r="1146" spans="1:45" x14ac:dyDescent="0.15">
      <c r="A1146" s="14" t="s">
        <v>167</v>
      </c>
      <c r="B1146" s="14" t="s">
        <v>14</v>
      </c>
      <c r="C1146" s="14" t="s">
        <v>24</v>
      </c>
      <c r="D1146" s="14" t="s">
        <v>1335</v>
      </c>
      <c r="E1146" s="14" t="s">
        <v>2513</v>
      </c>
      <c r="F1146" s="14" t="s">
        <v>3685</v>
      </c>
      <c r="G1146" s="14" t="s">
        <v>193</v>
      </c>
      <c r="H1146" s="14" t="s">
        <v>3728</v>
      </c>
      <c r="I1146" s="17">
        <v>5200511.7653179085</v>
      </c>
      <c r="J1146" s="14" t="s">
        <v>114</v>
      </c>
      <c r="K1146" s="17">
        <v>5200511.7653179085</v>
      </c>
      <c r="L1146" s="14" t="s">
        <v>3728</v>
      </c>
      <c r="M1146" s="17">
        <v>5200511.7653179085</v>
      </c>
      <c r="N1146" s="14" t="s">
        <v>114</v>
      </c>
      <c r="O1146" s="17">
        <v>5200511.7653179085</v>
      </c>
      <c r="P1146" s="17">
        <v>5200511.7653179076</v>
      </c>
      <c r="Q1146" s="17">
        <v>0</v>
      </c>
      <c r="R1146" s="17">
        <v>0</v>
      </c>
      <c r="S1146" s="18">
        <v>0</v>
      </c>
      <c r="T1146" s="14" t="s">
        <v>161</v>
      </c>
      <c r="U1146" s="14" t="s">
        <v>193</v>
      </c>
      <c r="V1146" s="14" t="s">
        <v>3742</v>
      </c>
      <c r="W1146" s="18">
        <v>4.0849009014299877</v>
      </c>
      <c r="X1146" s="18">
        <v>1</v>
      </c>
      <c r="Y1146" s="14" t="s">
        <v>193</v>
      </c>
      <c r="Z1146" s="14" t="s">
        <v>193</v>
      </c>
      <c r="AA1146" s="18" t="s">
        <v>193</v>
      </c>
      <c r="AB1146" s="18" t="s">
        <v>193</v>
      </c>
      <c r="AC1146" s="14" t="s">
        <v>193</v>
      </c>
      <c r="AD1146" s="748">
        <v>161.35358560648453</v>
      </c>
      <c r="AE1146" s="749">
        <v>193.47</v>
      </c>
      <c r="AF1146" s="748">
        <v>4667577.538455368</v>
      </c>
      <c r="AG1146" s="749">
        <v>215.56</v>
      </c>
      <c r="AH1146" s="750">
        <v>149.52000000000001</v>
      </c>
      <c r="AI1146" s="748">
        <v>0</v>
      </c>
      <c r="AJ1146" s="748">
        <v>0</v>
      </c>
      <c r="AK1146" s="748">
        <v>0</v>
      </c>
      <c r="AL1146" s="751" t="s">
        <v>193</v>
      </c>
      <c r="AM1146" s="748">
        <v>5200511.7653179085</v>
      </c>
      <c r="AN1146" s="748">
        <v>0</v>
      </c>
      <c r="AO1146" s="752" t="s">
        <v>193</v>
      </c>
      <c r="AP1146" s="753">
        <v>0</v>
      </c>
      <c r="AQ1146" s="752" t="s">
        <v>3739</v>
      </c>
      <c r="AR1146" s="752" t="s">
        <v>193</v>
      </c>
      <c r="AS1146" s="752" t="s">
        <v>193</v>
      </c>
    </row>
    <row r="1147" spans="1:45" x14ac:dyDescent="0.15">
      <c r="A1147" s="14" t="s">
        <v>167</v>
      </c>
      <c r="B1147" s="14" t="s">
        <v>14</v>
      </c>
      <c r="C1147" s="14" t="s">
        <v>24</v>
      </c>
      <c r="D1147" s="14" t="s">
        <v>1336</v>
      </c>
      <c r="E1147" s="14" t="s">
        <v>2514</v>
      </c>
      <c r="F1147" s="14" t="s">
        <v>3686</v>
      </c>
      <c r="G1147" s="14" t="s">
        <v>193</v>
      </c>
      <c r="H1147" s="14" t="s">
        <v>3728</v>
      </c>
      <c r="I1147" s="17">
        <v>643548.52309020096</v>
      </c>
      <c r="J1147" s="14" t="s">
        <v>114</v>
      </c>
      <c r="K1147" s="17">
        <v>643548.52309020096</v>
      </c>
      <c r="L1147" s="14" t="s">
        <v>3728</v>
      </c>
      <c r="M1147" s="17">
        <v>643548.52309020096</v>
      </c>
      <c r="N1147" s="14" t="s">
        <v>114</v>
      </c>
      <c r="O1147" s="17">
        <v>643548.52309020096</v>
      </c>
      <c r="P1147" s="17">
        <v>643548.52309020085</v>
      </c>
      <c r="Q1147" s="17">
        <v>0</v>
      </c>
      <c r="R1147" s="17">
        <v>0</v>
      </c>
      <c r="S1147" s="18">
        <v>0</v>
      </c>
      <c r="T1147" s="14" t="s">
        <v>3739</v>
      </c>
      <c r="U1147" s="14" t="s">
        <v>3739</v>
      </c>
      <c r="V1147" s="14" t="s">
        <v>3739</v>
      </c>
      <c r="W1147" s="18">
        <v>4.0849009014299877</v>
      </c>
      <c r="X1147" s="18">
        <v>1</v>
      </c>
      <c r="Y1147" s="14" t="s">
        <v>193</v>
      </c>
      <c r="Z1147" s="14" t="s">
        <v>193</v>
      </c>
      <c r="AA1147" s="18" t="s">
        <v>193</v>
      </c>
      <c r="AB1147" s="18" t="s">
        <v>193</v>
      </c>
      <c r="AC1147" s="14" t="s">
        <v>193</v>
      </c>
      <c r="AD1147" s="748">
        <v>208.32994597292938</v>
      </c>
      <c r="AE1147" s="749">
        <v>19.84</v>
      </c>
      <c r="AF1147" s="748">
        <v>618005.92369662237</v>
      </c>
      <c r="AG1147" s="749">
        <v>20.66</v>
      </c>
      <c r="AH1147" s="750">
        <v>149.52000000000001</v>
      </c>
      <c r="AI1147" s="748">
        <v>0</v>
      </c>
      <c r="AJ1147" s="748">
        <v>0</v>
      </c>
      <c r="AK1147" s="748">
        <v>0</v>
      </c>
      <c r="AL1147" s="751" t="s">
        <v>193</v>
      </c>
      <c r="AM1147" s="748">
        <v>643548.52309020096</v>
      </c>
      <c r="AN1147" s="748">
        <v>0</v>
      </c>
      <c r="AO1147" s="752" t="s">
        <v>193</v>
      </c>
      <c r="AP1147" s="753">
        <v>0</v>
      </c>
      <c r="AQ1147" s="752" t="s">
        <v>3739</v>
      </c>
      <c r="AR1147" s="752" t="s">
        <v>193</v>
      </c>
      <c r="AS1147" s="752" t="s">
        <v>193</v>
      </c>
    </row>
    <row r="1148" spans="1:45" x14ac:dyDescent="0.15">
      <c r="A1148" s="14" t="s">
        <v>167</v>
      </c>
      <c r="B1148" s="14" t="s">
        <v>14</v>
      </c>
      <c r="C1148" s="14" t="s">
        <v>24</v>
      </c>
      <c r="D1148" s="14" t="s">
        <v>1337</v>
      </c>
      <c r="E1148" s="14" t="s">
        <v>2515</v>
      </c>
      <c r="F1148" s="14" t="s">
        <v>3687</v>
      </c>
      <c r="G1148" s="14" t="s">
        <v>193</v>
      </c>
      <c r="H1148" s="14" t="s">
        <v>3728</v>
      </c>
      <c r="I1148" s="17">
        <v>1630614.9084317421</v>
      </c>
      <c r="J1148" s="14" t="s">
        <v>114</v>
      </c>
      <c r="K1148" s="17">
        <v>1630614.9084317421</v>
      </c>
      <c r="L1148" s="14" t="s">
        <v>3728</v>
      </c>
      <c r="M1148" s="17">
        <v>1630614.9084317421</v>
      </c>
      <c r="N1148" s="14" t="s">
        <v>114</v>
      </c>
      <c r="O1148" s="17">
        <v>1630614.9084317421</v>
      </c>
      <c r="P1148" s="17">
        <v>1630614.9084317419</v>
      </c>
      <c r="Q1148" s="17">
        <v>0</v>
      </c>
      <c r="R1148" s="17">
        <v>0</v>
      </c>
      <c r="S1148" s="18">
        <v>0</v>
      </c>
      <c r="T1148" s="14" t="s">
        <v>161</v>
      </c>
      <c r="U1148" s="14" t="s">
        <v>193</v>
      </c>
      <c r="V1148" s="14" t="s">
        <v>3742</v>
      </c>
      <c r="W1148" s="18">
        <v>4.0849009014299877</v>
      </c>
      <c r="X1148" s="18">
        <v>1</v>
      </c>
      <c r="Y1148" s="14" t="s">
        <v>193</v>
      </c>
      <c r="Z1148" s="14" t="s">
        <v>193</v>
      </c>
      <c r="AA1148" s="18" t="s">
        <v>193</v>
      </c>
      <c r="AB1148" s="18" t="s">
        <v>193</v>
      </c>
      <c r="AC1148" s="14" t="s">
        <v>193</v>
      </c>
      <c r="AD1148" s="748">
        <v>51.061261267874848</v>
      </c>
      <c r="AE1148" s="749">
        <v>202.69</v>
      </c>
      <c r="AF1148" s="748">
        <v>1547529.5763589987</v>
      </c>
      <c r="AG1148" s="749">
        <v>213.58</v>
      </c>
      <c r="AH1148" s="750">
        <v>149.52000000000001</v>
      </c>
      <c r="AI1148" s="748">
        <v>0</v>
      </c>
      <c r="AJ1148" s="748">
        <v>0</v>
      </c>
      <c r="AK1148" s="748">
        <v>0</v>
      </c>
      <c r="AL1148" s="751" t="s">
        <v>193</v>
      </c>
      <c r="AM1148" s="748">
        <v>1630614.9084317421</v>
      </c>
      <c r="AN1148" s="748">
        <v>0</v>
      </c>
      <c r="AO1148" s="752" t="s">
        <v>193</v>
      </c>
      <c r="AP1148" s="753">
        <v>0</v>
      </c>
      <c r="AQ1148" s="752" t="s">
        <v>3739</v>
      </c>
      <c r="AR1148" s="752" t="s">
        <v>193</v>
      </c>
      <c r="AS1148" s="752" t="s">
        <v>193</v>
      </c>
    </row>
    <row r="1149" spans="1:45" x14ac:dyDescent="0.15">
      <c r="A1149" s="14" t="s">
        <v>167</v>
      </c>
      <c r="B1149" s="14" t="s">
        <v>14</v>
      </c>
      <c r="C1149" s="14" t="s">
        <v>24</v>
      </c>
      <c r="D1149" s="14" t="s">
        <v>1338</v>
      </c>
      <c r="E1149" s="14" t="s">
        <v>2516</v>
      </c>
      <c r="F1149" s="14" t="s">
        <v>3688</v>
      </c>
      <c r="G1149" s="14" t="s">
        <v>193</v>
      </c>
      <c r="H1149" s="14" t="s">
        <v>3728</v>
      </c>
      <c r="I1149" s="17">
        <v>533249.98970222112</v>
      </c>
      <c r="J1149" s="14" t="s">
        <v>114</v>
      </c>
      <c r="K1149" s="17">
        <v>533249.98970222112</v>
      </c>
      <c r="L1149" s="14" t="s">
        <v>3728</v>
      </c>
      <c r="M1149" s="17">
        <v>533249.98970222112</v>
      </c>
      <c r="N1149" s="14" t="s">
        <v>114</v>
      </c>
      <c r="O1149" s="17">
        <v>533249.98970222112</v>
      </c>
      <c r="P1149" s="17">
        <v>533249.98970222101</v>
      </c>
      <c r="Q1149" s="17">
        <v>0</v>
      </c>
      <c r="R1149" s="17">
        <v>0</v>
      </c>
      <c r="S1149" s="18">
        <v>0</v>
      </c>
      <c r="T1149" s="14" t="s">
        <v>161</v>
      </c>
      <c r="U1149" s="14" t="s">
        <v>193</v>
      </c>
      <c r="V1149" s="14" t="s">
        <v>3742</v>
      </c>
      <c r="W1149" s="18">
        <v>4.0849009014299877</v>
      </c>
      <c r="X1149" s="18">
        <v>1</v>
      </c>
      <c r="Y1149" s="14" t="s">
        <v>193</v>
      </c>
      <c r="Z1149" s="14" t="s">
        <v>193</v>
      </c>
      <c r="AA1149" s="18" t="s">
        <v>193</v>
      </c>
      <c r="AB1149" s="18" t="s">
        <v>193</v>
      </c>
      <c r="AC1149" s="14" t="s">
        <v>193</v>
      </c>
      <c r="AD1149" s="748">
        <v>52.695221628446845</v>
      </c>
      <c r="AE1149" s="749">
        <v>61.43</v>
      </c>
      <c r="AF1149" s="748">
        <v>484006.30509043753</v>
      </c>
      <c r="AG1149" s="749">
        <v>67.680000000000007</v>
      </c>
      <c r="AH1149" s="750">
        <v>149.52000000000001</v>
      </c>
      <c r="AI1149" s="748">
        <v>0</v>
      </c>
      <c r="AJ1149" s="748">
        <v>0</v>
      </c>
      <c r="AK1149" s="748">
        <v>0</v>
      </c>
      <c r="AL1149" s="751" t="s">
        <v>193</v>
      </c>
      <c r="AM1149" s="748">
        <v>533249.98970222112</v>
      </c>
      <c r="AN1149" s="748">
        <v>0</v>
      </c>
      <c r="AO1149" s="752" t="s">
        <v>193</v>
      </c>
      <c r="AP1149" s="753">
        <v>0</v>
      </c>
      <c r="AQ1149" s="752" t="s">
        <v>3739</v>
      </c>
      <c r="AR1149" s="752" t="s">
        <v>193</v>
      </c>
      <c r="AS1149" s="752" t="s">
        <v>193</v>
      </c>
    </row>
    <row r="1150" spans="1:45" x14ac:dyDescent="0.15">
      <c r="A1150" s="14" t="s">
        <v>167</v>
      </c>
      <c r="B1150" s="14" t="s">
        <v>14</v>
      </c>
      <c r="C1150" s="14" t="s">
        <v>24</v>
      </c>
      <c r="D1150" s="14" t="s">
        <v>1339</v>
      </c>
      <c r="E1150" s="14" t="s">
        <v>2517</v>
      </c>
      <c r="F1150" s="14" t="s">
        <v>3689</v>
      </c>
      <c r="G1150" s="14" t="s">
        <v>193</v>
      </c>
      <c r="H1150" s="14" t="s">
        <v>3728</v>
      </c>
      <c r="I1150" s="17">
        <v>776856.15948368353</v>
      </c>
      <c r="J1150" s="14" t="s">
        <v>114</v>
      </c>
      <c r="K1150" s="17">
        <v>776856.15948368353</v>
      </c>
      <c r="L1150" s="14" t="s">
        <v>3728</v>
      </c>
      <c r="M1150" s="17">
        <v>776856.15948368353</v>
      </c>
      <c r="N1150" s="14" t="s">
        <v>114</v>
      </c>
      <c r="O1150" s="17">
        <v>776856.15948368353</v>
      </c>
      <c r="P1150" s="17">
        <v>776856.15948368341</v>
      </c>
      <c r="Q1150" s="17">
        <v>0</v>
      </c>
      <c r="R1150" s="17">
        <v>0</v>
      </c>
      <c r="S1150" s="18">
        <v>0</v>
      </c>
      <c r="T1150" s="14" t="s">
        <v>161</v>
      </c>
      <c r="U1150" s="14" t="s">
        <v>193</v>
      </c>
      <c r="V1150" s="14" t="s">
        <v>3742</v>
      </c>
      <c r="W1150" s="18">
        <v>4.0849009014299877</v>
      </c>
      <c r="X1150" s="18">
        <v>1</v>
      </c>
      <c r="Y1150" s="14" t="s">
        <v>193</v>
      </c>
      <c r="Z1150" s="14" t="s">
        <v>193</v>
      </c>
      <c r="AA1150" s="18" t="s">
        <v>193</v>
      </c>
      <c r="AB1150" s="18" t="s">
        <v>193</v>
      </c>
      <c r="AC1150" s="14" t="s">
        <v>193</v>
      </c>
      <c r="AD1150" s="748">
        <v>42.482969374871871</v>
      </c>
      <c r="AE1150" s="749">
        <v>110.77</v>
      </c>
      <c r="AF1150" s="748">
        <v>703672.54549798835</v>
      </c>
      <c r="AG1150" s="749">
        <v>122.3</v>
      </c>
      <c r="AH1150" s="750">
        <v>149.52000000000001</v>
      </c>
      <c r="AI1150" s="748">
        <v>0</v>
      </c>
      <c r="AJ1150" s="748">
        <v>0</v>
      </c>
      <c r="AK1150" s="748">
        <v>0</v>
      </c>
      <c r="AL1150" s="751" t="s">
        <v>193</v>
      </c>
      <c r="AM1150" s="748">
        <v>776856.15948368353</v>
      </c>
      <c r="AN1150" s="748">
        <v>0</v>
      </c>
      <c r="AO1150" s="752" t="s">
        <v>193</v>
      </c>
      <c r="AP1150" s="753">
        <v>0</v>
      </c>
      <c r="AQ1150" s="752" t="s">
        <v>3739</v>
      </c>
      <c r="AR1150" s="752" t="s">
        <v>193</v>
      </c>
      <c r="AS1150" s="752" t="s">
        <v>193</v>
      </c>
    </row>
    <row r="1151" spans="1:45" x14ac:dyDescent="0.15">
      <c r="A1151" s="14" t="s">
        <v>167</v>
      </c>
      <c r="B1151" s="14" t="s">
        <v>14</v>
      </c>
      <c r="C1151" s="14" t="s">
        <v>24</v>
      </c>
      <c r="D1151" s="14" t="s">
        <v>1340</v>
      </c>
      <c r="E1151" s="14" t="s">
        <v>2518</v>
      </c>
      <c r="F1151" s="14" t="s">
        <v>3690</v>
      </c>
      <c r="G1151" s="14" t="s">
        <v>193</v>
      </c>
      <c r="H1151" s="14" t="s">
        <v>3728</v>
      </c>
      <c r="I1151" s="17">
        <v>2324752.3148495764</v>
      </c>
      <c r="J1151" s="14" t="s">
        <v>114</v>
      </c>
      <c r="K1151" s="17">
        <v>2324752.3148495764</v>
      </c>
      <c r="L1151" s="14" t="s">
        <v>3728</v>
      </c>
      <c r="M1151" s="17">
        <v>2324752.3148495764</v>
      </c>
      <c r="N1151" s="14" t="s">
        <v>114</v>
      </c>
      <c r="O1151" s="17">
        <v>2324752.3148495764</v>
      </c>
      <c r="P1151" s="17">
        <v>2290599.3979399274</v>
      </c>
      <c r="Q1151" s="17">
        <v>34152.916909648789</v>
      </c>
      <c r="R1151" s="17">
        <v>0</v>
      </c>
      <c r="S1151" s="18">
        <v>0</v>
      </c>
      <c r="T1151" s="14" t="s">
        <v>161</v>
      </c>
      <c r="U1151" s="14" t="s">
        <v>193</v>
      </c>
      <c r="V1151" s="14" t="s">
        <v>3742</v>
      </c>
      <c r="W1151" s="18">
        <v>4.0849009014299877</v>
      </c>
      <c r="X1151" s="18">
        <v>1</v>
      </c>
      <c r="Y1151" s="14" t="s">
        <v>193</v>
      </c>
      <c r="Z1151" s="14" t="s">
        <v>193</v>
      </c>
      <c r="AA1151" s="18" t="s">
        <v>193</v>
      </c>
      <c r="AB1151" s="18" t="s">
        <v>193</v>
      </c>
      <c r="AC1151" s="14" t="s">
        <v>193</v>
      </c>
      <c r="AD1151" s="748">
        <v>147.87341263176558</v>
      </c>
      <c r="AE1151" s="749">
        <v>100.53</v>
      </c>
      <c r="AF1151" s="748">
        <v>2222721.5800370821</v>
      </c>
      <c r="AG1151" s="749">
        <v>103.6</v>
      </c>
      <c r="AH1151" s="750">
        <v>149.52000000000001</v>
      </c>
      <c r="AI1151" s="748">
        <v>34152.916909648797</v>
      </c>
      <c r="AJ1151" s="748">
        <v>0</v>
      </c>
      <c r="AK1151" s="748">
        <v>34152.916909648797</v>
      </c>
      <c r="AL1151" s="751" t="s">
        <v>193</v>
      </c>
      <c r="AM1151" s="748">
        <v>2324752.3148495764</v>
      </c>
      <c r="AN1151" s="748">
        <v>0</v>
      </c>
      <c r="AO1151" s="752" t="s">
        <v>193</v>
      </c>
      <c r="AP1151" s="753">
        <v>0</v>
      </c>
      <c r="AQ1151" s="752" t="s">
        <v>3739</v>
      </c>
      <c r="AR1151" s="752" t="s">
        <v>193</v>
      </c>
      <c r="AS1151" s="752" t="s">
        <v>193</v>
      </c>
    </row>
    <row r="1152" spans="1:45" x14ac:dyDescent="0.15">
      <c r="A1152" s="14" t="s">
        <v>167</v>
      </c>
      <c r="B1152" s="14" t="s">
        <v>14</v>
      </c>
      <c r="C1152" s="14" t="s">
        <v>24</v>
      </c>
      <c r="D1152" s="14" t="s">
        <v>1341</v>
      </c>
      <c r="E1152" s="14" t="s">
        <v>2519</v>
      </c>
      <c r="F1152" s="14" t="s">
        <v>3691</v>
      </c>
      <c r="G1152" s="14" t="s">
        <v>193</v>
      </c>
      <c r="H1152" s="14" t="s">
        <v>3728</v>
      </c>
      <c r="I1152" s="17">
        <v>2424029.5405114442</v>
      </c>
      <c r="J1152" s="14" t="s">
        <v>114</v>
      </c>
      <c r="K1152" s="17">
        <v>2424029.5405114442</v>
      </c>
      <c r="L1152" s="14" t="s">
        <v>3728</v>
      </c>
      <c r="M1152" s="17">
        <v>2424029.5405114442</v>
      </c>
      <c r="N1152" s="14" t="s">
        <v>114</v>
      </c>
      <c r="O1152" s="17">
        <v>2424029.5405114442</v>
      </c>
      <c r="P1152" s="17">
        <v>2404111.8088101251</v>
      </c>
      <c r="Q1152" s="17">
        <v>19917.731701318531</v>
      </c>
      <c r="R1152" s="17">
        <v>0</v>
      </c>
      <c r="S1152" s="18">
        <v>0</v>
      </c>
      <c r="T1152" s="14" t="s">
        <v>161</v>
      </c>
      <c r="U1152" s="14" t="s">
        <v>193</v>
      </c>
      <c r="V1152" s="14" t="s">
        <v>3742</v>
      </c>
      <c r="W1152" s="18">
        <v>4.0849009014299877</v>
      </c>
      <c r="X1152" s="18">
        <v>1</v>
      </c>
      <c r="Y1152" s="14" t="s">
        <v>193</v>
      </c>
      <c r="Z1152" s="14" t="s">
        <v>193</v>
      </c>
      <c r="AA1152" s="18" t="s">
        <v>193</v>
      </c>
      <c r="AB1152" s="18" t="s">
        <v>193</v>
      </c>
      <c r="AC1152" s="14" t="s">
        <v>193</v>
      </c>
      <c r="AD1152" s="748">
        <v>113.15175496961066</v>
      </c>
      <c r="AE1152" s="749">
        <v>147.83000000000001</v>
      </c>
      <c r="AF1152" s="748">
        <v>2501054.5136068258</v>
      </c>
      <c r="AG1152" s="749">
        <v>142.1</v>
      </c>
      <c r="AH1152" s="750">
        <v>149.52000000000001</v>
      </c>
      <c r="AI1152" s="748">
        <v>19917.731701318535</v>
      </c>
      <c r="AJ1152" s="748">
        <v>0</v>
      </c>
      <c r="AK1152" s="748">
        <v>19917.731701318535</v>
      </c>
      <c r="AL1152" s="751" t="s">
        <v>193</v>
      </c>
      <c r="AM1152" s="748">
        <v>2424029.5405114442</v>
      </c>
      <c r="AN1152" s="748">
        <v>0</v>
      </c>
      <c r="AO1152" s="752" t="s">
        <v>193</v>
      </c>
      <c r="AP1152" s="753">
        <v>0</v>
      </c>
      <c r="AQ1152" s="752" t="s">
        <v>3739</v>
      </c>
      <c r="AR1152" s="752" t="s">
        <v>193</v>
      </c>
      <c r="AS1152" s="752" t="s">
        <v>193</v>
      </c>
    </row>
    <row r="1153" spans="1:45" x14ac:dyDescent="0.15">
      <c r="A1153" s="14" t="s">
        <v>167</v>
      </c>
      <c r="B1153" s="14" t="s">
        <v>14</v>
      </c>
      <c r="C1153" s="14" t="s">
        <v>24</v>
      </c>
      <c r="D1153" s="14" t="s">
        <v>1342</v>
      </c>
      <c r="E1153" s="14" t="s">
        <v>2520</v>
      </c>
      <c r="F1153" s="14" t="s">
        <v>3692</v>
      </c>
      <c r="G1153" s="14" t="s">
        <v>193</v>
      </c>
      <c r="H1153" s="14" t="s">
        <v>3728</v>
      </c>
      <c r="I1153" s="17">
        <v>3987373.3613712299</v>
      </c>
      <c r="J1153" s="14" t="s">
        <v>114</v>
      </c>
      <c r="K1153" s="17">
        <v>3987373.3613712299</v>
      </c>
      <c r="L1153" s="14" t="s">
        <v>3728</v>
      </c>
      <c r="M1153" s="17">
        <v>3987373.3613712299</v>
      </c>
      <c r="N1153" s="14" t="s">
        <v>114</v>
      </c>
      <c r="O1153" s="17">
        <v>3987373.3613712299</v>
      </c>
      <c r="P1153" s="17">
        <v>3987373.3613712294</v>
      </c>
      <c r="Q1153" s="17">
        <v>0</v>
      </c>
      <c r="R1153" s="17">
        <v>0</v>
      </c>
      <c r="S1153" s="18">
        <v>0</v>
      </c>
      <c r="T1153" s="14" t="s">
        <v>161</v>
      </c>
      <c r="U1153" s="14" t="s">
        <v>193</v>
      </c>
      <c r="V1153" s="14" t="s">
        <v>3742</v>
      </c>
      <c r="W1153" s="18">
        <v>4.0849009014299877</v>
      </c>
      <c r="X1153" s="18">
        <v>1</v>
      </c>
      <c r="Y1153" s="14" t="s">
        <v>193</v>
      </c>
      <c r="Z1153" s="14" t="s">
        <v>193</v>
      </c>
      <c r="AA1153" s="18" t="s">
        <v>193</v>
      </c>
      <c r="AB1153" s="18" t="s">
        <v>193</v>
      </c>
      <c r="AC1153" s="14" t="s">
        <v>193</v>
      </c>
      <c r="AD1153" s="748">
        <v>33.210244328625805</v>
      </c>
      <c r="AE1153" s="749">
        <v>794.32</v>
      </c>
      <c r="AF1153" s="748">
        <v>3944271.9788488904</v>
      </c>
      <c r="AG1153" s="749">
        <v>803</v>
      </c>
      <c r="AH1153" s="750">
        <v>149.52000000000001</v>
      </c>
      <c r="AI1153" s="748">
        <v>0</v>
      </c>
      <c r="AJ1153" s="748">
        <v>0</v>
      </c>
      <c r="AK1153" s="748">
        <v>0</v>
      </c>
      <c r="AL1153" s="751" t="s">
        <v>193</v>
      </c>
      <c r="AM1153" s="748">
        <v>3987373.3613712299</v>
      </c>
      <c r="AN1153" s="748">
        <v>0</v>
      </c>
      <c r="AO1153" s="752" t="s">
        <v>193</v>
      </c>
      <c r="AP1153" s="753">
        <v>0</v>
      </c>
      <c r="AQ1153" s="752" t="s">
        <v>3739</v>
      </c>
      <c r="AR1153" s="752" t="s">
        <v>193</v>
      </c>
      <c r="AS1153" s="752" t="s">
        <v>193</v>
      </c>
    </row>
    <row r="1154" spans="1:45" x14ac:dyDescent="0.15">
      <c r="A1154" s="14" t="s">
        <v>167</v>
      </c>
      <c r="B1154" s="14" t="s">
        <v>14</v>
      </c>
      <c r="C1154" s="14" t="s">
        <v>24</v>
      </c>
      <c r="D1154" s="14" t="s">
        <v>1343</v>
      </c>
      <c r="E1154" s="14" t="s">
        <v>2521</v>
      </c>
      <c r="F1154" s="14" t="s">
        <v>3693</v>
      </c>
      <c r="G1154" s="14" t="s">
        <v>193</v>
      </c>
      <c r="H1154" s="14" t="s">
        <v>3728</v>
      </c>
      <c r="I1154" s="17">
        <v>690480.48058384727</v>
      </c>
      <c r="J1154" s="14" t="s">
        <v>114</v>
      </c>
      <c r="K1154" s="17">
        <v>690480.48058384727</v>
      </c>
      <c r="L1154" s="14" t="s">
        <v>3728</v>
      </c>
      <c r="M1154" s="17">
        <v>690480.48058384727</v>
      </c>
      <c r="N1154" s="14" t="s">
        <v>114</v>
      </c>
      <c r="O1154" s="17">
        <v>690480.48058384727</v>
      </c>
      <c r="P1154" s="17">
        <v>685696.24464809231</v>
      </c>
      <c r="Q1154" s="17">
        <v>4784.2359357548012</v>
      </c>
      <c r="R1154" s="17">
        <v>0</v>
      </c>
      <c r="S1154" s="18">
        <v>0</v>
      </c>
      <c r="T1154" s="14" t="s">
        <v>161</v>
      </c>
      <c r="U1154" s="14" t="s">
        <v>193</v>
      </c>
      <c r="V1154" s="14" t="s">
        <v>3742</v>
      </c>
      <c r="W1154" s="18">
        <v>4.0849009014299877</v>
      </c>
      <c r="X1154" s="18">
        <v>1</v>
      </c>
      <c r="Y1154" s="14" t="s">
        <v>193</v>
      </c>
      <c r="Z1154" s="14" t="s">
        <v>193</v>
      </c>
      <c r="AA1154" s="18" t="s">
        <v>193</v>
      </c>
      <c r="AB1154" s="18" t="s">
        <v>193</v>
      </c>
      <c r="AC1154" s="14" t="s">
        <v>193</v>
      </c>
      <c r="AD1154" s="748">
        <v>69.034825234166803</v>
      </c>
      <c r="AE1154" s="749">
        <v>63.04</v>
      </c>
      <c r="AF1154" s="748">
        <v>650704.370791308</v>
      </c>
      <c r="AG1154" s="749">
        <v>66.430000000000007</v>
      </c>
      <c r="AH1154" s="750">
        <v>149.52000000000001</v>
      </c>
      <c r="AI1154" s="748">
        <v>4784.2359357548021</v>
      </c>
      <c r="AJ1154" s="748">
        <v>0</v>
      </c>
      <c r="AK1154" s="748">
        <v>4784.2359357548021</v>
      </c>
      <c r="AL1154" s="751" t="s">
        <v>193</v>
      </c>
      <c r="AM1154" s="748">
        <v>690480.48058384727</v>
      </c>
      <c r="AN1154" s="748">
        <v>0</v>
      </c>
      <c r="AO1154" s="752" t="s">
        <v>193</v>
      </c>
      <c r="AP1154" s="753">
        <v>0</v>
      </c>
      <c r="AQ1154" s="752" t="s">
        <v>3739</v>
      </c>
      <c r="AR1154" s="752" t="s">
        <v>193</v>
      </c>
      <c r="AS1154" s="752" t="s">
        <v>193</v>
      </c>
    </row>
    <row r="1155" spans="1:45" x14ac:dyDescent="0.15">
      <c r="A1155" s="14" t="s">
        <v>167</v>
      </c>
      <c r="B1155" s="14" t="s">
        <v>14</v>
      </c>
      <c r="C1155" s="14" t="s">
        <v>24</v>
      </c>
      <c r="D1155" s="14" t="s">
        <v>1344</v>
      </c>
      <c r="E1155" s="14" t="s">
        <v>2522</v>
      </c>
      <c r="F1155" s="14" t="s">
        <v>3694</v>
      </c>
      <c r="G1155" s="14" t="s">
        <v>193</v>
      </c>
      <c r="H1155" s="14" t="s">
        <v>3728</v>
      </c>
      <c r="I1155" s="17">
        <v>1320991.3888629901</v>
      </c>
      <c r="J1155" s="14" t="s">
        <v>114</v>
      </c>
      <c r="K1155" s="17">
        <v>1320991.3888629901</v>
      </c>
      <c r="L1155" s="14" t="s">
        <v>3728</v>
      </c>
      <c r="M1155" s="17">
        <v>1320991.3888629901</v>
      </c>
      <c r="N1155" s="14" t="s">
        <v>114</v>
      </c>
      <c r="O1155" s="17">
        <v>1320991.3888629901</v>
      </c>
      <c r="P1155" s="17">
        <v>1320991.3888629898</v>
      </c>
      <c r="Q1155" s="17">
        <v>0</v>
      </c>
      <c r="R1155" s="17">
        <v>0</v>
      </c>
      <c r="S1155" s="18">
        <v>0</v>
      </c>
      <c r="T1155" s="14" t="s">
        <v>161</v>
      </c>
      <c r="U1155" s="14" t="s">
        <v>193</v>
      </c>
      <c r="V1155" s="14" t="s">
        <v>3742</v>
      </c>
      <c r="W1155" s="18">
        <v>4.0849009014299877</v>
      </c>
      <c r="X1155" s="18">
        <v>1</v>
      </c>
      <c r="Y1155" s="14" t="s">
        <v>193</v>
      </c>
      <c r="Z1155" s="14" t="s">
        <v>193</v>
      </c>
      <c r="AA1155" s="18" t="s">
        <v>193</v>
      </c>
      <c r="AB1155" s="18" t="s">
        <v>193</v>
      </c>
      <c r="AC1155" s="14" t="s">
        <v>193</v>
      </c>
      <c r="AD1155" s="748">
        <v>123.77249731332863</v>
      </c>
      <c r="AE1155" s="749">
        <v>67.72</v>
      </c>
      <c r="AF1155" s="748">
        <v>1253398.1660059469</v>
      </c>
      <c r="AG1155" s="749">
        <v>71.38</v>
      </c>
      <c r="AH1155" s="750">
        <v>149.52000000000001</v>
      </c>
      <c r="AI1155" s="748">
        <v>0</v>
      </c>
      <c r="AJ1155" s="748">
        <v>0</v>
      </c>
      <c r="AK1155" s="748">
        <v>0</v>
      </c>
      <c r="AL1155" s="751" t="s">
        <v>193</v>
      </c>
      <c r="AM1155" s="748">
        <v>1320991.3888629901</v>
      </c>
      <c r="AN1155" s="748">
        <v>0</v>
      </c>
      <c r="AO1155" s="752" t="s">
        <v>193</v>
      </c>
      <c r="AP1155" s="753">
        <v>0</v>
      </c>
      <c r="AQ1155" s="752" t="s">
        <v>3739</v>
      </c>
      <c r="AR1155" s="752" t="s">
        <v>193</v>
      </c>
      <c r="AS1155" s="752" t="s">
        <v>193</v>
      </c>
    </row>
    <row r="1156" spans="1:45" x14ac:dyDescent="0.15">
      <c r="A1156" s="14" t="s">
        <v>167</v>
      </c>
      <c r="B1156" s="14" t="s">
        <v>14</v>
      </c>
      <c r="C1156" s="14" t="s">
        <v>24</v>
      </c>
      <c r="D1156" s="14" t="s">
        <v>1345</v>
      </c>
      <c r="E1156" s="14" t="s">
        <v>2523</v>
      </c>
      <c r="F1156" s="14" t="s">
        <v>3695</v>
      </c>
      <c r="G1156" s="14" t="s">
        <v>193</v>
      </c>
      <c r="H1156" s="14" t="s">
        <v>3728</v>
      </c>
      <c r="I1156" s="17">
        <v>1136333.5253118656</v>
      </c>
      <c r="J1156" s="14" t="s">
        <v>114</v>
      </c>
      <c r="K1156" s="17">
        <v>1136333.5253118656</v>
      </c>
      <c r="L1156" s="14" t="s">
        <v>3728</v>
      </c>
      <c r="M1156" s="17">
        <v>1136333.5253118656</v>
      </c>
      <c r="N1156" s="14" t="s">
        <v>114</v>
      </c>
      <c r="O1156" s="17">
        <v>1136333.5253118656</v>
      </c>
      <c r="P1156" s="17">
        <v>1136333.5253118654</v>
      </c>
      <c r="Q1156" s="17">
        <v>0</v>
      </c>
      <c r="R1156" s="17">
        <v>0</v>
      </c>
      <c r="S1156" s="18">
        <v>0</v>
      </c>
      <c r="T1156" s="14" t="s">
        <v>161</v>
      </c>
      <c r="U1156" s="14" t="s">
        <v>193</v>
      </c>
      <c r="V1156" s="14" t="s">
        <v>3742</v>
      </c>
      <c r="W1156" s="18">
        <v>4.0849009014299877</v>
      </c>
      <c r="X1156" s="18">
        <v>1</v>
      </c>
      <c r="Y1156" s="14" t="s">
        <v>193</v>
      </c>
      <c r="Z1156" s="14" t="s">
        <v>193</v>
      </c>
      <c r="AA1156" s="18" t="s">
        <v>193</v>
      </c>
      <c r="AB1156" s="18" t="s">
        <v>193</v>
      </c>
      <c r="AC1156" s="14" t="s">
        <v>193</v>
      </c>
      <c r="AD1156" s="748">
        <v>24.836197480694327</v>
      </c>
      <c r="AE1156" s="749">
        <v>266.14</v>
      </c>
      <c r="AF1156" s="748">
        <v>988350.14714783349</v>
      </c>
      <c r="AG1156" s="749">
        <v>306</v>
      </c>
      <c r="AH1156" s="750">
        <v>149.52000000000001</v>
      </c>
      <c r="AI1156" s="748">
        <v>0</v>
      </c>
      <c r="AJ1156" s="748">
        <v>0</v>
      </c>
      <c r="AK1156" s="748">
        <v>0</v>
      </c>
      <c r="AL1156" s="751" t="s">
        <v>193</v>
      </c>
      <c r="AM1156" s="748">
        <v>1136333.5253118656</v>
      </c>
      <c r="AN1156" s="748">
        <v>0</v>
      </c>
      <c r="AO1156" s="752" t="s">
        <v>193</v>
      </c>
      <c r="AP1156" s="753">
        <v>0</v>
      </c>
      <c r="AQ1156" s="752" t="s">
        <v>3739</v>
      </c>
      <c r="AR1156" s="752" t="s">
        <v>193</v>
      </c>
      <c r="AS1156" s="752" t="s">
        <v>193</v>
      </c>
    </row>
    <row r="1157" spans="1:45" x14ac:dyDescent="0.15">
      <c r="A1157" s="14" t="s">
        <v>167</v>
      </c>
      <c r="B1157" s="14" t="s">
        <v>14</v>
      </c>
      <c r="C1157" s="14" t="s">
        <v>24</v>
      </c>
      <c r="D1157" s="14" t="s">
        <v>1346</v>
      </c>
      <c r="E1157" s="14" t="s">
        <v>2524</v>
      </c>
      <c r="F1157" s="14" t="s">
        <v>3696</v>
      </c>
      <c r="G1157" s="14" t="s">
        <v>193</v>
      </c>
      <c r="H1157" s="14" t="s">
        <v>3728</v>
      </c>
      <c r="I1157" s="17">
        <v>1563237.3274932853</v>
      </c>
      <c r="J1157" s="14" t="s">
        <v>114</v>
      </c>
      <c r="K1157" s="17">
        <v>1563237.3274932853</v>
      </c>
      <c r="L1157" s="14" t="s">
        <v>3728</v>
      </c>
      <c r="M1157" s="17">
        <v>1563237.3274932853</v>
      </c>
      <c r="N1157" s="14" t="s">
        <v>114</v>
      </c>
      <c r="O1157" s="17">
        <v>1563237.3274932853</v>
      </c>
      <c r="P1157" s="17">
        <v>1545872.4137613063</v>
      </c>
      <c r="Q1157" s="17">
        <v>17364.913731978875</v>
      </c>
      <c r="R1157" s="17">
        <v>0</v>
      </c>
      <c r="S1157" s="18">
        <v>0</v>
      </c>
      <c r="T1157" s="14" t="s">
        <v>161</v>
      </c>
      <c r="U1157" s="14" t="s">
        <v>193</v>
      </c>
      <c r="V1157" s="14" t="s">
        <v>3742</v>
      </c>
      <c r="W1157" s="18">
        <v>4.0849009014299877</v>
      </c>
      <c r="X1157" s="18">
        <v>1</v>
      </c>
      <c r="Y1157" s="14" t="s">
        <v>193</v>
      </c>
      <c r="Z1157" s="14" t="s">
        <v>193</v>
      </c>
      <c r="AA1157" s="18" t="s">
        <v>193</v>
      </c>
      <c r="AB1157" s="18" t="s">
        <v>193</v>
      </c>
      <c r="AC1157" s="14" t="s">
        <v>193</v>
      </c>
      <c r="AD1157" s="748">
        <v>71.077275684881783</v>
      </c>
      <c r="AE1157" s="749">
        <v>148.4</v>
      </c>
      <c r="AF1157" s="748">
        <v>1577117.2080212093</v>
      </c>
      <c r="AG1157" s="749">
        <v>145.46</v>
      </c>
      <c r="AH1157" s="750">
        <v>149.52000000000001</v>
      </c>
      <c r="AI1157" s="748">
        <v>17364.913731978879</v>
      </c>
      <c r="AJ1157" s="748">
        <v>0</v>
      </c>
      <c r="AK1157" s="748">
        <v>17364.913731978879</v>
      </c>
      <c r="AL1157" s="751" t="s">
        <v>193</v>
      </c>
      <c r="AM1157" s="748">
        <v>1563237.3274932855</v>
      </c>
      <c r="AN1157" s="748">
        <v>0</v>
      </c>
      <c r="AO1157" s="752" t="s">
        <v>193</v>
      </c>
      <c r="AP1157" s="753">
        <v>0</v>
      </c>
      <c r="AQ1157" s="752" t="s">
        <v>3739</v>
      </c>
      <c r="AR1157" s="752" t="s">
        <v>193</v>
      </c>
      <c r="AS1157" s="752" t="s">
        <v>193</v>
      </c>
    </row>
    <row r="1158" spans="1:45" x14ac:dyDescent="0.15">
      <c r="A1158" s="14" t="s">
        <v>167</v>
      </c>
      <c r="B1158" s="14" t="s">
        <v>14</v>
      </c>
      <c r="C1158" s="14" t="s">
        <v>24</v>
      </c>
      <c r="D1158" s="14" t="s">
        <v>1347</v>
      </c>
      <c r="E1158" s="14" t="s">
        <v>2525</v>
      </c>
      <c r="F1158" s="14" t="s">
        <v>3697</v>
      </c>
      <c r="G1158" s="14" t="s">
        <v>193</v>
      </c>
      <c r="H1158" s="14" t="s">
        <v>3728</v>
      </c>
      <c r="I1158" s="17">
        <v>769575.72230508283</v>
      </c>
      <c r="J1158" s="14" t="s">
        <v>114</v>
      </c>
      <c r="K1158" s="17">
        <v>769575.72230508283</v>
      </c>
      <c r="L1158" s="14" t="s">
        <v>3728</v>
      </c>
      <c r="M1158" s="17">
        <v>769575.72230508283</v>
      </c>
      <c r="N1158" s="14" t="s">
        <v>114</v>
      </c>
      <c r="O1158" s="17">
        <v>769575.72230508283</v>
      </c>
      <c r="P1158" s="17">
        <v>769575.72230508272</v>
      </c>
      <c r="Q1158" s="17">
        <v>0</v>
      </c>
      <c r="R1158" s="17">
        <v>0</v>
      </c>
      <c r="S1158" s="18">
        <v>0</v>
      </c>
      <c r="T1158" s="14" t="s">
        <v>161</v>
      </c>
      <c r="U1158" s="14" t="s">
        <v>193</v>
      </c>
      <c r="V1158" s="14" t="s">
        <v>3742</v>
      </c>
      <c r="W1158" s="18">
        <v>4.0849009014299877</v>
      </c>
      <c r="X1158" s="18">
        <v>1</v>
      </c>
      <c r="Y1158" s="14" t="s">
        <v>193</v>
      </c>
      <c r="Z1158" s="14" t="s">
        <v>193</v>
      </c>
      <c r="AA1158" s="18" t="s">
        <v>193</v>
      </c>
      <c r="AB1158" s="18" t="s">
        <v>193</v>
      </c>
      <c r="AC1158" s="14" t="s">
        <v>193</v>
      </c>
      <c r="AD1158" s="748">
        <v>102.1225225357497</v>
      </c>
      <c r="AE1158" s="749">
        <v>44.21</v>
      </c>
      <c r="AF1158" s="748">
        <v>675058.38656959753</v>
      </c>
      <c r="AG1158" s="749">
        <v>50.4</v>
      </c>
      <c r="AH1158" s="750">
        <v>149.52000000000001</v>
      </c>
      <c r="AI1158" s="748">
        <v>0</v>
      </c>
      <c r="AJ1158" s="748">
        <v>0</v>
      </c>
      <c r="AK1158" s="748">
        <v>0</v>
      </c>
      <c r="AL1158" s="751" t="s">
        <v>193</v>
      </c>
      <c r="AM1158" s="748">
        <v>769575.72230508283</v>
      </c>
      <c r="AN1158" s="748">
        <v>0</v>
      </c>
      <c r="AO1158" s="752" t="s">
        <v>193</v>
      </c>
      <c r="AP1158" s="753">
        <v>0</v>
      </c>
      <c r="AQ1158" s="752" t="s">
        <v>3739</v>
      </c>
      <c r="AR1158" s="752" t="s">
        <v>193</v>
      </c>
      <c r="AS1158" s="752" t="s">
        <v>193</v>
      </c>
    </row>
    <row r="1159" spans="1:45" x14ac:dyDescent="0.15">
      <c r="A1159" s="14" t="s">
        <v>167</v>
      </c>
      <c r="B1159" s="14" t="s">
        <v>14</v>
      </c>
      <c r="C1159" s="14" t="s">
        <v>24</v>
      </c>
      <c r="D1159" s="14" t="s">
        <v>1348</v>
      </c>
      <c r="E1159" s="14" t="s">
        <v>2526</v>
      </c>
      <c r="F1159" s="14" t="s">
        <v>3698</v>
      </c>
      <c r="G1159" s="14" t="s">
        <v>193</v>
      </c>
      <c r="H1159" s="14" t="s">
        <v>3728</v>
      </c>
      <c r="I1159" s="17">
        <v>801549.75307390885</v>
      </c>
      <c r="J1159" s="14" t="s">
        <v>114</v>
      </c>
      <c r="K1159" s="17">
        <v>801549.75307390885</v>
      </c>
      <c r="L1159" s="14" t="s">
        <v>3728</v>
      </c>
      <c r="M1159" s="17">
        <v>801549.75307390885</v>
      </c>
      <c r="N1159" s="14" t="s">
        <v>114</v>
      </c>
      <c r="O1159" s="17">
        <v>801549.75307390885</v>
      </c>
      <c r="P1159" s="17">
        <v>801549.75307390874</v>
      </c>
      <c r="Q1159" s="17">
        <v>0</v>
      </c>
      <c r="R1159" s="17">
        <v>0</v>
      </c>
      <c r="S1159" s="18">
        <v>0</v>
      </c>
      <c r="T1159" s="14" t="s">
        <v>161</v>
      </c>
      <c r="U1159" s="14" t="s">
        <v>193</v>
      </c>
      <c r="V1159" s="14" t="s">
        <v>3742</v>
      </c>
      <c r="W1159" s="18">
        <v>4.0849009014299877</v>
      </c>
      <c r="X1159" s="18">
        <v>1</v>
      </c>
      <c r="Y1159" s="14" t="s">
        <v>193</v>
      </c>
      <c r="Z1159" s="14" t="s">
        <v>193</v>
      </c>
      <c r="AA1159" s="18" t="s">
        <v>193</v>
      </c>
      <c r="AB1159" s="18" t="s">
        <v>193</v>
      </c>
      <c r="AC1159" s="14" t="s">
        <v>193</v>
      </c>
      <c r="AD1159" s="748">
        <v>265.5185585929492</v>
      </c>
      <c r="AE1159" s="749">
        <v>19.45</v>
      </c>
      <c r="AF1159" s="748">
        <v>772171.51343190554</v>
      </c>
      <c r="AG1159" s="749">
        <v>20.190000000000001</v>
      </c>
      <c r="AH1159" s="750">
        <v>149.52000000000001</v>
      </c>
      <c r="AI1159" s="748">
        <v>0</v>
      </c>
      <c r="AJ1159" s="748">
        <v>0</v>
      </c>
      <c r="AK1159" s="748">
        <v>0</v>
      </c>
      <c r="AL1159" s="751" t="s">
        <v>193</v>
      </c>
      <c r="AM1159" s="748">
        <v>801549.75307390885</v>
      </c>
      <c r="AN1159" s="748">
        <v>0</v>
      </c>
      <c r="AO1159" s="752" t="s">
        <v>193</v>
      </c>
      <c r="AP1159" s="753">
        <v>0</v>
      </c>
      <c r="AQ1159" s="752" t="s">
        <v>3739</v>
      </c>
      <c r="AR1159" s="752" t="s">
        <v>193</v>
      </c>
      <c r="AS1159" s="752" t="s">
        <v>193</v>
      </c>
    </row>
    <row r="1160" spans="1:45" x14ac:dyDescent="0.15">
      <c r="A1160" s="14" t="s">
        <v>167</v>
      </c>
      <c r="B1160" s="14" t="s">
        <v>14</v>
      </c>
      <c r="C1160" s="14" t="s">
        <v>24</v>
      </c>
      <c r="D1160" s="14" t="s">
        <v>1349</v>
      </c>
      <c r="E1160" s="14" t="s">
        <v>2527</v>
      </c>
      <c r="F1160" s="14" t="s">
        <v>3699</v>
      </c>
      <c r="G1160" s="14" t="s">
        <v>193</v>
      </c>
      <c r="H1160" s="14" t="s">
        <v>3728</v>
      </c>
      <c r="I1160" s="17">
        <v>496797.76377317536</v>
      </c>
      <c r="J1160" s="14" t="s">
        <v>114</v>
      </c>
      <c r="K1160" s="17">
        <v>496797.76377317536</v>
      </c>
      <c r="L1160" s="14" t="s">
        <v>3728</v>
      </c>
      <c r="M1160" s="17">
        <v>496797.76377317536</v>
      </c>
      <c r="N1160" s="14" t="s">
        <v>114</v>
      </c>
      <c r="O1160" s="17">
        <v>496797.76377317536</v>
      </c>
      <c r="P1160" s="17">
        <v>496797.76377317531</v>
      </c>
      <c r="Q1160" s="17">
        <v>0</v>
      </c>
      <c r="R1160" s="17">
        <v>0</v>
      </c>
      <c r="S1160" s="18">
        <v>0</v>
      </c>
      <c r="T1160" s="14" t="s">
        <v>161</v>
      </c>
      <c r="U1160" s="14" t="s">
        <v>193</v>
      </c>
      <c r="V1160" s="14" t="s">
        <v>3742</v>
      </c>
      <c r="W1160" s="18">
        <v>4.0849009014299877</v>
      </c>
      <c r="X1160" s="18">
        <v>1</v>
      </c>
      <c r="Y1160" s="14" t="s">
        <v>193</v>
      </c>
      <c r="Z1160" s="14" t="s">
        <v>193</v>
      </c>
      <c r="AA1160" s="18" t="s">
        <v>193</v>
      </c>
      <c r="AB1160" s="18" t="s">
        <v>193</v>
      </c>
      <c r="AC1160" s="14" t="s">
        <v>193</v>
      </c>
      <c r="AD1160" s="748">
        <v>232.83935138150932</v>
      </c>
      <c r="AE1160" s="749">
        <v>18.420000000000002</v>
      </c>
      <c r="AF1160" s="748">
        <v>641276.46035981656</v>
      </c>
      <c r="AG1160" s="749">
        <v>14.27</v>
      </c>
      <c r="AH1160" s="750">
        <v>149.52000000000001</v>
      </c>
      <c r="AI1160" s="748">
        <v>0</v>
      </c>
      <c r="AJ1160" s="748">
        <v>0</v>
      </c>
      <c r="AK1160" s="748">
        <v>0</v>
      </c>
      <c r="AL1160" s="751" t="s">
        <v>193</v>
      </c>
      <c r="AM1160" s="748">
        <v>496797.76377317536</v>
      </c>
      <c r="AN1160" s="748">
        <v>0</v>
      </c>
      <c r="AO1160" s="752" t="s">
        <v>193</v>
      </c>
      <c r="AP1160" s="753">
        <v>0</v>
      </c>
      <c r="AQ1160" s="752" t="s">
        <v>3739</v>
      </c>
      <c r="AR1160" s="752" t="s">
        <v>193</v>
      </c>
      <c r="AS1160" s="752" t="s">
        <v>193</v>
      </c>
    </row>
    <row r="1161" spans="1:45" x14ac:dyDescent="0.15">
      <c r="A1161" s="14" t="s">
        <v>167</v>
      </c>
      <c r="B1161" s="14" t="s">
        <v>14</v>
      </c>
      <c r="C1161" s="14" t="s">
        <v>24</v>
      </c>
      <c r="D1161" s="14" t="s">
        <v>1350</v>
      </c>
      <c r="E1161" s="14" t="s">
        <v>2528</v>
      </c>
      <c r="F1161" s="14" t="s">
        <v>3700</v>
      </c>
      <c r="G1161" s="14" t="s">
        <v>193</v>
      </c>
      <c r="H1161" s="14" t="s">
        <v>3728</v>
      </c>
      <c r="I1161" s="17">
        <v>1151855.2909081103</v>
      </c>
      <c r="J1161" s="14" t="s">
        <v>114</v>
      </c>
      <c r="K1161" s="17">
        <v>1151855.2909081103</v>
      </c>
      <c r="L1161" s="14" t="s">
        <v>3728</v>
      </c>
      <c r="M1161" s="17">
        <v>1151855.2909081103</v>
      </c>
      <c r="N1161" s="14" t="s">
        <v>114</v>
      </c>
      <c r="O1161" s="17">
        <v>1151855.2909081103</v>
      </c>
      <c r="P1161" s="17">
        <v>1143199.2225019438</v>
      </c>
      <c r="Q1161" s="17">
        <v>8656.0684061661996</v>
      </c>
      <c r="R1161" s="17">
        <v>0</v>
      </c>
      <c r="S1161" s="18">
        <v>0</v>
      </c>
      <c r="T1161" s="14" t="s">
        <v>161</v>
      </c>
      <c r="U1161" s="14" t="s">
        <v>193</v>
      </c>
      <c r="V1161" s="14" t="s">
        <v>3742</v>
      </c>
      <c r="W1161" s="18">
        <v>4.0849009014299877</v>
      </c>
      <c r="X1161" s="18">
        <v>1</v>
      </c>
      <c r="Y1161" s="14" t="s">
        <v>193</v>
      </c>
      <c r="Z1161" s="14" t="s">
        <v>193</v>
      </c>
      <c r="AA1161" s="18" t="s">
        <v>193</v>
      </c>
      <c r="AB1161" s="18" t="s">
        <v>193</v>
      </c>
      <c r="AC1161" s="14" t="s">
        <v>193</v>
      </c>
      <c r="AD1161" s="748">
        <v>221.81011894764833</v>
      </c>
      <c r="AE1161" s="749">
        <v>35.04</v>
      </c>
      <c r="AF1161" s="748">
        <v>1162270.3993404503</v>
      </c>
      <c r="AG1161" s="749">
        <v>34.47</v>
      </c>
      <c r="AH1161" s="750">
        <v>149.52000000000001</v>
      </c>
      <c r="AI1161" s="748">
        <v>8656.0684061662014</v>
      </c>
      <c r="AJ1161" s="748">
        <v>0</v>
      </c>
      <c r="AK1161" s="748">
        <v>8656.0684061662014</v>
      </c>
      <c r="AL1161" s="751" t="s">
        <v>193</v>
      </c>
      <c r="AM1161" s="748">
        <v>1151855.2909081103</v>
      </c>
      <c r="AN1161" s="748">
        <v>0</v>
      </c>
      <c r="AO1161" s="752" t="s">
        <v>193</v>
      </c>
      <c r="AP1161" s="753">
        <v>0</v>
      </c>
      <c r="AQ1161" s="752" t="s">
        <v>3739</v>
      </c>
      <c r="AR1161" s="752" t="s">
        <v>193</v>
      </c>
      <c r="AS1161" s="752" t="s">
        <v>193</v>
      </c>
    </row>
    <row r="1162" spans="1:45" x14ac:dyDescent="0.15">
      <c r="A1162" s="14" t="s">
        <v>167</v>
      </c>
      <c r="B1162" s="14" t="s">
        <v>14</v>
      </c>
      <c r="C1162" s="14" t="s">
        <v>24</v>
      </c>
      <c r="D1162" s="14" t="s">
        <v>1351</v>
      </c>
      <c r="E1162" s="14" t="s">
        <v>2529</v>
      </c>
      <c r="F1162" s="14" t="s">
        <v>3701</v>
      </c>
      <c r="G1162" s="14" t="s">
        <v>193</v>
      </c>
      <c r="H1162" s="14" t="s">
        <v>3728</v>
      </c>
      <c r="I1162" s="17">
        <v>1284006.0425172988</v>
      </c>
      <c r="J1162" s="14" t="s">
        <v>114</v>
      </c>
      <c r="K1162" s="17">
        <v>1284006.0425172988</v>
      </c>
      <c r="L1162" s="14" t="s">
        <v>3728</v>
      </c>
      <c r="M1162" s="17">
        <v>1284006.0425172988</v>
      </c>
      <c r="N1162" s="14" t="s">
        <v>114</v>
      </c>
      <c r="O1162" s="17">
        <v>1284006.0425172988</v>
      </c>
      <c r="P1162" s="17">
        <v>1273434.0330413347</v>
      </c>
      <c r="Q1162" s="17">
        <v>10572.009475963907</v>
      </c>
      <c r="R1162" s="17">
        <v>0</v>
      </c>
      <c r="S1162" s="18">
        <v>0</v>
      </c>
      <c r="T1162" s="14" t="s">
        <v>161</v>
      </c>
      <c r="U1162" s="14" t="s">
        <v>193</v>
      </c>
      <c r="V1162" s="14" t="s">
        <v>3742</v>
      </c>
      <c r="W1162" s="18">
        <v>4.0849009014299877</v>
      </c>
      <c r="X1162" s="18">
        <v>1</v>
      </c>
      <c r="Y1162" s="14" t="s">
        <v>193</v>
      </c>
      <c r="Z1162" s="14" t="s">
        <v>193</v>
      </c>
      <c r="AA1162" s="18" t="s">
        <v>193</v>
      </c>
      <c r="AB1162" s="18" t="s">
        <v>193</v>
      </c>
      <c r="AC1162" s="14" t="s">
        <v>193</v>
      </c>
      <c r="AD1162" s="748">
        <v>100.0800720850347</v>
      </c>
      <c r="AE1162" s="749">
        <v>83.55</v>
      </c>
      <c r="AF1162" s="748">
        <v>1250239.8840249975</v>
      </c>
      <c r="AG1162" s="749">
        <v>85.1</v>
      </c>
      <c r="AH1162" s="750">
        <v>149.52000000000001</v>
      </c>
      <c r="AI1162" s="748">
        <v>10572.009475963909</v>
      </c>
      <c r="AJ1162" s="748">
        <v>0</v>
      </c>
      <c r="AK1162" s="748">
        <v>10572.009475963909</v>
      </c>
      <c r="AL1162" s="751" t="s">
        <v>193</v>
      </c>
      <c r="AM1162" s="748">
        <v>1284006.0425172988</v>
      </c>
      <c r="AN1162" s="748">
        <v>0</v>
      </c>
      <c r="AO1162" s="752" t="s">
        <v>193</v>
      </c>
      <c r="AP1162" s="753">
        <v>0</v>
      </c>
      <c r="AQ1162" s="752" t="s">
        <v>3739</v>
      </c>
      <c r="AR1162" s="752" t="s">
        <v>193</v>
      </c>
      <c r="AS1162" s="752" t="s">
        <v>193</v>
      </c>
    </row>
    <row r="1163" spans="1:45" x14ac:dyDescent="0.15">
      <c r="A1163" s="14" t="s">
        <v>167</v>
      </c>
      <c r="B1163" s="14" t="s">
        <v>14</v>
      </c>
      <c r="C1163" s="14" t="s">
        <v>24</v>
      </c>
      <c r="D1163" s="14" t="s">
        <v>1352</v>
      </c>
      <c r="E1163" s="14" t="s">
        <v>2530</v>
      </c>
      <c r="F1163" s="14" t="s">
        <v>3702</v>
      </c>
      <c r="G1163" s="14" t="s">
        <v>193</v>
      </c>
      <c r="H1163" s="14" t="s">
        <v>3728</v>
      </c>
      <c r="I1163" s="17">
        <v>779793.97936298291</v>
      </c>
      <c r="J1163" s="14" t="s">
        <v>114</v>
      </c>
      <c r="K1163" s="17">
        <v>779793.97936298291</v>
      </c>
      <c r="L1163" s="14" t="s">
        <v>3728</v>
      </c>
      <c r="M1163" s="17">
        <v>779793.97936298291</v>
      </c>
      <c r="N1163" s="14" t="s">
        <v>114</v>
      </c>
      <c r="O1163" s="17">
        <v>779793.97936298291</v>
      </c>
      <c r="P1163" s="17">
        <v>779793.97936298279</v>
      </c>
      <c r="Q1163" s="17">
        <v>0</v>
      </c>
      <c r="R1163" s="17">
        <v>0</v>
      </c>
      <c r="S1163" s="18">
        <v>0</v>
      </c>
      <c r="T1163" s="14" t="s">
        <v>161</v>
      </c>
      <c r="U1163" s="14" t="s">
        <v>193</v>
      </c>
      <c r="V1163" s="14" t="s">
        <v>3742</v>
      </c>
      <c r="W1163" s="18">
        <v>4.0849009014299877</v>
      </c>
      <c r="X1163" s="18">
        <v>1</v>
      </c>
      <c r="Y1163" s="14" t="s">
        <v>193</v>
      </c>
      <c r="Z1163" s="14" t="s">
        <v>193</v>
      </c>
      <c r="AA1163" s="18" t="s">
        <v>193</v>
      </c>
      <c r="AB1163" s="18" t="s">
        <v>193</v>
      </c>
      <c r="AC1163" s="14" t="s">
        <v>193</v>
      </c>
      <c r="AD1163" s="748">
        <v>249.17895498722928</v>
      </c>
      <c r="AE1163" s="749">
        <v>19.04</v>
      </c>
      <c r="AF1163" s="748">
        <v>709377.80403998855</v>
      </c>
      <c r="AG1163" s="749">
        <v>20.93</v>
      </c>
      <c r="AH1163" s="750">
        <v>149.52000000000001</v>
      </c>
      <c r="AI1163" s="748">
        <v>0</v>
      </c>
      <c r="AJ1163" s="748">
        <v>0</v>
      </c>
      <c r="AK1163" s="748">
        <v>0</v>
      </c>
      <c r="AL1163" s="751" t="s">
        <v>193</v>
      </c>
      <c r="AM1163" s="748">
        <v>779793.97936298291</v>
      </c>
      <c r="AN1163" s="748">
        <v>0</v>
      </c>
      <c r="AO1163" s="752" t="s">
        <v>193</v>
      </c>
      <c r="AP1163" s="753">
        <v>0</v>
      </c>
      <c r="AQ1163" s="752" t="s">
        <v>3739</v>
      </c>
      <c r="AR1163" s="752" t="s">
        <v>193</v>
      </c>
      <c r="AS1163" s="752" t="s">
        <v>193</v>
      </c>
    </row>
    <row r="1164" spans="1:45" x14ac:dyDescent="0.15">
      <c r="A1164" s="14" t="s">
        <v>167</v>
      </c>
      <c r="B1164" s="14" t="s">
        <v>14</v>
      </c>
      <c r="C1164" s="14" t="s">
        <v>24</v>
      </c>
      <c r="D1164" s="14" t="s">
        <v>1353</v>
      </c>
      <c r="E1164" s="14" t="s">
        <v>2531</v>
      </c>
      <c r="F1164" s="14" t="s">
        <v>3703</v>
      </c>
      <c r="G1164" s="14" t="s">
        <v>193</v>
      </c>
      <c r="H1164" s="14" t="s">
        <v>3728</v>
      </c>
      <c r="I1164" s="17">
        <v>1023407.4611170589</v>
      </c>
      <c r="J1164" s="14" t="s">
        <v>114</v>
      </c>
      <c r="K1164" s="17">
        <v>1023407.4611170589</v>
      </c>
      <c r="L1164" s="14" t="s">
        <v>3728</v>
      </c>
      <c r="M1164" s="17">
        <v>1023407.4611170589</v>
      </c>
      <c r="N1164" s="14" t="s">
        <v>114</v>
      </c>
      <c r="O1164" s="17">
        <v>1023407.4611170589</v>
      </c>
      <c r="P1164" s="17">
        <v>1023407.4611170588</v>
      </c>
      <c r="Q1164" s="17">
        <v>0</v>
      </c>
      <c r="R1164" s="17">
        <v>0</v>
      </c>
      <c r="S1164" s="18">
        <v>0</v>
      </c>
      <c r="T1164" s="14" t="s">
        <v>161</v>
      </c>
      <c r="U1164" s="14" t="s">
        <v>193</v>
      </c>
      <c r="V1164" s="14" t="s">
        <v>3742</v>
      </c>
      <c r="W1164" s="18">
        <v>4.0849009014299877</v>
      </c>
      <c r="X1164" s="18">
        <v>1</v>
      </c>
      <c r="Y1164" s="14" t="s">
        <v>193</v>
      </c>
      <c r="Z1164" s="14" t="s">
        <v>193</v>
      </c>
      <c r="AA1164" s="18" t="s">
        <v>193</v>
      </c>
      <c r="AB1164" s="18" t="s">
        <v>193</v>
      </c>
      <c r="AC1164" s="14" t="s">
        <v>193</v>
      </c>
      <c r="AD1164" s="748">
        <v>41.257499104442878</v>
      </c>
      <c r="AE1164" s="749">
        <v>141.24</v>
      </c>
      <c r="AF1164" s="748">
        <v>871284.32183249062</v>
      </c>
      <c r="AG1164" s="749">
        <v>165.9</v>
      </c>
      <c r="AH1164" s="750">
        <v>149.52000000000001</v>
      </c>
      <c r="AI1164" s="748">
        <v>0</v>
      </c>
      <c r="AJ1164" s="748">
        <v>0</v>
      </c>
      <c r="AK1164" s="748">
        <v>0</v>
      </c>
      <c r="AL1164" s="751" t="s">
        <v>193</v>
      </c>
      <c r="AM1164" s="748">
        <v>1023407.4611170589</v>
      </c>
      <c r="AN1164" s="748">
        <v>0</v>
      </c>
      <c r="AO1164" s="752" t="s">
        <v>193</v>
      </c>
      <c r="AP1164" s="753">
        <v>0</v>
      </c>
      <c r="AQ1164" s="752" t="s">
        <v>3739</v>
      </c>
      <c r="AR1164" s="752" t="s">
        <v>193</v>
      </c>
      <c r="AS1164" s="752" t="s">
        <v>193</v>
      </c>
    </row>
    <row r="1165" spans="1:45" x14ac:dyDescent="0.15">
      <c r="A1165" s="14" t="s">
        <v>167</v>
      </c>
      <c r="B1165" s="14" t="s">
        <v>14</v>
      </c>
      <c r="C1165" s="14" t="s">
        <v>24</v>
      </c>
      <c r="D1165" s="14" t="s">
        <v>1354</v>
      </c>
      <c r="E1165" s="14" t="s">
        <v>2532</v>
      </c>
      <c r="F1165" s="14" t="s">
        <v>3704</v>
      </c>
      <c r="G1165" s="14" t="s">
        <v>193</v>
      </c>
      <c r="H1165" s="14" t="s">
        <v>3728</v>
      </c>
      <c r="I1165" s="17">
        <v>5327479.7580593983</v>
      </c>
      <c r="J1165" s="14" t="s">
        <v>114</v>
      </c>
      <c r="K1165" s="17">
        <v>5327479.7580593983</v>
      </c>
      <c r="L1165" s="14" t="s">
        <v>3728</v>
      </c>
      <c r="M1165" s="17">
        <v>5327479.7580593983</v>
      </c>
      <c r="N1165" s="14" t="s">
        <v>114</v>
      </c>
      <c r="O1165" s="17">
        <v>5327479.7580593983</v>
      </c>
      <c r="P1165" s="17">
        <v>5282120.4057147838</v>
      </c>
      <c r="Q1165" s="17">
        <v>45359.352344613792</v>
      </c>
      <c r="R1165" s="17">
        <v>0</v>
      </c>
      <c r="S1165" s="18">
        <v>0</v>
      </c>
      <c r="T1165" s="14" t="s">
        <v>161</v>
      </c>
      <c r="U1165" s="14" t="s">
        <v>193</v>
      </c>
      <c r="V1165" s="14" t="s">
        <v>3742</v>
      </c>
      <c r="W1165" s="18">
        <v>4.0849009014299877</v>
      </c>
      <c r="X1165" s="18">
        <v>1</v>
      </c>
      <c r="Y1165" s="14" t="s">
        <v>193</v>
      </c>
      <c r="Z1165" s="14" t="s">
        <v>193</v>
      </c>
      <c r="AA1165" s="18" t="s">
        <v>193</v>
      </c>
      <c r="AB1165" s="18" t="s">
        <v>193</v>
      </c>
      <c r="AC1165" s="14" t="s">
        <v>193</v>
      </c>
      <c r="AD1165" s="748">
        <v>319.84774058196808</v>
      </c>
      <c r="AE1165" s="749">
        <v>110.95</v>
      </c>
      <c r="AF1165" s="748">
        <v>5306032.2309704944</v>
      </c>
      <c r="AG1165" s="749">
        <v>110.45</v>
      </c>
      <c r="AH1165" s="750">
        <v>149.52000000000001</v>
      </c>
      <c r="AI1165" s="748">
        <v>45359.352344613799</v>
      </c>
      <c r="AJ1165" s="748">
        <v>0</v>
      </c>
      <c r="AK1165" s="748">
        <v>45359.352344613799</v>
      </c>
      <c r="AL1165" s="751" t="s">
        <v>193</v>
      </c>
      <c r="AM1165" s="748">
        <v>5327479.7580593983</v>
      </c>
      <c r="AN1165" s="748">
        <v>0</v>
      </c>
      <c r="AO1165" s="752" t="s">
        <v>193</v>
      </c>
      <c r="AP1165" s="753">
        <v>0</v>
      </c>
      <c r="AQ1165" s="752" t="s">
        <v>3739</v>
      </c>
      <c r="AR1165" s="752" t="s">
        <v>193</v>
      </c>
      <c r="AS1165" s="752" t="s">
        <v>193</v>
      </c>
    </row>
    <row r="1166" spans="1:45" x14ac:dyDescent="0.15">
      <c r="A1166" s="14" t="s">
        <v>167</v>
      </c>
      <c r="B1166" s="14" t="s">
        <v>14</v>
      </c>
      <c r="C1166" s="14" t="s">
        <v>24</v>
      </c>
      <c r="D1166" s="14" t="s">
        <v>1355</v>
      </c>
      <c r="E1166" s="14" t="s">
        <v>2533</v>
      </c>
      <c r="F1166" s="14" t="s">
        <v>3705</v>
      </c>
      <c r="G1166" s="14" t="s">
        <v>193</v>
      </c>
      <c r="H1166" s="14" t="s">
        <v>3728</v>
      </c>
      <c r="I1166" s="17">
        <v>2360690.7010942311</v>
      </c>
      <c r="J1166" s="14" t="s">
        <v>114</v>
      </c>
      <c r="K1166" s="17">
        <v>2360690.7010942311</v>
      </c>
      <c r="L1166" s="14" t="s">
        <v>3728</v>
      </c>
      <c r="M1166" s="17">
        <v>2360690.7010942311</v>
      </c>
      <c r="N1166" s="14" t="s">
        <v>114</v>
      </c>
      <c r="O1166" s="17">
        <v>2360690.7010942311</v>
      </c>
      <c r="P1166" s="17">
        <v>2360690.7010942306</v>
      </c>
      <c r="Q1166" s="17">
        <v>0</v>
      </c>
      <c r="R1166" s="17">
        <v>0</v>
      </c>
      <c r="S1166" s="18">
        <v>0</v>
      </c>
      <c r="T1166" s="14" t="s">
        <v>161</v>
      </c>
      <c r="U1166" s="14" t="s">
        <v>193</v>
      </c>
      <c r="V1166" s="14" t="s">
        <v>3742</v>
      </c>
      <c r="W1166" s="18">
        <v>4.0849009014299877</v>
      </c>
      <c r="X1166" s="18">
        <v>1</v>
      </c>
      <c r="Y1166" s="14" t="s">
        <v>193</v>
      </c>
      <c r="Z1166" s="14" t="s">
        <v>193</v>
      </c>
      <c r="AA1166" s="18" t="s">
        <v>193</v>
      </c>
      <c r="AB1166" s="18" t="s">
        <v>193</v>
      </c>
      <c r="AC1166" s="14" t="s">
        <v>193</v>
      </c>
      <c r="AD1166" s="748">
        <v>53.634748835775738</v>
      </c>
      <c r="AE1166" s="749">
        <v>280.01</v>
      </c>
      <c r="AF1166" s="748">
        <v>2245531.1356335497</v>
      </c>
      <c r="AG1166" s="749">
        <v>294.37</v>
      </c>
      <c r="AH1166" s="750">
        <v>149.52000000000001</v>
      </c>
      <c r="AI1166" s="748">
        <v>0</v>
      </c>
      <c r="AJ1166" s="748">
        <v>0</v>
      </c>
      <c r="AK1166" s="748">
        <v>0</v>
      </c>
      <c r="AL1166" s="751" t="s">
        <v>193</v>
      </c>
      <c r="AM1166" s="748">
        <v>2360690.7010942311</v>
      </c>
      <c r="AN1166" s="748">
        <v>0</v>
      </c>
      <c r="AO1166" s="752" t="s">
        <v>193</v>
      </c>
      <c r="AP1166" s="753">
        <v>0</v>
      </c>
      <c r="AQ1166" s="752" t="s">
        <v>3739</v>
      </c>
      <c r="AR1166" s="752" t="s">
        <v>193</v>
      </c>
      <c r="AS1166" s="752" t="s">
        <v>193</v>
      </c>
    </row>
    <row r="1167" spans="1:45" x14ac:dyDescent="0.15">
      <c r="A1167" s="14" t="s">
        <v>167</v>
      </c>
      <c r="B1167" s="14" t="s">
        <v>14</v>
      </c>
      <c r="C1167" s="14" t="s">
        <v>24</v>
      </c>
      <c r="D1167" s="14" t="s">
        <v>1356</v>
      </c>
      <c r="E1167" s="14" t="s">
        <v>2534</v>
      </c>
      <c r="F1167" s="14" t="s">
        <v>3706</v>
      </c>
      <c r="G1167" s="14" t="s">
        <v>193</v>
      </c>
      <c r="H1167" s="14" t="s">
        <v>3728</v>
      </c>
      <c r="I1167" s="17">
        <v>2524043.4780508848</v>
      </c>
      <c r="J1167" s="14" t="s">
        <v>114</v>
      </c>
      <c r="K1167" s="17">
        <v>2524043.4780508848</v>
      </c>
      <c r="L1167" s="14" t="s">
        <v>3728</v>
      </c>
      <c r="M1167" s="17">
        <v>2524043.4780508848</v>
      </c>
      <c r="N1167" s="14" t="s">
        <v>114</v>
      </c>
      <c r="O1167" s="17">
        <v>2524043.4780508848</v>
      </c>
      <c r="P1167" s="17">
        <v>2524043.4780508843</v>
      </c>
      <c r="Q1167" s="17">
        <v>0</v>
      </c>
      <c r="R1167" s="17">
        <v>0</v>
      </c>
      <c r="S1167" s="18">
        <v>0</v>
      </c>
      <c r="T1167" s="14" t="s">
        <v>161</v>
      </c>
      <c r="U1167" s="14" t="s">
        <v>193</v>
      </c>
      <c r="V1167" s="14" t="s">
        <v>3742</v>
      </c>
      <c r="W1167" s="18">
        <v>4.0849009014299877</v>
      </c>
      <c r="X1167" s="18">
        <v>1</v>
      </c>
      <c r="Y1167" s="14" t="s">
        <v>193</v>
      </c>
      <c r="Z1167" s="14" t="s">
        <v>193</v>
      </c>
      <c r="AA1167" s="18" t="s">
        <v>193</v>
      </c>
      <c r="AB1167" s="18" t="s">
        <v>193</v>
      </c>
      <c r="AC1167" s="14" t="s">
        <v>193</v>
      </c>
      <c r="AD1167" s="748">
        <v>298.19776580438912</v>
      </c>
      <c r="AE1167" s="749">
        <v>55.35</v>
      </c>
      <c r="AF1167" s="748">
        <v>2467864.4486886533</v>
      </c>
      <c r="AG1167" s="749">
        <v>56.61</v>
      </c>
      <c r="AH1167" s="750">
        <v>149.52000000000001</v>
      </c>
      <c r="AI1167" s="748">
        <v>0</v>
      </c>
      <c r="AJ1167" s="748">
        <v>0</v>
      </c>
      <c r="AK1167" s="748">
        <v>0</v>
      </c>
      <c r="AL1167" s="751" t="s">
        <v>193</v>
      </c>
      <c r="AM1167" s="748">
        <v>2524043.4780508848</v>
      </c>
      <c r="AN1167" s="748">
        <v>0</v>
      </c>
      <c r="AO1167" s="752" t="s">
        <v>193</v>
      </c>
      <c r="AP1167" s="753">
        <v>0</v>
      </c>
      <c r="AQ1167" s="752" t="s">
        <v>3739</v>
      </c>
      <c r="AR1167" s="752" t="s">
        <v>193</v>
      </c>
      <c r="AS1167" s="752" t="s">
        <v>193</v>
      </c>
    </row>
    <row r="1168" spans="1:45" x14ac:dyDescent="0.15">
      <c r="A1168" s="14" t="s">
        <v>167</v>
      </c>
      <c r="B1168" s="14" t="s">
        <v>14</v>
      </c>
      <c r="C1168" s="14" t="s">
        <v>24</v>
      </c>
      <c r="D1168" s="14" t="s">
        <v>1357</v>
      </c>
      <c r="E1168" s="14" t="s">
        <v>2535</v>
      </c>
      <c r="F1168" s="14" t="s">
        <v>3707</v>
      </c>
      <c r="G1168" s="14" t="s">
        <v>193</v>
      </c>
      <c r="H1168" s="14" t="s">
        <v>3728</v>
      </c>
      <c r="I1168" s="17">
        <v>700356.79058728856</v>
      </c>
      <c r="J1168" s="14" t="s">
        <v>114</v>
      </c>
      <c r="K1168" s="17">
        <v>700356.79058728856</v>
      </c>
      <c r="L1168" s="14" t="s">
        <v>3728</v>
      </c>
      <c r="M1168" s="17">
        <v>700356.79058728856</v>
      </c>
      <c r="N1168" s="14" t="s">
        <v>114</v>
      </c>
      <c r="O1168" s="17">
        <v>700356.79058728856</v>
      </c>
      <c r="P1168" s="17">
        <v>694311.21895119012</v>
      </c>
      <c r="Q1168" s="17">
        <v>6045.5716360983524</v>
      </c>
      <c r="R1168" s="17">
        <v>0</v>
      </c>
      <c r="S1168" s="18">
        <v>0</v>
      </c>
      <c r="T1168" s="14" t="s">
        <v>161</v>
      </c>
      <c r="U1168" s="14" t="s">
        <v>193</v>
      </c>
      <c r="V1168" s="14" t="s">
        <v>3742</v>
      </c>
      <c r="W1168" s="18">
        <v>4.0849009014299877</v>
      </c>
      <c r="X1168" s="18">
        <v>1</v>
      </c>
      <c r="Y1168" s="14" t="s">
        <v>193</v>
      </c>
      <c r="Z1168" s="14" t="s">
        <v>193</v>
      </c>
      <c r="AA1168" s="18" t="s">
        <v>193</v>
      </c>
      <c r="AB1168" s="18" t="s">
        <v>193</v>
      </c>
      <c r="AC1168" s="14" t="s">
        <v>193</v>
      </c>
      <c r="AD1168" s="748">
        <v>63.724454062307814</v>
      </c>
      <c r="AE1168" s="749">
        <v>59.32</v>
      </c>
      <c r="AF1168" s="748">
        <v>565205.72011500876</v>
      </c>
      <c r="AG1168" s="749">
        <v>72.87</v>
      </c>
      <c r="AH1168" s="750">
        <v>149.52000000000001</v>
      </c>
      <c r="AI1168" s="748">
        <v>6045.5716360983533</v>
      </c>
      <c r="AJ1168" s="748">
        <v>0</v>
      </c>
      <c r="AK1168" s="748">
        <v>6045.5716360983533</v>
      </c>
      <c r="AL1168" s="751" t="s">
        <v>193</v>
      </c>
      <c r="AM1168" s="748">
        <v>700356.79058728856</v>
      </c>
      <c r="AN1168" s="748">
        <v>0</v>
      </c>
      <c r="AO1168" s="752" t="s">
        <v>193</v>
      </c>
      <c r="AP1168" s="753">
        <v>0</v>
      </c>
      <c r="AQ1168" s="752" t="s">
        <v>3739</v>
      </c>
      <c r="AR1168" s="752" t="s">
        <v>193</v>
      </c>
      <c r="AS1168" s="752" t="s">
        <v>193</v>
      </c>
    </row>
    <row r="1169" spans="1:45" x14ac:dyDescent="0.15">
      <c r="A1169" s="14" t="s">
        <v>167</v>
      </c>
      <c r="B1169" s="14" t="s">
        <v>14</v>
      </c>
      <c r="C1169" s="14" t="s">
        <v>24</v>
      </c>
      <c r="D1169" s="14" t="s">
        <v>1358</v>
      </c>
      <c r="E1169" s="14" t="s">
        <v>2536</v>
      </c>
      <c r="F1169" s="14" t="s">
        <v>3708</v>
      </c>
      <c r="G1169" s="14" t="s">
        <v>193</v>
      </c>
      <c r="H1169" s="14" t="s">
        <v>3728</v>
      </c>
      <c r="I1169" s="17">
        <v>1258183.014676837</v>
      </c>
      <c r="J1169" s="14" t="s">
        <v>114</v>
      </c>
      <c r="K1169" s="17">
        <v>1258183.014676837</v>
      </c>
      <c r="L1169" s="14" t="s">
        <v>3728</v>
      </c>
      <c r="M1169" s="17">
        <v>1258183.014676837</v>
      </c>
      <c r="N1169" s="14" t="s">
        <v>114</v>
      </c>
      <c r="O1169" s="17">
        <v>1258183.014676837</v>
      </c>
      <c r="P1169" s="17">
        <v>1258183.0146768368</v>
      </c>
      <c r="Q1169" s="17">
        <v>0</v>
      </c>
      <c r="R1169" s="17">
        <v>0</v>
      </c>
      <c r="S1169" s="18">
        <v>0</v>
      </c>
      <c r="T1169" s="14" t="s">
        <v>161</v>
      </c>
      <c r="U1169" s="14" t="s">
        <v>193</v>
      </c>
      <c r="V1169" s="14" t="s">
        <v>3742</v>
      </c>
      <c r="W1169" s="18">
        <v>4.0849009014299877</v>
      </c>
      <c r="X1169" s="18">
        <v>1</v>
      </c>
      <c r="Y1169" s="14" t="s">
        <v>193</v>
      </c>
      <c r="Z1169" s="14" t="s">
        <v>193</v>
      </c>
      <c r="AA1169" s="18" t="s">
        <v>193</v>
      </c>
      <c r="AB1169" s="18" t="s">
        <v>193</v>
      </c>
      <c r="AC1169" s="14" t="s">
        <v>193</v>
      </c>
      <c r="AD1169" s="748">
        <v>38.806558563584886</v>
      </c>
      <c r="AE1169" s="749">
        <v>203.05</v>
      </c>
      <c r="AF1169" s="748">
        <v>1178168.5068567437</v>
      </c>
      <c r="AG1169" s="749">
        <v>216.84</v>
      </c>
      <c r="AH1169" s="750">
        <v>149.52000000000001</v>
      </c>
      <c r="AI1169" s="748">
        <v>0</v>
      </c>
      <c r="AJ1169" s="748">
        <v>0</v>
      </c>
      <c r="AK1169" s="748">
        <v>0</v>
      </c>
      <c r="AL1169" s="751" t="s">
        <v>193</v>
      </c>
      <c r="AM1169" s="748">
        <v>1258183.014676837</v>
      </c>
      <c r="AN1169" s="748">
        <v>0</v>
      </c>
      <c r="AO1169" s="752" t="s">
        <v>193</v>
      </c>
      <c r="AP1169" s="753">
        <v>0</v>
      </c>
      <c r="AQ1169" s="752" t="s">
        <v>3739</v>
      </c>
      <c r="AR1169" s="752" t="s">
        <v>193</v>
      </c>
      <c r="AS1169" s="752" t="s">
        <v>193</v>
      </c>
    </row>
    <row r="1170" spans="1:45" x14ac:dyDescent="0.15">
      <c r="A1170" s="14" t="s">
        <v>167</v>
      </c>
      <c r="B1170" s="14" t="s">
        <v>14</v>
      </c>
      <c r="C1170" s="14" t="s">
        <v>24</v>
      </c>
      <c r="D1170" s="14" t="s">
        <v>1359</v>
      </c>
      <c r="E1170" s="14" t="s">
        <v>2537</v>
      </c>
      <c r="F1170" s="14" t="s">
        <v>3709</v>
      </c>
      <c r="G1170" s="14" t="s">
        <v>193</v>
      </c>
      <c r="H1170" s="14" t="s">
        <v>3728</v>
      </c>
      <c r="I1170" s="17">
        <v>2953428.2447947878</v>
      </c>
      <c r="J1170" s="14" t="s">
        <v>114</v>
      </c>
      <c r="K1170" s="17">
        <v>2953428.2447947878</v>
      </c>
      <c r="L1170" s="14" t="s">
        <v>3728</v>
      </c>
      <c r="M1170" s="17">
        <v>2953428.2447947878</v>
      </c>
      <c r="N1170" s="14" t="s">
        <v>114</v>
      </c>
      <c r="O1170" s="17">
        <v>2953428.2447947878</v>
      </c>
      <c r="P1170" s="17">
        <v>2919836.2664769231</v>
      </c>
      <c r="Q1170" s="17">
        <v>33591.978317864428</v>
      </c>
      <c r="R1170" s="17">
        <v>0</v>
      </c>
      <c r="S1170" s="18">
        <v>0</v>
      </c>
      <c r="T1170" s="14" t="s">
        <v>161</v>
      </c>
      <c r="U1170" s="14" t="s">
        <v>193</v>
      </c>
      <c r="V1170" s="14" t="s">
        <v>3742</v>
      </c>
      <c r="W1170" s="18">
        <v>4.0849009014299877</v>
      </c>
      <c r="X1170" s="18">
        <v>1</v>
      </c>
      <c r="Y1170" s="14" t="s">
        <v>193</v>
      </c>
      <c r="Z1170" s="14" t="s">
        <v>193</v>
      </c>
      <c r="AA1170" s="18" t="s">
        <v>193</v>
      </c>
      <c r="AB1170" s="18" t="s">
        <v>193</v>
      </c>
      <c r="AC1170" s="14" t="s">
        <v>193</v>
      </c>
      <c r="AD1170" s="748">
        <v>118.87061623161264</v>
      </c>
      <c r="AE1170" s="749">
        <v>154.35</v>
      </c>
      <c r="AF1170" s="748">
        <v>2743420.5074746143</v>
      </c>
      <c r="AG1170" s="749">
        <v>164.28</v>
      </c>
      <c r="AH1170" s="750">
        <v>149.52000000000001</v>
      </c>
      <c r="AI1170" s="748">
        <v>33591.978317864436</v>
      </c>
      <c r="AJ1170" s="748">
        <v>0</v>
      </c>
      <c r="AK1170" s="748">
        <v>33591.978317864436</v>
      </c>
      <c r="AL1170" s="751" t="s">
        <v>193</v>
      </c>
      <c r="AM1170" s="748">
        <v>2953428.2447947878</v>
      </c>
      <c r="AN1170" s="748">
        <v>0</v>
      </c>
      <c r="AO1170" s="752" t="s">
        <v>193</v>
      </c>
      <c r="AP1170" s="753">
        <v>0</v>
      </c>
      <c r="AQ1170" s="752" t="s">
        <v>3739</v>
      </c>
      <c r="AR1170" s="752" t="s">
        <v>193</v>
      </c>
      <c r="AS1170" s="752" t="s">
        <v>193</v>
      </c>
    </row>
    <row r="1171" spans="1:45" x14ac:dyDescent="0.15">
      <c r="A1171" s="14" t="s">
        <v>167</v>
      </c>
      <c r="B1171" s="14" t="s">
        <v>14</v>
      </c>
      <c r="C1171" s="14" t="s">
        <v>24</v>
      </c>
      <c r="D1171" s="14" t="s">
        <v>1360</v>
      </c>
      <c r="E1171" s="14" t="s">
        <v>2538</v>
      </c>
      <c r="F1171" s="14" t="s">
        <v>3710</v>
      </c>
      <c r="G1171" s="14" t="s">
        <v>193</v>
      </c>
      <c r="H1171" s="14" t="s">
        <v>3728</v>
      </c>
      <c r="I1171" s="17">
        <v>843265.65975751029</v>
      </c>
      <c r="J1171" s="14" t="s">
        <v>114</v>
      </c>
      <c r="K1171" s="17">
        <v>843265.65975751029</v>
      </c>
      <c r="L1171" s="14" t="s">
        <v>3728</v>
      </c>
      <c r="M1171" s="17">
        <v>843265.65975751029</v>
      </c>
      <c r="N1171" s="14" t="s">
        <v>114</v>
      </c>
      <c r="O1171" s="17">
        <v>843265.65975751029</v>
      </c>
      <c r="P1171" s="17">
        <v>843265.65975751018</v>
      </c>
      <c r="Q1171" s="17">
        <v>0</v>
      </c>
      <c r="R1171" s="17">
        <v>0</v>
      </c>
      <c r="S1171" s="18">
        <v>0</v>
      </c>
      <c r="T1171" s="14" t="s">
        <v>161</v>
      </c>
      <c r="U1171" s="14" t="s">
        <v>193</v>
      </c>
      <c r="V1171" s="14" t="s">
        <v>3742</v>
      </c>
      <c r="W1171" s="18">
        <v>4.0849009014299877</v>
      </c>
      <c r="X1171" s="18">
        <v>1</v>
      </c>
      <c r="Y1171" s="14" t="s">
        <v>193</v>
      </c>
      <c r="Z1171" s="14" t="s">
        <v>193</v>
      </c>
      <c r="AA1171" s="18" t="s">
        <v>193</v>
      </c>
      <c r="AB1171" s="18" t="s">
        <v>193</v>
      </c>
      <c r="AC1171" s="14" t="s">
        <v>193</v>
      </c>
      <c r="AD1171" s="748">
        <v>43.299949555157873</v>
      </c>
      <c r="AE1171" s="749">
        <v>121.52</v>
      </c>
      <c r="AF1171" s="748">
        <v>786745.8271130725</v>
      </c>
      <c r="AG1171" s="749">
        <v>130.25</v>
      </c>
      <c r="AH1171" s="750">
        <v>149.52000000000001</v>
      </c>
      <c r="AI1171" s="748">
        <v>0</v>
      </c>
      <c r="AJ1171" s="748">
        <v>0</v>
      </c>
      <c r="AK1171" s="748">
        <v>0</v>
      </c>
      <c r="AL1171" s="751" t="s">
        <v>193</v>
      </c>
      <c r="AM1171" s="748">
        <v>843265.65975751029</v>
      </c>
      <c r="AN1171" s="748">
        <v>0</v>
      </c>
      <c r="AO1171" s="752" t="s">
        <v>193</v>
      </c>
      <c r="AP1171" s="753">
        <v>0</v>
      </c>
      <c r="AQ1171" s="752" t="s">
        <v>3739</v>
      </c>
      <c r="AR1171" s="752" t="s">
        <v>193</v>
      </c>
      <c r="AS1171" s="752" t="s">
        <v>193</v>
      </c>
    </row>
    <row r="1172" spans="1:45" x14ac:dyDescent="0.15">
      <c r="A1172" s="14" t="s">
        <v>167</v>
      </c>
      <c r="B1172" s="14" t="s">
        <v>14</v>
      </c>
      <c r="C1172" s="14" t="s">
        <v>24</v>
      </c>
      <c r="D1172" s="14" t="s">
        <v>1361</v>
      </c>
      <c r="E1172" s="14" t="s">
        <v>2539</v>
      </c>
      <c r="F1172" s="14" t="s">
        <v>3711</v>
      </c>
      <c r="G1172" s="14" t="s">
        <v>193</v>
      </c>
      <c r="H1172" s="14" t="s">
        <v>3728</v>
      </c>
      <c r="I1172" s="17">
        <v>826998.2771997276</v>
      </c>
      <c r="J1172" s="14" t="s">
        <v>114</v>
      </c>
      <c r="K1172" s="17">
        <v>826998.2771997276</v>
      </c>
      <c r="L1172" s="14" t="s">
        <v>3728</v>
      </c>
      <c r="M1172" s="17">
        <v>826998.2771997276</v>
      </c>
      <c r="N1172" s="14" t="s">
        <v>114</v>
      </c>
      <c r="O1172" s="17">
        <v>826998.2771997276</v>
      </c>
      <c r="P1172" s="17">
        <v>826998.27719972748</v>
      </c>
      <c r="Q1172" s="17">
        <v>0</v>
      </c>
      <c r="R1172" s="17">
        <v>0</v>
      </c>
      <c r="S1172" s="18">
        <v>0</v>
      </c>
      <c r="T1172" s="14" t="s">
        <v>161</v>
      </c>
      <c r="U1172" s="14" t="s">
        <v>193</v>
      </c>
      <c r="V1172" s="14" t="s">
        <v>3742</v>
      </c>
      <c r="W1172" s="18">
        <v>4.0849009014299877</v>
      </c>
      <c r="X1172" s="18">
        <v>1</v>
      </c>
      <c r="Y1172" s="14" t="s">
        <v>193</v>
      </c>
      <c r="Z1172" s="14" t="s">
        <v>193</v>
      </c>
      <c r="AA1172" s="18" t="s">
        <v>193</v>
      </c>
      <c r="AB1172" s="18" t="s">
        <v>193</v>
      </c>
      <c r="AC1172" s="14" t="s">
        <v>193</v>
      </c>
      <c r="AD1172" s="748">
        <v>124.18098740347163</v>
      </c>
      <c r="AE1172" s="749">
        <v>40.33</v>
      </c>
      <c r="AF1172" s="748">
        <v>748880.22547213209</v>
      </c>
      <c r="AG1172" s="749">
        <v>44.54</v>
      </c>
      <c r="AH1172" s="750">
        <v>149.52000000000001</v>
      </c>
      <c r="AI1172" s="748">
        <v>0</v>
      </c>
      <c r="AJ1172" s="748">
        <v>0</v>
      </c>
      <c r="AK1172" s="748">
        <v>0</v>
      </c>
      <c r="AL1172" s="751" t="s">
        <v>193</v>
      </c>
      <c r="AM1172" s="748">
        <v>826998.2771997276</v>
      </c>
      <c r="AN1172" s="748">
        <v>0</v>
      </c>
      <c r="AO1172" s="752" t="s">
        <v>193</v>
      </c>
      <c r="AP1172" s="753">
        <v>0</v>
      </c>
      <c r="AQ1172" s="752" t="s">
        <v>3739</v>
      </c>
      <c r="AR1172" s="752" t="s">
        <v>193</v>
      </c>
      <c r="AS1172" s="752" t="s">
        <v>193</v>
      </c>
    </row>
    <row r="1173" spans="1:45" x14ac:dyDescent="0.15">
      <c r="A1173" s="14" t="s">
        <v>167</v>
      </c>
      <c r="B1173" s="14" t="s">
        <v>14</v>
      </c>
      <c r="C1173" s="14" t="s">
        <v>24</v>
      </c>
      <c r="D1173" s="14" t="s">
        <v>1362</v>
      </c>
      <c r="E1173" s="14" t="s">
        <v>2540</v>
      </c>
      <c r="F1173" s="14" t="s">
        <v>3712</v>
      </c>
      <c r="G1173" s="14" t="s">
        <v>193</v>
      </c>
      <c r="H1173" s="14" t="s">
        <v>3728</v>
      </c>
      <c r="I1173" s="17">
        <v>1545483.9396855806</v>
      </c>
      <c r="J1173" s="14" t="s">
        <v>114</v>
      </c>
      <c r="K1173" s="17">
        <v>1545483.9396855806</v>
      </c>
      <c r="L1173" s="14" t="s">
        <v>3728</v>
      </c>
      <c r="M1173" s="17">
        <v>1545483.9396855806</v>
      </c>
      <c r="N1173" s="14" t="s">
        <v>114</v>
      </c>
      <c r="O1173" s="17">
        <v>1545483.9396855806</v>
      </c>
      <c r="P1173" s="17">
        <v>1545483.9396855803</v>
      </c>
      <c r="Q1173" s="17">
        <v>0</v>
      </c>
      <c r="R1173" s="17">
        <v>0</v>
      </c>
      <c r="S1173" s="18">
        <v>0</v>
      </c>
      <c r="T1173" s="14" t="s">
        <v>161</v>
      </c>
      <c r="U1173" s="14" t="s">
        <v>193</v>
      </c>
      <c r="V1173" s="14" t="s">
        <v>3742</v>
      </c>
      <c r="W1173" s="18">
        <v>4.0849009014299877</v>
      </c>
      <c r="X1173" s="18">
        <v>1</v>
      </c>
      <c r="Y1173" s="14" t="s">
        <v>193</v>
      </c>
      <c r="Z1173" s="14" t="s">
        <v>193</v>
      </c>
      <c r="AA1173" s="18" t="s">
        <v>193</v>
      </c>
      <c r="AB1173" s="18" t="s">
        <v>193</v>
      </c>
      <c r="AC1173" s="14" t="s">
        <v>193</v>
      </c>
      <c r="AD1173" s="748">
        <v>150.32435317262355</v>
      </c>
      <c r="AE1173" s="749">
        <v>49.27</v>
      </c>
      <c r="AF1173" s="748">
        <v>1107607.5217967934</v>
      </c>
      <c r="AG1173" s="749">
        <v>68.760000000000005</v>
      </c>
      <c r="AH1173" s="750">
        <v>149.52000000000001</v>
      </c>
      <c r="AI1173" s="748">
        <v>0</v>
      </c>
      <c r="AJ1173" s="748">
        <v>0</v>
      </c>
      <c r="AK1173" s="748">
        <v>0</v>
      </c>
      <c r="AL1173" s="751" t="s">
        <v>193</v>
      </c>
      <c r="AM1173" s="748">
        <v>1545483.9396855806</v>
      </c>
      <c r="AN1173" s="748">
        <v>0</v>
      </c>
      <c r="AO1173" s="752" t="s">
        <v>193</v>
      </c>
      <c r="AP1173" s="753">
        <v>0</v>
      </c>
      <c r="AQ1173" s="752" t="s">
        <v>3739</v>
      </c>
      <c r="AR1173" s="752" t="s">
        <v>193</v>
      </c>
      <c r="AS1173" s="752" t="s">
        <v>193</v>
      </c>
    </row>
    <row r="1174" spans="1:45" x14ac:dyDescent="0.15">
      <c r="A1174" s="14" t="s">
        <v>167</v>
      </c>
      <c r="B1174" s="14" t="s">
        <v>14</v>
      </c>
      <c r="C1174" s="14" t="s">
        <v>24</v>
      </c>
      <c r="D1174" s="14" t="s">
        <v>1363</v>
      </c>
      <c r="E1174" s="14" t="s">
        <v>2541</v>
      </c>
      <c r="F1174" s="14" t="s">
        <v>3713</v>
      </c>
      <c r="G1174" s="14" t="s">
        <v>193</v>
      </c>
      <c r="H1174" s="14" t="s">
        <v>3728</v>
      </c>
      <c r="I1174" s="17">
        <v>1820554.1403583256</v>
      </c>
      <c r="J1174" s="14" t="s">
        <v>114</v>
      </c>
      <c r="K1174" s="17">
        <v>1820554.1403583256</v>
      </c>
      <c r="L1174" s="14" t="s">
        <v>3728</v>
      </c>
      <c r="M1174" s="17">
        <v>1820554.1403583256</v>
      </c>
      <c r="N1174" s="14" t="s">
        <v>114</v>
      </c>
      <c r="O1174" s="17">
        <v>1820554.1403583256</v>
      </c>
      <c r="P1174" s="17">
        <v>1798681.7018776543</v>
      </c>
      <c r="Q1174" s="17">
        <v>21872.438480670811</v>
      </c>
      <c r="R1174" s="17">
        <v>0</v>
      </c>
      <c r="S1174" s="18">
        <v>0</v>
      </c>
      <c r="T1174" s="14" t="s">
        <v>161</v>
      </c>
      <c r="U1174" s="14" t="s">
        <v>193</v>
      </c>
      <c r="V1174" s="14" t="s">
        <v>3742</v>
      </c>
      <c r="W1174" s="18">
        <v>4.0849009014299877</v>
      </c>
      <c r="X1174" s="18">
        <v>1</v>
      </c>
      <c r="Y1174" s="14" t="s">
        <v>193</v>
      </c>
      <c r="Z1174" s="14" t="s">
        <v>193</v>
      </c>
      <c r="AA1174" s="18" t="s">
        <v>193</v>
      </c>
      <c r="AB1174" s="18" t="s">
        <v>193</v>
      </c>
      <c r="AC1174" s="14" t="s">
        <v>193</v>
      </c>
      <c r="AD1174" s="748">
        <v>375.81088293155887</v>
      </c>
      <c r="AE1174" s="749">
        <v>29.82</v>
      </c>
      <c r="AF1174" s="748">
        <v>1675623.6537319862</v>
      </c>
      <c r="AG1174" s="749">
        <v>32.01</v>
      </c>
      <c r="AH1174" s="750">
        <v>149.52000000000001</v>
      </c>
      <c r="AI1174" s="748">
        <v>21872.438480670815</v>
      </c>
      <c r="AJ1174" s="748">
        <v>0</v>
      </c>
      <c r="AK1174" s="748">
        <v>21872.438480670815</v>
      </c>
      <c r="AL1174" s="751" t="s">
        <v>193</v>
      </c>
      <c r="AM1174" s="748">
        <v>1820554.1403583253</v>
      </c>
      <c r="AN1174" s="748">
        <v>0</v>
      </c>
      <c r="AO1174" s="752" t="s">
        <v>193</v>
      </c>
      <c r="AP1174" s="753">
        <v>0</v>
      </c>
      <c r="AQ1174" s="752" t="s">
        <v>3739</v>
      </c>
      <c r="AR1174" s="752" t="s">
        <v>193</v>
      </c>
      <c r="AS1174" s="752" t="s">
        <v>193</v>
      </c>
    </row>
    <row r="1175" spans="1:45" x14ac:dyDescent="0.15">
      <c r="A1175" s="14" t="s">
        <v>167</v>
      </c>
      <c r="B1175" s="14" t="s">
        <v>14</v>
      </c>
      <c r="C1175" s="14" t="s">
        <v>24</v>
      </c>
      <c r="D1175" s="14" t="s">
        <v>1364</v>
      </c>
      <c r="E1175" s="14" t="s">
        <v>2542</v>
      </c>
      <c r="F1175" s="14" t="s">
        <v>3714</v>
      </c>
      <c r="G1175" s="14" t="s">
        <v>193</v>
      </c>
      <c r="H1175" s="14" t="s">
        <v>3728</v>
      </c>
      <c r="I1175" s="17">
        <v>788888.39848488162</v>
      </c>
      <c r="J1175" s="14" t="s">
        <v>114</v>
      </c>
      <c r="K1175" s="17">
        <v>788888.39848488162</v>
      </c>
      <c r="L1175" s="14" t="s">
        <v>3728</v>
      </c>
      <c r="M1175" s="17">
        <v>788888.39848488162</v>
      </c>
      <c r="N1175" s="14" t="s">
        <v>114</v>
      </c>
      <c r="O1175" s="17">
        <v>788888.39848488162</v>
      </c>
      <c r="P1175" s="17">
        <v>788888.3984848815</v>
      </c>
      <c r="Q1175" s="17">
        <v>0</v>
      </c>
      <c r="R1175" s="17">
        <v>0</v>
      </c>
      <c r="S1175" s="18">
        <v>0</v>
      </c>
      <c r="T1175" s="14" t="s">
        <v>161</v>
      </c>
      <c r="U1175" s="14" t="s">
        <v>193</v>
      </c>
      <c r="V1175" s="14" t="s">
        <v>3742</v>
      </c>
      <c r="W1175" s="18">
        <v>4.0849009014299877</v>
      </c>
      <c r="X1175" s="18">
        <v>1</v>
      </c>
      <c r="Y1175" s="14" t="s">
        <v>193</v>
      </c>
      <c r="Z1175" s="14" t="s">
        <v>193</v>
      </c>
      <c r="AA1175" s="18" t="s">
        <v>193</v>
      </c>
      <c r="AB1175" s="18" t="s">
        <v>193</v>
      </c>
      <c r="AC1175" s="14" t="s">
        <v>193</v>
      </c>
      <c r="AD1175" s="748">
        <v>84.148958569457747</v>
      </c>
      <c r="AE1175" s="749">
        <v>57.85</v>
      </c>
      <c r="AF1175" s="748">
        <v>727865.94297283364</v>
      </c>
      <c r="AG1175" s="749">
        <v>62.7</v>
      </c>
      <c r="AH1175" s="750">
        <v>149.52000000000001</v>
      </c>
      <c r="AI1175" s="748">
        <v>0</v>
      </c>
      <c r="AJ1175" s="748">
        <v>0</v>
      </c>
      <c r="AK1175" s="748">
        <v>0</v>
      </c>
      <c r="AL1175" s="751" t="s">
        <v>193</v>
      </c>
      <c r="AM1175" s="748">
        <v>788888.39848488162</v>
      </c>
      <c r="AN1175" s="748">
        <v>0</v>
      </c>
      <c r="AO1175" s="752" t="s">
        <v>193</v>
      </c>
      <c r="AP1175" s="753">
        <v>0</v>
      </c>
      <c r="AQ1175" s="752" t="s">
        <v>3739</v>
      </c>
      <c r="AR1175" s="752" t="s">
        <v>193</v>
      </c>
      <c r="AS1175" s="752" t="s">
        <v>193</v>
      </c>
    </row>
    <row r="1176" spans="1:45" x14ac:dyDescent="0.15">
      <c r="A1176" s="14" t="s">
        <v>167</v>
      </c>
      <c r="B1176" s="14" t="s">
        <v>14</v>
      </c>
      <c r="C1176" s="14" t="s">
        <v>24</v>
      </c>
      <c r="D1176" s="14" t="s">
        <v>1365</v>
      </c>
      <c r="E1176" s="14" t="s">
        <v>2543</v>
      </c>
      <c r="F1176" s="14" t="s">
        <v>3715</v>
      </c>
      <c r="G1176" s="14" t="s">
        <v>193</v>
      </c>
      <c r="H1176" s="14" t="s">
        <v>3728</v>
      </c>
      <c r="I1176" s="17">
        <v>4928883.2978996634</v>
      </c>
      <c r="J1176" s="14" t="s">
        <v>114</v>
      </c>
      <c r="K1176" s="17">
        <v>4928883.2978996634</v>
      </c>
      <c r="L1176" s="14" t="s">
        <v>3728</v>
      </c>
      <c r="M1176" s="17">
        <v>4928883.2978996634</v>
      </c>
      <c r="N1176" s="14" t="s">
        <v>114</v>
      </c>
      <c r="O1176" s="17">
        <v>4928883.2978996634</v>
      </c>
      <c r="P1176" s="17">
        <v>4928883.2978996625</v>
      </c>
      <c r="Q1176" s="17">
        <v>0</v>
      </c>
      <c r="R1176" s="17">
        <v>0</v>
      </c>
      <c r="S1176" s="18">
        <v>0</v>
      </c>
      <c r="T1176" s="14" t="s">
        <v>161</v>
      </c>
      <c r="U1176" s="14" t="s">
        <v>193</v>
      </c>
      <c r="V1176" s="14" t="s">
        <v>3742</v>
      </c>
      <c r="W1176" s="18">
        <v>4.0849009014299877</v>
      </c>
      <c r="X1176" s="18">
        <v>1</v>
      </c>
      <c r="Y1176" s="14" t="s">
        <v>193</v>
      </c>
      <c r="Z1176" s="14" t="s">
        <v>193</v>
      </c>
      <c r="AA1176" s="18" t="s">
        <v>193</v>
      </c>
      <c r="AB1176" s="18" t="s">
        <v>193</v>
      </c>
      <c r="AC1176" s="14" t="s">
        <v>193</v>
      </c>
      <c r="AD1176" s="748">
        <v>214.86578741521737</v>
      </c>
      <c r="AE1176" s="749">
        <v>107.85</v>
      </c>
      <c r="AF1176" s="748">
        <v>3464868.090755085</v>
      </c>
      <c r="AG1176" s="749">
        <v>153.41999999999999</v>
      </c>
      <c r="AH1176" s="750">
        <v>149.52000000000001</v>
      </c>
      <c r="AI1176" s="748">
        <v>0</v>
      </c>
      <c r="AJ1176" s="748">
        <v>0</v>
      </c>
      <c r="AK1176" s="748">
        <v>0</v>
      </c>
      <c r="AL1176" s="751" t="s">
        <v>193</v>
      </c>
      <c r="AM1176" s="748">
        <v>4928883.2978996634</v>
      </c>
      <c r="AN1176" s="748">
        <v>0</v>
      </c>
      <c r="AO1176" s="752" t="s">
        <v>193</v>
      </c>
      <c r="AP1176" s="753">
        <v>0</v>
      </c>
      <c r="AQ1176" s="752" t="s">
        <v>3739</v>
      </c>
      <c r="AR1176" s="752" t="s">
        <v>193</v>
      </c>
      <c r="AS1176" s="752" t="s">
        <v>193</v>
      </c>
    </row>
    <row r="1177" spans="1:45" x14ac:dyDescent="0.15">
      <c r="A1177" s="14" t="s">
        <v>167</v>
      </c>
      <c r="B1177" s="14" t="s">
        <v>14</v>
      </c>
      <c r="C1177" s="14" t="s">
        <v>24</v>
      </c>
      <c r="D1177" s="14" t="s">
        <v>1366</v>
      </c>
      <c r="E1177" s="14" t="s">
        <v>2544</v>
      </c>
      <c r="F1177" s="14" t="s">
        <v>3716</v>
      </c>
      <c r="G1177" s="14" t="s">
        <v>193</v>
      </c>
      <c r="H1177" s="14" t="s">
        <v>3728</v>
      </c>
      <c r="I1177" s="17">
        <v>1149462.7236011336</v>
      </c>
      <c r="J1177" s="14" t="s">
        <v>114</v>
      </c>
      <c r="K1177" s="17">
        <v>1149462.7236011336</v>
      </c>
      <c r="L1177" s="14" t="s">
        <v>3728</v>
      </c>
      <c r="M1177" s="17">
        <v>1149462.7236011336</v>
      </c>
      <c r="N1177" s="14" t="s">
        <v>114</v>
      </c>
      <c r="O1177" s="17">
        <v>1149462.7236011336</v>
      </c>
      <c r="P1177" s="17">
        <v>1149462.7236011333</v>
      </c>
      <c r="Q1177" s="17">
        <v>0</v>
      </c>
      <c r="R1177" s="17">
        <v>0</v>
      </c>
      <c r="S1177" s="18">
        <v>0</v>
      </c>
      <c r="T1177" s="14" t="s">
        <v>161</v>
      </c>
      <c r="U1177" s="14" t="s">
        <v>193</v>
      </c>
      <c r="V1177" s="14" t="s">
        <v>3742</v>
      </c>
      <c r="W1177" s="18">
        <v>4.0849009014299877</v>
      </c>
      <c r="X1177" s="18">
        <v>1</v>
      </c>
      <c r="Y1177" s="14" t="s">
        <v>193</v>
      </c>
      <c r="Z1177" s="14" t="s">
        <v>193</v>
      </c>
      <c r="AA1177" s="18" t="s">
        <v>193</v>
      </c>
      <c r="AB1177" s="18" t="s">
        <v>193</v>
      </c>
      <c r="AC1177" s="14" t="s">
        <v>193</v>
      </c>
      <c r="AD1177" s="748">
        <v>261.84214778166222</v>
      </c>
      <c r="AE1177" s="749">
        <v>31.02</v>
      </c>
      <c r="AF1177" s="748">
        <v>1214452.8025097316</v>
      </c>
      <c r="AG1177" s="749">
        <v>29.36</v>
      </c>
      <c r="AH1177" s="750">
        <v>149.52000000000001</v>
      </c>
      <c r="AI1177" s="748">
        <v>0</v>
      </c>
      <c r="AJ1177" s="748">
        <v>0</v>
      </c>
      <c r="AK1177" s="748">
        <v>0</v>
      </c>
      <c r="AL1177" s="751" t="s">
        <v>193</v>
      </c>
      <c r="AM1177" s="748">
        <v>1149462.7236011336</v>
      </c>
      <c r="AN1177" s="748">
        <v>0</v>
      </c>
      <c r="AO1177" s="752" t="s">
        <v>193</v>
      </c>
      <c r="AP1177" s="753">
        <v>0</v>
      </c>
      <c r="AQ1177" s="752" t="s">
        <v>3739</v>
      </c>
      <c r="AR1177" s="752" t="s">
        <v>193</v>
      </c>
      <c r="AS1177" s="752" t="s">
        <v>193</v>
      </c>
    </row>
    <row r="1178" spans="1:45" x14ac:dyDescent="0.15">
      <c r="A1178" s="14" t="s">
        <v>168</v>
      </c>
      <c r="B1178" s="14" t="s">
        <v>193</v>
      </c>
      <c r="C1178" s="14" t="s">
        <v>23</v>
      </c>
      <c r="D1178" s="14" t="s">
        <v>1367</v>
      </c>
      <c r="E1178" s="14" t="s">
        <v>193</v>
      </c>
      <c r="F1178" s="14" t="s">
        <v>3717</v>
      </c>
      <c r="G1178" s="14" t="s">
        <v>193</v>
      </c>
      <c r="H1178" s="14" t="s">
        <v>3729</v>
      </c>
      <c r="I1178" s="17">
        <v>0</v>
      </c>
      <c r="J1178" s="14" t="s">
        <v>193</v>
      </c>
      <c r="K1178" s="17">
        <v>0</v>
      </c>
      <c r="L1178" s="14" t="s">
        <v>3729</v>
      </c>
      <c r="M1178" s="17">
        <v>0</v>
      </c>
      <c r="N1178" s="14" t="s">
        <v>193</v>
      </c>
      <c r="O1178" s="17">
        <v>0</v>
      </c>
      <c r="P1178" s="17">
        <v>0</v>
      </c>
      <c r="Q1178" s="17">
        <v>0</v>
      </c>
      <c r="R1178" s="17">
        <v>0</v>
      </c>
      <c r="S1178" s="18">
        <v>0</v>
      </c>
      <c r="T1178" s="14" t="s">
        <v>193</v>
      </c>
      <c r="U1178" s="14" t="s">
        <v>193</v>
      </c>
      <c r="V1178" s="14" t="s">
        <v>193</v>
      </c>
      <c r="W1178" s="18">
        <v>100</v>
      </c>
      <c r="X1178" s="18">
        <v>1</v>
      </c>
      <c r="Y1178" s="14" t="s">
        <v>193</v>
      </c>
      <c r="Z1178" s="14" t="s">
        <v>193</v>
      </c>
      <c r="AA1178" s="18" t="s">
        <v>193</v>
      </c>
      <c r="AB1178" s="18" t="s">
        <v>193</v>
      </c>
      <c r="AC1178" s="14" t="s">
        <v>193</v>
      </c>
      <c r="AD1178" s="748">
        <v>0</v>
      </c>
      <c r="AE1178" s="749">
        <v>1</v>
      </c>
      <c r="AF1178" s="748">
        <v>0</v>
      </c>
      <c r="AG1178" s="749">
        <v>1</v>
      </c>
      <c r="AH1178" s="750">
        <v>1</v>
      </c>
      <c r="AI1178" s="748">
        <v>0</v>
      </c>
      <c r="AJ1178" s="748">
        <v>0</v>
      </c>
      <c r="AK1178" s="748">
        <v>0</v>
      </c>
      <c r="AL1178" s="751" t="s">
        <v>193</v>
      </c>
      <c r="AM1178" s="748">
        <v>0</v>
      </c>
      <c r="AN1178" s="748">
        <v>0</v>
      </c>
      <c r="AO1178" s="752" t="s">
        <v>193</v>
      </c>
      <c r="AP1178" s="753">
        <v>0</v>
      </c>
      <c r="AQ1178" s="752" t="s">
        <v>3739</v>
      </c>
      <c r="AR1178" s="752" t="s">
        <v>193</v>
      </c>
      <c r="AS1178" s="752" t="s">
        <v>193</v>
      </c>
    </row>
    <row r="1179" spans="1:45" x14ac:dyDescent="0.15">
      <c r="A1179" s="14" t="s">
        <v>168</v>
      </c>
      <c r="B1179" s="14" t="s">
        <v>193</v>
      </c>
      <c r="C1179" s="14" t="s">
        <v>23</v>
      </c>
      <c r="D1179" s="14" t="s">
        <v>1367</v>
      </c>
      <c r="E1179" s="14" t="s">
        <v>193</v>
      </c>
      <c r="F1179" s="14" t="s">
        <v>3717</v>
      </c>
      <c r="G1179" s="14" t="s">
        <v>193</v>
      </c>
      <c r="H1179" s="14" t="s">
        <v>3729</v>
      </c>
      <c r="I1179" s="17">
        <v>0</v>
      </c>
      <c r="J1179" s="14" t="s">
        <v>193</v>
      </c>
      <c r="K1179" s="17">
        <v>0</v>
      </c>
      <c r="L1179" s="14" t="s">
        <v>3729</v>
      </c>
      <c r="M1179" s="17">
        <v>0</v>
      </c>
      <c r="N1179" s="14" t="s">
        <v>193</v>
      </c>
      <c r="O1179" s="17">
        <v>0</v>
      </c>
      <c r="P1179" s="17">
        <v>0</v>
      </c>
      <c r="Q1179" s="17">
        <v>0</v>
      </c>
      <c r="R1179" s="17">
        <v>0</v>
      </c>
      <c r="S1179" s="18">
        <v>0</v>
      </c>
      <c r="T1179" s="14" t="s">
        <v>193</v>
      </c>
      <c r="U1179" s="14" t="s">
        <v>193</v>
      </c>
      <c r="V1179" s="14" t="s">
        <v>193</v>
      </c>
      <c r="W1179" s="18">
        <v>4.0849009014299877</v>
      </c>
      <c r="X1179" s="18">
        <v>1</v>
      </c>
      <c r="Y1179" s="14" t="s">
        <v>193</v>
      </c>
      <c r="Z1179" s="14" t="s">
        <v>193</v>
      </c>
      <c r="AA1179" s="18" t="s">
        <v>193</v>
      </c>
      <c r="AB1179" s="18" t="s">
        <v>193</v>
      </c>
      <c r="AC1179" s="14" t="s">
        <v>193</v>
      </c>
      <c r="AD1179" s="748">
        <v>0</v>
      </c>
      <c r="AE1179" s="749">
        <v>1</v>
      </c>
      <c r="AF1179" s="748">
        <v>0</v>
      </c>
      <c r="AG1179" s="749">
        <v>1</v>
      </c>
      <c r="AH1179" s="750">
        <v>1</v>
      </c>
      <c r="AI1179" s="748">
        <v>0</v>
      </c>
      <c r="AJ1179" s="748">
        <v>0</v>
      </c>
      <c r="AK1179" s="748">
        <v>0</v>
      </c>
      <c r="AL1179" s="751" t="s">
        <v>193</v>
      </c>
      <c r="AM1179" s="748">
        <v>0</v>
      </c>
      <c r="AN1179" s="748">
        <v>0</v>
      </c>
      <c r="AO1179" s="752" t="s">
        <v>193</v>
      </c>
      <c r="AP1179" s="753">
        <v>0</v>
      </c>
      <c r="AQ1179" s="752" t="s">
        <v>3739</v>
      </c>
      <c r="AR1179" s="752" t="s">
        <v>193</v>
      </c>
      <c r="AS1179" s="752" t="s">
        <v>193</v>
      </c>
    </row>
    <row r="1180" spans="1:45" x14ac:dyDescent="0.15">
      <c r="A1180" s="14" t="s">
        <v>168</v>
      </c>
      <c r="B1180" s="14" t="s">
        <v>16</v>
      </c>
      <c r="C1180" s="14" t="s">
        <v>23</v>
      </c>
      <c r="D1180" s="14" t="s">
        <v>1367</v>
      </c>
      <c r="E1180" s="14" t="s">
        <v>193</v>
      </c>
      <c r="F1180" s="14" t="s">
        <v>3717</v>
      </c>
      <c r="G1180" s="14" t="s">
        <v>3722</v>
      </c>
      <c r="H1180" s="14" t="s">
        <v>3729</v>
      </c>
      <c r="I1180" s="17">
        <v>8533491.4074654672</v>
      </c>
      <c r="J1180" s="14" t="s">
        <v>115</v>
      </c>
      <c r="K1180" s="17">
        <v>1706698.2814930936</v>
      </c>
      <c r="L1180" s="14" t="s">
        <v>3729</v>
      </c>
      <c r="M1180" s="17">
        <v>8533491.4074654672</v>
      </c>
      <c r="N1180" s="14" t="s">
        <v>115</v>
      </c>
      <c r="O1180" s="17">
        <v>1706698.2814930936</v>
      </c>
      <c r="P1180" s="17">
        <v>8533377.3648768999</v>
      </c>
      <c r="Q1180" s="17">
        <v>114.042588567832</v>
      </c>
      <c r="R1180" s="17">
        <v>0</v>
      </c>
      <c r="S1180" s="18">
        <v>0</v>
      </c>
      <c r="T1180" s="14" t="s">
        <v>193</v>
      </c>
      <c r="U1180" s="14" t="s">
        <v>193</v>
      </c>
      <c r="V1180" s="14" t="s">
        <v>193</v>
      </c>
      <c r="W1180" s="18">
        <v>100</v>
      </c>
      <c r="X1180" s="18">
        <v>1</v>
      </c>
      <c r="Y1180" s="14" t="s">
        <v>193</v>
      </c>
      <c r="Z1180" s="14" t="s">
        <v>193</v>
      </c>
      <c r="AA1180" s="18" t="s">
        <v>193</v>
      </c>
      <c r="AB1180" s="18" t="s">
        <v>193</v>
      </c>
      <c r="AC1180" s="14" t="s">
        <v>3748</v>
      </c>
      <c r="AD1180" s="748">
        <v>8533377.3648768999</v>
      </c>
      <c r="AE1180" s="749">
        <v>1</v>
      </c>
      <c r="AF1180" s="748">
        <v>8533377.3648768999</v>
      </c>
      <c r="AG1180" s="749">
        <v>1</v>
      </c>
      <c r="AH1180" s="750">
        <v>1</v>
      </c>
      <c r="AI1180" s="748">
        <v>114.042588567832</v>
      </c>
      <c r="AJ1180" s="748">
        <v>0</v>
      </c>
      <c r="AK1180" s="748">
        <v>114.042588567832</v>
      </c>
      <c r="AL1180" s="751" t="s">
        <v>193</v>
      </c>
      <c r="AM1180" s="748">
        <v>8533491.4074654672</v>
      </c>
      <c r="AN1180" s="748">
        <v>0</v>
      </c>
      <c r="AO1180" s="752" t="s">
        <v>3722</v>
      </c>
      <c r="AP1180" s="753">
        <v>0</v>
      </c>
      <c r="AQ1180" s="752" t="s">
        <v>3739</v>
      </c>
      <c r="AR1180" s="752" t="s">
        <v>163</v>
      </c>
      <c r="AS1180" s="752" t="s">
        <v>163</v>
      </c>
    </row>
    <row r="1181" spans="1:45" x14ac:dyDescent="0.15">
      <c r="A1181" s="14" t="s">
        <v>168</v>
      </c>
      <c r="B1181" s="14" t="s">
        <v>16</v>
      </c>
      <c r="C1181" s="14" t="s">
        <v>23</v>
      </c>
      <c r="D1181" s="14" t="s">
        <v>1367</v>
      </c>
      <c r="E1181" s="14" t="s">
        <v>193</v>
      </c>
      <c r="F1181" s="14" t="s">
        <v>3717</v>
      </c>
      <c r="G1181" s="14" t="s">
        <v>3723</v>
      </c>
      <c r="H1181" s="14" t="s">
        <v>3729</v>
      </c>
      <c r="I1181" s="17">
        <v>6032807.4037125437</v>
      </c>
      <c r="J1181" s="14" t="s">
        <v>115</v>
      </c>
      <c r="K1181" s="17">
        <v>1206561.4807425088</v>
      </c>
      <c r="L1181" s="14" t="s">
        <v>3729</v>
      </c>
      <c r="M1181" s="17">
        <v>6032807.4037125437</v>
      </c>
      <c r="N1181" s="14" t="s">
        <v>115</v>
      </c>
      <c r="O1181" s="17">
        <v>1206561.4807425088</v>
      </c>
      <c r="P1181" s="17">
        <v>6032726.7805607999</v>
      </c>
      <c r="Q1181" s="17">
        <v>80.623151744040996</v>
      </c>
      <c r="R1181" s="17">
        <v>0</v>
      </c>
      <c r="S1181" s="18">
        <v>0</v>
      </c>
      <c r="T1181" s="14" t="s">
        <v>193</v>
      </c>
      <c r="U1181" s="14" t="s">
        <v>193</v>
      </c>
      <c r="V1181" s="14" t="s">
        <v>193</v>
      </c>
      <c r="W1181" s="18">
        <v>100</v>
      </c>
      <c r="X1181" s="18">
        <v>1</v>
      </c>
      <c r="Y1181" s="14" t="s">
        <v>193</v>
      </c>
      <c r="Z1181" s="14" t="s">
        <v>193</v>
      </c>
      <c r="AA1181" s="18" t="s">
        <v>193</v>
      </c>
      <c r="AB1181" s="18" t="s">
        <v>193</v>
      </c>
      <c r="AC1181" s="14" t="s">
        <v>3749</v>
      </c>
      <c r="AD1181" s="748">
        <v>6032726.7805607999</v>
      </c>
      <c r="AE1181" s="749">
        <v>1</v>
      </c>
      <c r="AF1181" s="748">
        <v>6032726.7805607999</v>
      </c>
      <c r="AG1181" s="749">
        <v>1</v>
      </c>
      <c r="AH1181" s="750">
        <v>1</v>
      </c>
      <c r="AI1181" s="748">
        <v>80.623151744040996</v>
      </c>
      <c r="AJ1181" s="748">
        <v>0</v>
      </c>
      <c r="AK1181" s="748">
        <v>80.623151744040996</v>
      </c>
      <c r="AL1181" s="751" t="s">
        <v>193</v>
      </c>
      <c r="AM1181" s="748">
        <v>6032807.4037125437</v>
      </c>
      <c r="AN1181" s="748">
        <v>0</v>
      </c>
      <c r="AO1181" s="752" t="s">
        <v>3723</v>
      </c>
      <c r="AP1181" s="753">
        <v>0</v>
      </c>
      <c r="AQ1181" s="752" t="s">
        <v>3739</v>
      </c>
      <c r="AR1181" s="752" t="s">
        <v>163</v>
      </c>
      <c r="AS1181" s="752" t="s">
        <v>163</v>
      </c>
    </row>
    <row r="1182" spans="1:45" x14ac:dyDescent="0.15">
      <c r="A1182" s="14" t="s">
        <v>168</v>
      </c>
      <c r="B1182" s="14" t="s">
        <v>16</v>
      </c>
      <c r="C1182" s="14" t="s">
        <v>23</v>
      </c>
      <c r="D1182" s="14" t="s">
        <v>1367</v>
      </c>
      <c r="E1182" s="14" t="s">
        <v>193</v>
      </c>
      <c r="F1182" s="14" t="s">
        <v>3717</v>
      </c>
      <c r="G1182" s="14" t="s">
        <v>3724</v>
      </c>
      <c r="H1182" s="14" t="s">
        <v>3729</v>
      </c>
      <c r="I1182" s="17">
        <v>37398.953646631227</v>
      </c>
      <c r="J1182" s="14" t="s">
        <v>115</v>
      </c>
      <c r="K1182" s="17">
        <v>7479.790729326246</v>
      </c>
      <c r="L1182" s="14" t="s">
        <v>3729</v>
      </c>
      <c r="M1182" s="17">
        <v>37398.953646631227</v>
      </c>
      <c r="N1182" s="14" t="s">
        <v>115</v>
      </c>
      <c r="O1182" s="17">
        <v>7479.790729326246</v>
      </c>
      <c r="P1182" s="17">
        <v>37398.453842590898</v>
      </c>
      <c r="Q1182" s="17">
        <v>0.49980404033206299</v>
      </c>
      <c r="R1182" s="17">
        <v>0</v>
      </c>
      <c r="S1182" s="18">
        <v>0</v>
      </c>
      <c r="T1182" s="14" t="s">
        <v>193</v>
      </c>
      <c r="U1182" s="14" t="s">
        <v>193</v>
      </c>
      <c r="V1182" s="14" t="s">
        <v>193</v>
      </c>
      <c r="W1182" s="18">
        <v>100</v>
      </c>
      <c r="X1182" s="18">
        <v>1</v>
      </c>
      <c r="Y1182" s="14" t="s">
        <v>193</v>
      </c>
      <c r="Z1182" s="14" t="s">
        <v>193</v>
      </c>
      <c r="AA1182" s="18" t="s">
        <v>193</v>
      </c>
      <c r="AB1182" s="18" t="s">
        <v>193</v>
      </c>
      <c r="AC1182" s="14" t="s">
        <v>3750</v>
      </c>
      <c r="AD1182" s="748">
        <v>37398.453842590898</v>
      </c>
      <c r="AE1182" s="749">
        <v>1</v>
      </c>
      <c r="AF1182" s="748">
        <v>37398.453842590898</v>
      </c>
      <c r="AG1182" s="749">
        <v>1</v>
      </c>
      <c r="AH1182" s="750">
        <v>1</v>
      </c>
      <c r="AI1182" s="748">
        <v>0.49980404033206299</v>
      </c>
      <c r="AJ1182" s="748">
        <v>0</v>
      </c>
      <c r="AK1182" s="748">
        <v>0.49980404033206299</v>
      </c>
      <c r="AL1182" s="751" t="s">
        <v>193</v>
      </c>
      <c r="AM1182" s="748">
        <v>37398.953646631227</v>
      </c>
      <c r="AN1182" s="748">
        <v>0</v>
      </c>
      <c r="AO1182" s="752" t="s">
        <v>3724</v>
      </c>
      <c r="AP1182" s="753">
        <v>0</v>
      </c>
      <c r="AQ1182" s="752" t="s">
        <v>3739</v>
      </c>
      <c r="AR1182" s="752" t="s">
        <v>163</v>
      </c>
      <c r="AS1182" s="752" t="s">
        <v>163</v>
      </c>
    </row>
    <row r="1183" spans="1:45" x14ac:dyDescent="0.15">
      <c r="A1183" s="14" t="s">
        <v>168</v>
      </c>
      <c r="B1183" s="14" t="s">
        <v>16</v>
      </c>
      <c r="C1183" s="14" t="s">
        <v>23</v>
      </c>
      <c r="D1183" s="14" t="s">
        <v>1367</v>
      </c>
      <c r="E1183" s="14" t="s">
        <v>193</v>
      </c>
      <c r="F1183" s="14" t="s">
        <v>3717</v>
      </c>
      <c r="G1183" s="14" t="s">
        <v>3725</v>
      </c>
      <c r="H1183" s="14" t="s">
        <v>3729</v>
      </c>
      <c r="I1183" s="17">
        <v>4823277.7520456985</v>
      </c>
      <c r="J1183" s="14" t="s">
        <v>115</v>
      </c>
      <c r="K1183" s="17">
        <v>964655.55040913972</v>
      </c>
      <c r="L1183" s="14" t="s">
        <v>3729</v>
      </c>
      <c r="M1183" s="17">
        <v>4823277.7520456985</v>
      </c>
      <c r="N1183" s="14" t="s">
        <v>115</v>
      </c>
      <c r="O1183" s="17">
        <v>964655.55040913972</v>
      </c>
      <c r="P1183" s="17">
        <v>4823213.2931912905</v>
      </c>
      <c r="Q1183" s="17">
        <v>64.458854407904894</v>
      </c>
      <c r="R1183" s="17">
        <v>0</v>
      </c>
      <c r="S1183" s="18">
        <v>0</v>
      </c>
      <c r="T1183" s="14" t="s">
        <v>193</v>
      </c>
      <c r="U1183" s="14" t="s">
        <v>193</v>
      </c>
      <c r="V1183" s="14" t="s">
        <v>193</v>
      </c>
      <c r="W1183" s="18">
        <v>100</v>
      </c>
      <c r="X1183" s="18">
        <v>1</v>
      </c>
      <c r="Y1183" s="14" t="s">
        <v>193</v>
      </c>
      <c r="Z1183" s="14" t="s">
        <v>193</v>
      </c>
      <c r="AA1183" s="18" t="s">
        <v>193</v>
      </c>
      <c r="AB1183" s="18" t="s">
        <v>193</v>
      </c>
      <c r="AC1183" s="14" t="s">
        <v>3751</v>
      </c>
      <c r="AD1183" s="748">
        <v>4823213.2931912905</v>
      </c>
      <c r="AE1183" s="749">
        <v>1</v>
      </c>
      <c r="AF1183" s="748">
        <v>4823213.2931912905</v>
      </c>
      <c r="AG1183" s="749">
        <v>1</v>
      </c>
      <c r="AH1183" s="750">
        <v>1</v>
      </c>
      <c r="AI1183" s="748">
        <v>64.458854407904894</v>
      </c>
      <c r="AJ1183" s="748">
        <v>0</v>
      </c>
      <c r="AK1183" s="748">
        <v>64.458854407904894</v>
      </c>
      <c r="AL1183" s="751" t="s">
        <v>193</v>
      </c>
      <c r="AM1183" s="748">
        <v>4823277.7520456985</v>
      </c>
      <c r="AN1183" s="748">
        <v>0</v>
      </c>
      <c r="AO1183" s="752" t="s">
        <v>3725</v>
      </c>
      <c r="AP1183" s="753">
        <v>0</v>
      </c>
      <c r="AQ1183" s="752" t="s">
        <v>3739</v>
      </c>
      <c r="AR1183" s="752" t="s">
        <v>163</v>
      </c>
      <c r="AS1183" s="752" t="s">
        <v>163</v>
      </c>
    </row>
    <row r="1184" spans="1:45" x14ac:dyDescent="0.15">
      <c r="A1184" s="14" t="s">
        <v>168</v>
      </c>
      <c r="B1184" s="14" t="s">
        <v>16</v>
      </c>
      <c r="C1184" s="14" t="s">
        <v>23</v>
      </c>
      <c r="D1184" s="14" t="s">
        <v>1367</v>
      </c>
      <c r="E1184" s="14" t="s">
        <v>193</v>
      </c>
      <c r="F1184" s="14" t="s">
        <v>3717</v>
      </c>
      <c r="G1184" s="14" t="s">
        <v>3726</v>
      </c>
      <c r="H1184" s="14" t="s">
        <v>3729</v>
      </c>
      <c r="I1184" s="17">
        <v>5565320.4831296494</v>
      </c>
      <c r="J1184" s="14" t="s">
        <v>115</v>
      </c>
      <c r="K1184" s="17">
        <v>1113064.0966259299</v>
      </c>
      <c r="L1184" s="14" t="s">
        <v>3729</v>
      </c>
      <c r="M1184" s="17">
        <v>5565320.4831296494</v>
      </c>
      <c r="N1184" s="14" t="s">
        <v>115</v>
      </c>
      <c r="O1184" s="17">
        <v>1113064.0966259299</v>
      </c>
      <c r="P1184" s="17">
        <v>5565246.1075284099</v>
      </c>
      <c r="Q1184" s="17">
        <v>74.375601239890301</v>
      </c>
      <c r="R1184" s="17">
        <v>0</v>
      </c>
      <c r="S1184" s="18">
        <v>0</v>
      </c>
      <c r="T1184" s="14" t="s">
        <v>193</v>
      </c>
      <c r="U1184" s="14" t="s">
        <v>193</v>
      </c>
      <c r="V1184" s="14" t="s">
        <v>193</v>
      </c>
      <c r="W1184" s="18">
        <v>100</v>
      </c>
      <c r="X1184" s="18">
        <v>1</v>
      </c>
      <c r="Y1184" s="14" t="s">
        <v>193</v>
      </c>
      <c r="Z1184" s="14" t="s">
        <v>193</v>
      </c>
      <c r="AA1184" s="18" t="s">
        <v>193</v>
      </c>
      <c r="AB1184" s="18" t="s">
        <v>193</v>
      </c>
      <c r="AC1184" s="14" t="s">
        <v>3752</v>
      </c>
      <c r="AD1184" s="748">
        <v>5565246.1075284099</v>
      </c>
      <c r="AE1184" s="749">
        <v>1</v>
      </c>
      <c r="AF1184" s="748">
        <v>5565246.1075284099</v>
      </c>
      <c r="AG1184" s="749">
        <v>1</v>
      </c>
      <c r="AH1184" s="750">
        <v>1</v>
      </c>
      <c r="AI1184" s="748">
        <v>74.375601239890301</v>
      </c>
      <c r="AJ1184" s="748">
        <v>0</v>
      </c>
      <c r="AK1184" s="748">
        <v>74.375601239890301</v>
      </c>
      <c r="AL1184" s="751" t="s">
        <v>193</v>
      </c>
      <c r="AM1184" s="748">
        <v>5565320.4831296494</v>
      </c>
      <c r="AN1184" s="748">
        <v>0</v>
      </c>
      <c r="AO1184" s="752" t="s">
        <v>3726</v>
      </c>
      <c r="AP1184" s="753">
        <v>0</v>
      </c>
      <c r="AQ1184" s="752" t="s">
        <v>3739</v>
      </c>
      <c r="AR1184" s="752" t="s">
        <v>3754</v>
      </c>
      <c r="AS1184" s="752" t="s">
        <v>3754</v>
      </c>
    </row>
    <row r="1185" spans="1:45" x14ac:dyDescent="0.15">
      <c r="A1185" s="14" t="s">
        <v>168</v>
      </c>
      <c r="B1185" s="14" t="s">
        <v>16</v>
      </c>
      <c r="C1185" s="14" t="s">
        <v>23</v>
      </c>
      <c r="D1185" s="14" t="s">
        <v>1367</v>
      </c>
      <c r="E1185" s="14" t="s">
        <v>193</v>
      </c>
      <c r="F1185" s="14" t="s">
        <v>3717</v>
      </c>
      <c r="G1185" s="14" t="s">
        <v>3722</v>
      </c>
      <c r="H1185" s="14" t="s">
        <v>3729</v>
      </c>
      <c r="I1185" s="17">
        <v>14764517.043123497</v>
      </c>
      <c r="J1185" s="14" t="s">
        <v>115</v>
      </c>
      <c r="K1185" s="17">
        <v>2952903.4086246993</v>
      </c>
      <c r="L1185" s="14" t="s">
        <v>3729</v>
      </c>
      <c r="M1185" s="17">
        <v>14764517.043123497</v>
      </c>
      <c r="N1185" s="14" t="s">
        <v>115</v>
      </c>
      <c r="O1185" s="17">
        <v>2952903.4086246993</v>
      </c>
      <c r="P1185" s="17">
        <v>14764319.683383355</v>
      </c>
      <c r="Q1185" s="17">
        <v>197.35974014120825</v>
      </c>
      <c r="R1185" s="17">
        <v>0</v>
      </c>
      <c r="S1185" s="18">
        <v>0</v>
      </c>
      <c r="T1185" s="14" t="s">
        <v>193</v>
      </c>
      <c r="U1185" s="14" t="s">
        <v>193</v>
      </c>
      <c r="V1185" s="14" t="s">
        <v>193</v>
      </c>
      <c r="W1185" s="18">
        <v>4.0849009014299877</v>
      </c>
      <c r="X1185" s="18">
        <v>1</v>
      </c>
      <c r="Y1185" s="14" t="s">
        <v>193</v>
      </c>
      <c r="Z1185" s="14" t="s">
        <v>193</v>
      </c>
      <c r="AA1185" s="18" t="s">
        <v>193</v>
      </c>
      <c r="AB1185" s="18" t="s">
        <v>193</v>
      </c>
      <c r="AC1185" s="14" t="s">
        <v>3748</v>
      </c>
      <c r="AD1185" s="748">
        <v>14764319.683383357</v>
      </c>
      <c r="AE1185" s="749">
        <v>1</v>
      </c>
      <c r="AF1185" s="748">
        <v>14764319.683383357</v>
      </c>
      <c r="AG1185" s="749">
        <v>1</v>
      </c>
      <c r="AH1185" s="750">
        <v>1</v>
      </c>
      <c r="AI1185" s="748">
        <v>197.35974014120828</v>
      </c>
      <c r="AJ1185" s="748">
        <v>0</v>
      </c>
      <c r="AK1185" s="748">
        <v>197.35974014120828</v>
      </c>
      <c r="AL1185" s="751" t="s">
        <v>193</v>
      </c>
      <c r="AM1185" s="748">
        <v>14764517.043123499</v>
      </c>
      <c r="AN1185" s="748">
        <v>0</v>
      </c>
      <c r="AO1185" s="752" t="s">
        <v>3722</v>
      </c>
      <c r="AP1185" s="753">
        <v>0</v>
      </c>
      <c r="AQ1185" s="752" t="s">
        <v>3739</v>
      </c>
      <c r="AR1185" s="752" t="s">
        <v>163</v>
      </c>
      <c r="AS1185" s="752" t="s">
        <v>163</v>
      </c>
    </row>
    <row r="1186" spans="1:45" x14ac:dyDescent="0.15">
      <c r="A1186" s="14" t="s">
        <v>168</v>
      </c>
      <c r="B1186" s="14" t="s">
        <v>16</v>
      </c>
      <c r="C1186" s="14" t="s">
        <v>23</v>
      </c>
      <c r="D1186" s="14" t="s">
        <v>1367</v>
      </c>
      <c r="E1186" s="14" t="s">
        <v>193</v>
      </c>
      <c r="F1186" s="14" t="s">
        <v>3717</v>
      </c>
      <c r="G1186" s="14" t="s">
        <v>3723</v>
      </c>
      <c r="H1186" s="14" t="s">
        <v>3729</v>
      </c>
      <c r="I1186" s="17">
        <v>10437871.613964714</v>
      </c>
      <c r="J1186" s="14" t="s">
        <v>115</v>
      </c>
      <c r="K1186" s="17">
        <v>2087574.3227929429</v>
      </c>
      <c r="L1186" s="14" t="s">
        <v>3729</v>
      </c>
      <c r="M1186" s="17">
        <v>10437871.613964714</v>
      </c>
      <c r="N1186" s="14" t="s">
        <v>115</v>
      </c>
      <c r="O1186" s="17">
        <v>2087574.3227929429</v>
      </c>
      <c r="P1186" s="17">
        <v>10437732.08920929</v>
      </c>
      <c r="Q1186" s="17">
        <v>139.52475542156725</v>
      </c>
      <c r="R1186" s="17">
        <v>0</v>
      </c>
      <c r="S1186" s="18">
        <v>0</v>
      </c>
      <c r="T1186" s="14" t="s">
        <v>193</v>
      </c>
      <c r="U1186" s="14" t="s">
        <v>193</v>
      </c>
      <c r="V1186" s="14" t="s">
        <v>193</v>
      </c>
      <c r="W1186" s="18">
        <v>4.0849009014299877</v>
      </c>
      <c r="X1186" s="18">
        <v>1</v>
      </c>
      <c r="Y1186" s="14" t="s">
        <v>193</v>
      </c>
      <c r="Z1186" s="14" t="s">
        <v>193</v>
      </c>
      <c r="AA1186" s="18" t="s">
        <v>193</v>
      </c>
      <c r="AB1186" s="18" t="s">
        <v>193</v>
      </c>
      <c r="AC1186" s="14" t="s">
        <v>3749</v>
      </c>
      <c r="AD1186" s="748">
        <v>10437732.089209292</v>
      </c>
      <c r="AE1186" s="749">
        <v>1</v>
      </c>
      <c r="AF1186" s="748">
        <v>10437732.089209292</v>
      </c>
      <c r="AG1186" s="749">
        <v>1</v>
      </c>
      <c r="AH1186" s="750">
        <v>1</v>
      </c>
      <c r="AI1186" s="748">
        <v>139.52475542156728</v>
      </c>
      <c r="AJ1186" s="748">
        <v>0</v>
      </c>
      <c r="AK1186" s="748">
        <v>139.52475542156728</v>
      </c>
      <c r="AL1186" s="751" t="s">
        <v>193</v>
      </c>
      <c r="AM1186" s="748">
        <v>10437871.613964714</v>
      </c>
      <c r="AN1186" s="748">
        <v>0</v>
      </c>
      <c r="AO1186" s="752" t="s">
        <v>3723</v>
      </c>
      <c r="AP1186" s="753">
        <v>0</v>
      </c>
      <c r="AQ1186" s="752" t="s">
        <v>3739</v>
      </c>
      <c r="AR1186" s="752" t="s">
        <v>163</v>
      </c>
      <c r="AS1186" s="752" t="s">
        <v>163</v>
      </c>
    </row>
    <row r="1187" spans="1:45" x14ac:dyDescent="0.15">
      <c r="A1187" s="14" t="s">
        <v>168</v>
      </c>
      <c r="B1187" s="14" t="s">
        <v>16</v>
      </c>
      <c r="C1187" s="14" t="s">
        <v>23</v>
      </c>
      <c r="D1187" s="14" t="s">
        <v>1367</v>
      </c>
      <c r="E1187" s="14" t="s">
        <v>193</v>
      </c>
      <c r="F1187" s="14" t="s">
        <v>3717</v>
      </c>
      <c r="G1187" s="14" t="s">
        <v>3724</v>
      </c>
      <c r="H1187" s="14" t="s">
        <v>3729</v>
      </c>
      <c r="I1187" s="17">
        <v>64707.100780297973</v>
      </c>
      <c r="J1187" s="14" t="s">
        <v>115</v>
      </c>
      <c r="K1187" s="17">
        <v>12941.420156059596</v>
      </c>
      <c r="L1187" s="14" t="s">
        <v>3729</v>
      </c>
      <c r="M1187" s="17">
        <v>64707.100780297973</v>
      </c>
      <c r="N1187" s="14" t="s">
        <v>115</v>
      </c>
      <c r="O1187" s="17">
        <v>12941.420156059596</v>
      </c>
      <c r="P1187" s="17">
        <v>64706.235829784644</v>
      </c>
      <c r="Q1187" s="17">
        <v>0.86495051331451023</v>
      </c>
      <c r="R1187" s="17">
        <v>0</v>
      </c>
      <c r="S1187" s="18">
        <v>0</v>
      </c>
      <c r="T1187" s="14" t="s">
        <v>193</v>
      </c>
      <c r="U1187" s="14" t="s">
        <v>193</v>
      </c>
      <c r="V1187" s="14" t="s">
        <v>193</v>
      </c>
      <c r="W1187" s="18">
        <v>4.0849009014299877</v>
      </c>
      <c r="X1187" s="18">
        <v>1</v>
      </c>
      <c r="Y1187" s="14" t="s">
        <v>193</v>
      </c>
      <c r="Z1187" s="14" t="s">
        <v>193</v>
      </c>
      <c r="AA1187" s="18" t="s">
        <v>193</v>
      </c>
      <c r="AB1187" s="18" t="s">
        <v>193</v>
      </c>
      <c r="AC1187" s="14" t="s">
        <v>3750</v>
      </c>
      <c r="AD1187" s="748">
        <v>64706.235829784651</v>
      </c>
      <c r="AE1187" s="749">
        <v>1</v>
      </c>
      <c r="AF1187" s="748">
        <v>64706.235829784651</v>
      </c>
      <c r="AG1187" s="749">
        <v>1</v>
      </c>
      <c r="AH1187" s="750">
        <v>1</v>
      </c>
      <c r="AI1187" s="748">
        <v>0.86495051331451034</v>
      </c>
      <c r="AJ1187" s="748">
        <v>0</v>
      </c>
      <c r="AK1187" s="748">
        <v>0.86495051331451034</v>
      </c>
      <c r="AL1187" s="751" t="s">
        <v>193</v>
      </c>
      <c r="AM1187" s="748">
        <v>64707.100780297966</v>
      </c>
      <c r="AN1187" s="748">
        <v>0</v>
      </c>
      <c r="AO1187" s="752" t="s">
        <v>3724</v>
      </c>
      <c r="AP1187" s="753">
        <v>0</v>
      </c>
      <c r="AQ1187" s="752" t="s">
        <v>3739</v>
      </c>
      <c r="AR1187" s="752" t="s">
        <v>163</v>
      </c>
      <c r="AS1187" s="752" t="s">
        <v>163</v>
      </c>
    </row>
    <row r="1188" spans="1:45" x14ac:dyDescent="0.15">
      <c r="A1188" s="14" t="s">
        <v>168</v>
      </c>
      <c r="B1188" s="14" t="s">
        <v>16</v>
      </c>
      <c r="C1188" s="14" t="s">
        <v>23</v>
      </c>
      <c r="D1188" s="14" t="s">
        <v>1367</v>
      </c>
      <c r="E1188" s="14" t="s">
        <v>193</v>
      </c>
      <c r="F1188" s="14" t="s">
        <v>3717</v>
      </c>
      <c r="G1188" s="14" t="s">
        <v>3725</v>
      </c>
      <c r="H1188" s="14" t="s">
        <v>3729</v>
      </c>
      <c r="I1188" s="17">
        <v>8345161.8069828479</v>
      </c>
      <c r="J1188" s="14" t="s">
        <v>115</v>
      </c>
      <c r="K1188" s="17">
        <v>1669032.3613965698</v>
      </c>
      <c r="L1188" s="14" t="s">
        <v>3729</v>
      </c>
      <c r="M1188" s="17">
        <v>8345161.8069828479</v>
      </c>
      <c r="N1188" s="14" t="s">
        <v>115</v>
      </c>
      <c r="O1188" s="17">
        <v>1669032.3613965698</v>
      </c>
      <c r="P1188" s="17">
        <v>8345050.2558253761</v>
      </c>
      <c r="Q1188" s="17">
        <v>111.55115747111782</v>
      </c>
      <c r="R1188" s="17">
        <v>0</v>
      </c>
      <c r="S1188" s="18">
        <v>0</v>
      </c>
      <c r="T1188" s="14" t="s">
        <v>193</v>
      </c>
      <c r="U1188" s="14" t="s">
        <v>193</v>
      </c>
      <c r="V1188" s="14" t="s">
        <v>193</v>
      </c>
      <c r="W1188" s="18">
        <v>4.0849009014299877</v>
      </c>
      <c r="X1188" s="18">
        <v>1</v>
      </c>
      <c r="Y1188" s="14" t="s">
        <v>193</v>
      </c>
      <c r="Z1188" s="14" t="s">
        <v>193</v>
      </c>
      <c r="AA1188" s="18" t="s">
        <v>193</v>
      </c>
      <c r="AB1188" s="18" t="s">
        <v>193</v>
      </c>
      <c r="AC1188" s="14" t="s">
        <v>3751</v>
      </c>
      <c r="AD1188" s="748">
        <v>8345050.2558253771</v>
      </c>
      <c r="AE1188" s="749">
        <v>1</v>
      </c>
      <c r="AF1188" s="748">
        <v>8345050.2558253771</v>
      </c>
      <c r="AG1188" s="749">
        <v>1</v>
      </c>
      <c r="AH1188" s="750">
        <v>1</v>
      </c>
      <c r="AI1188" s="748">
        <v>111.55115747111783</v>
      </c>
      <c r="AJ1188" s="748">
        <v>0</v>
      </c>
      <c r="AK1188" s="748">
        <v>111.55115747111783</v>
      </c>
      <c r="AL1188" s="751" t="s">
        <v>193</v>
      </c>
      <c r="AM1188" s="748">
        <v>8345161.8069828479</v>
      </c>
      <c r="AN1188" s="748">
        <v>0</v>
      </c>
      <c r="AO1188" s="752" t="s">
        <v>3725</v>
      </c>
      <c r="AP1188" s="753">
        <v>0</v>
      </c>
      <c r="AQ1188" s="752" t="s">
        <v>3739</v>
      </c>
      <c r="AR1188" s="752" t="s">
        <v>163</v>
      </c>
      <c r="AS1188" s="752" t="s">
        <v>163</v>
      </c>
    </row>
    <row r="1189" spans="1:45" x14ac:dyDescent="0.15">
      <c r="A1189" s="14" t="s">
        <v>168</v>
      </c>
      <c r="B1189" s="14" t="s">
        <v>16</v>
      </c>
      <c r="C1189" s="14" t="s">
        <v>23</v>
      </c>
      <c r="D1189" s="14" t="s">
        <v>1367</v>
      </c>
      <c r="E1189" s="14" t="s">
        <v>193</v>
      </c>
      <c r="F1189" s="14" t="s">
        <v>3717</v>
      </c>
      <c r="G1189" s="14" t="s">
        <v>3726</v>
      </c>
      <c r="H1189" s="14" t="s">
        <v>3729</v>
      </c>
      <c r="I1189" s="17">
        <v>9629032.8542109951</v>
      </c>
      <c r="J1189" s="14" t="s">
        <v>115</v>
      </c>
      <c r="K1189" s="17">
        <v>1925806.570842199</v>
      </c>
      <c r="L1189" s="14" t="s">
        <v>3729</v>
      </c>
      <c r="M1189" s="17">
        <v>9629032.8542109951</v>
      </c>
      <c r="N1189" s="14" t="s">
        <v>115</v>
      </c>
      <c r="O1189" s="17">
        <v>1925806.570842199</v>
      </c>
      <c r="P1189" s="17">
        <v>9628904.1413369887</v>
      </c>
      <c r="Q1189" s="17">
        <v>128.71287400513589</v>
      </c>
      <c r="R1189" s="17">
        <v>0</v>
      </c>
      <c r="S1189" s="18">
        <v>0</v>
      </c>
      <c r="T1189" s="14" t="s">
        <v>193</v>
      </c>
      <c r="U1189" s="14" t="s">
        <v>193</v>
      </c>
      <c r="V1189" s="14" t="s">
        <v>193</v>
      </c>
      <c r="W1189" s="18">
        <v>4.0849009014299877</v>
      </c>
      <c r="X1189" s="18">
        <v>1</v>
      </c>
      <c r="Y1189" s="14" t="s">
        <v>193</v>
      </c>
      <c r="Z1189" s="14" t="s">
        <v>193</v>
      </c>
      <c r="AA1189" s="18" t="s">
        <v>193</v>
      </c>
      <c r="AB1189" s="18" t="s">
        <v>193</v>
      </c>
      <c r="AC1189" s="14" t="s">
        <v>3752</v>
      </c>
      <c r="AD1189" s="748">
        <v>9628904.1413369905</v>
      </c>
      <c r="AE1189" s="749">
        <v>1</v>
      </c>
      <c r="AF1189" s="748">
        <v>9628904.1413369905</v>
      </c>
      <c r="AG1189" s="749">
        <v>1</v>
      </c>
      <c r="AH1189" s="750">
        <v>1</v>
      </c>
      <c r="AI1189" s="748">
        <v>128.71287400513592</v>
      </c>
      <c r="AJ1189" s="748">
        <v>0</v>
      </c>
      <c r="AK1189" s="748">
        <v>128.71287400513592</v>
      </c>
      <c r="AL1189" s="751" t="s">
        <v>193</v>
      </c>
      <c r="AM1189" s="748">
        <v>9629032.8542109951</v>
      </c>
      <c r="AN1189" s="748">
        <v>0</v>
      </c>
      <c r="AO1189" s="752" t="s">
        <v>3726</v>
      </c>
      <c r="AP1189" s="753">
        <v>0</v>
      </c>
      <c r="AQ1189" s="752" t="s">
        <v>3739</v>
      </c>
      <c r="AR1189" s="752" t="s">
        <v>3754</v>
      </c>
      <c r="AS1189" s="752" t="s">
        <v>3754</v>
      </c>
    </row>
    <row r="1190" spans="1:45" x14ac:dyDescent="0.15">
      <c r="A1190" s="14" t="s">
        <v>4</v>
      </c>
      <c r="B1190" s="14" t="s">
        <v>193</v>
      </c>
      <c r="C1190" s="14" t="s">
        <v>20</v>
      </c>
      <c r="D1190" s="14" t="s">
        <v>1368</v>
      </c>
      <c r="E1190" s="14" t="s">
        <v>193</v>
      </c>
      <c r="F1190" s="14" t="s">
        <v>3718</v>
      </c>
      <c r="G1190" s="14" t="s">
        <v>193</v>
      </c>
      <c r="H1190" s="14" t="s">
        <v>3730</v>
      </c>
      <c r="I1190" s="17">
        <v>16628.610344496123</v>
      </c>
      <c r="J1190" s="14" t="s">
        <v>2</v>
      </c>
      <c r="K1190" s="17">
        <v>0</v>
      </c>
      <c r="L1190" s="14" t="s">
        <v>3730</v>
      </c>
      <c r="M1190" s="17">
        <v>16628.610344496123</v>
      </c>
      <c r="N1190" s="14" t="s">
        <v>2</v>
      </c>
      <c r="O1190" s="17">
        <v>0</v>
      </c>
      <c r="P1190" s="17">
        <v>16628.610344496119</v>
      </c>
      <c r="Q1190" s="17">
        <v>0</v>
      </c>
      <c r="R1190" s="17">
        <v>0</v>
      </c>
      <c r="S1190" s="18">
        <v>0</v>
      </c>
      <c r="T1190" s="14" t="s">
        <v>193</v>
      </c>
      <c r="U1190" s="14" t="s">
        <v>193</v>
      </c>
      <c r="V1190" s="14" t="s">
        <v>193</v>
      </c>
      <c r="W1190" s="18">
        <v>4.0849009014299877</v>
      </c>
      <c r="X1190" s="18">
        <v>1</v>
      </c>
      <c r="Y1190" s="14" t="s">
        <v>193</v>
      </c>
      <c r="Z1190" s="14" t="s">
        <v>193</v>
      </c>
      <c r="AA1190" s="18" t="s">
        <v>193</v>
      </c>
      <c r="AB1190" s="18" t="s">
        <v>193</v>
      </c>
      <c r="AC1190" s="14" t="s">
        <v>193</v>
      </c>
      <c r="AD1190" s="748">
        <v>0</v>
      </c>
      <c r="AE1190" s="749">
        <v>0</v>
      </c>
      <c r="AF1190" s="748">
        <v>16628.610344496123</v>
      </c>
      <c r="AG1190" s="749">
        <v>1</v>
      </c>
      <c r="AH1190" s="750">
        <v>170.04</v>
      </c>
      <c r="AI1190" s="748">
        <v>0</v>
      </c>
      <c r="AJ1190" s="748">
        <v>0</v>
      </c>
      <c r="AK1190" s="748">
        <v>0</v>
      </c>
      <c r="AL1190" s="751" t="s">
        <v>193</v>
      </c>
      <c r="AM1190" s="748">
        <v>16628.610344496123</v>
      </c>
      <c r="AN1190" s="748">
        <v>0</v>
      </c>
      <c r="AO1190" s="752" t="s">
        <v>193</v>
      </c>
      <c r="AP1190" s="753">
        <v>0</v>
      </c>
      <c r="AQ1190" s="752" t="s">
        <v>3739</v>
      </c>
      <c r="AR1190" s="752" t="s">
        <v>193</v>
      </c>
      <c r="AS1190" s="752" t="s">
        <v>193</v>
      </c>
    </row>
    <row r="1191" spans="1:45" x14ac:dyDescent="0.15">
      <c r="A1191" s="14" t="s">
        <v>4</v>
      </c>
      <c r="B1191" s="14" t="s">
        <v>193</v>
      </c>
      <c r="C1191" s="14" t="s">
        <v>22</v>
      </c>
      <c r="D1191" s="14" t="s">
        <v>1368</v>
      </c>
      <c r="E1191" s="14" t="s">
        <v>193</v>
      </c>
      <c r="F1191" s="14" t="s">
        <v>3718</v>
      </c>
      <c r="G1191" s="14" t="s">
        <v>193</v>
      </c>
      <c r="H1191" s="14" t="s">
        <v>3730</v>
      </c>
      <c r="I1191" s="17">
        <v>184553.53518210206</v>
      </c>
      <c r="J1191" s="14" t="s">
        <v>2</v>
      </c>
      <c r="K1191" s="17">
        <v>0</v>
      </c>
      <c r="L1191" s="14" t="s">
        <v>3730</v>
      </c>
      <c r="M1191" s="17">
        <v>184553.53518210206</v>
      </c>
      <c r="N1191" s="14" t="s">
        <v>2</v>
      </c>
      <c r="O1191" s="17">
        <v>0</v>
      </c>
      <c r="P1191" s="17">
        <v>184553.53518210203</v>
      </c>
      <c r="Q1191" s="17">
        <v>0</v>
      </c>
      <c r="R1191" s="17">
        <v>0</v>
      </c>
      <c r="S1191" s="18">
        <v>0</v>
      </c>
      <c r="T1191" s="14" t="s">
        <v>193</v>
      </c>
      <c r="U1191" s="14" t="s">
        <v>193</v>
      </c>
      <c r="V1191" s="14" t="s">
        <v>193</v>
      </c>
      <c r="W1191" s="18">
        <v>4.0849009014299877</v>
      </c>
      <c r="X1191" s="18">
        <v>1</v>
      </c>
      <c r="Y1191" s="14" t="s">
        <v>193</v>
      </c>
      <c r="Z1191" s="14" t="s">
        <v>193</v>
      </c>
      <c r="AA1191" s="18" t="s">
        <v>193</v>
      </c>
      <c r="AB1191" s="18" t="s">
        <v>193</v>
      </c>
      <c r="AC1191" s="14" t="s">
        <v>193</v>
      </c>
      <c r="AD1191" s="748">
        <v>0</v>
      </c>
      <c r="AE1191" s="749">
        <v>0</v>
      </c>
      <c r="AF1191" s="748">
        <v>184553.53518210206</v>
      </c>
      <c r="AG1191" s="749">
        <v>1</v>
      </c>
      <c r="AH1191" s="750">
        <v>193.82</v>
      </c>
      <c r="AI1191" s="748">
        <v>0</v>
      </c>
      <c r="AJ1191" s="748">
        <v>0</v>
      </c>
      <c r="AK1191" s="748">
        <v>0</v>
      </c>
      <c r="AL1191" s="751" t="s">
        <v>193</v>
      </c>
      <c r="AM1191" s="748">
        <v>184553.53518210206</v>
      </c>
      <c r="AN1191" s="748">
        <v>0</v>
      </c>
      <c r="AO1191" s="752" t="s">
        <v>193</v>
      </c>
      <c r="AP1191" s="753">
        <v>0</v>
      </c>
      <c r="AQ1191" s="752" t="s">
        <v>3739</v>
      </c>
      <c r="AR1191" s="752" t="s">
        <v>193</v>
      </c>
      <c r="AS1191" s="752" t="s">
        <v>193</v>
      </c>
    </row>
    <row r="1192" spans="1:45" x14ac:dyDescent="0.15">
      <c r="A1192" s="14" t="s">
        <v>4</v>
      </c>
      <c r="B1192" s="14" t="s">
        <v>193</v>
      </c>
      <c r="C1192" s="14" t="s">
        <v>23</v>
      </c>
      <c r="D1192" s="14" t="s">
        <v>1369</v>
      </c>
      <c r="E1192" s="14" t="s">
        <v>193</v>
      </c>
      <c r="F1192" s="14" t="s">
        <v>3719</v>
      </c>
      <c r="G1192" s="14" t="s">
        <v>193</v>
      </c>
      <c r="H1192" s="14" t="s">
        <v>3730</v>
      </c>
      <c r="I1192" s="17">
        <v>177605010</v>
      </c>
      <c r="J1192" s="14" t="s">
        <v>2</v>
      </c>
      <c r="K1192" s="17">
        <v>0</v>
      </c>
      <c r="L1192" s="14" t="s">
        <v>3730</v>
      </c>
      <c r="M1192" s="17">
        <v>177605010</v>
      </c>
      <c r="N1192" s="14" t="s">
        <v>2</v>
      </c>
      <c r="O1192" s="17">
        <v>0</v>
      </c>
      <c r="P1192" s="17">
        <v>177605010</v>
      </c>
      <c r="Q1192" s="17">
        <v>0</v>
      </c>
      <c r="R1192" s="17">
        <v>0</v>
      </c>
      <c r="S1192" s="18">
        <v>0</v>
      </c>
      <c r="T1192" s="14" t="s">
        <v>193</v>
      </c>
      <c r="U1192" s="14" t="s">
        <v>193</v>
      </c>
      <c r="V1192" s="14" t="s">
        <v>193</v>
      </c>
      <c r="W1192" s="18">
        <v>100</v>
      </c>
      <c r="X1192" s="18">
        <v>1</v>
      </c>
      <c r="Y1192" s="14" t="s">
        <v>193</v>
      </c>
      <c r="Z1192" s="14" t="s">
        <v>193</v>
      </c>
      <c r="AA1192" s="18" t="s">
        <v>193</v>
      </c>
      <c r="AB1192" s="18" t="s">
        <v>193</v>
      </c>
      <c r="AC1192" s="14" t="s">
        <v>193</v>
      </c>
      <c r="AD1192" s="748">
        <v>0</v>
      </c>
      <c r="AE1192" s="749">
        <v>0</v>
      </c>
      <c r="AF1192" s="748">
        <v>177605010</v>
      </c>
      <c r="AG1192" s="749">
        <v>1</v>
      </c>
      <c r="AH1192" s="750">
        <v>1</v>
      </c>
      <c r="AI1192" s="748">
        <v>0</v>
      </c>
      <c r="AJ1192" s="748">
        <v>0</v>
      </c>
      <c r="AK1192" s="748">
        <v>0</v>
      </c>
      <c r="AL1192" s="751" t="s">
        <v>193</v>
      </c>
      <c r="AM1192" s="748">
        <v>177605010</v>
      </c>
      <c r="AN1192" s="748">
        <v>0</v>
      </c>
      <c r="AO1192" s="752" t="s">
        <v>193</v>
      </c>
      <c r="AP1192" s="753">
        <v>0</v>
      </c>
      <c r="AQ1192" s="752" t="s">
        <v>3739</v>
      </c>
      <c r="AR1192" s="752" t="s">
        <v>193</v>
      </c>
      <c r="AS1192" s="752" t="s">
        <v>193</v>
      </c>
    </row>
    <row r="1193" spans="1:45" x14ac:dyDescent="0.15">
      <c r="A1193" s="14" t="s">
        <v>4</v>
      </c>
      <c r="B1193" s="14" t="s">
        <v>193</v>
      </c>
      <c r="C1193" s="14" t="s">
        <v>23</v>
      </c>
      <c r="D1193" s="14" t="s">
        <v>1370</v>
      </c>
      <c r="E1193" s="14" t="s">
        <v>193</v>
      </c>
      <c r="F1193" s="14" t="s">
        <v>3720</v>
      </c>
      <c r="G1193" s="14" t="s">
        <v>193</v>
      </c>
      <c r="H1193" s="14" t="s">
        <v>3730</v>
      </c>
      <c r="I1193" s="17">
        <v>663205.59726499917</v>
      </c>
      <c r="J1193" s="14" t="s">
        <v>2</v>
      </c>
      <c r="K1193" s="17">
        <v>0</v>
      </c>
      <c r="L1193" s="14" t="s">
        <v>3730</v>
      </c>
      <c r="M1193" s="17">
        <v>663205.59726499917</v>
      </c>
      <c r="N1193" s="14" t="s">
        <v>2</v>
      </c>
      <c r="O1193" s="17">
        <v>0</v>
      </c>
      <c r="P1193" s="17">
        <v>663205.59726499906</v>
      </c>
      <c r="Q1193" s="17">
        <v>0</v>
      </c>
      <c r="R1193" s="17">
        <v>0</v>
      </c>
      <c r="S1193" s="18">
        <v>0</v>
      </c>
      <c r="T1193" s="14" t="s">
        <v>193</v>
      </c>
      <c r="U1193" s="14" t="s">
        <v>193</v>
      </c>
      <c r="V1193" s="14" t="s">
        <v>193</v>
      </c>
      <c r="W1193" s="18">
        <v>4.0849009014299877</v>
      </c>
      <c r="X1193" s="18">
        <v>1</v>
      </c>
      <c r="Y1193" s="14" t="s">
        <v>193</v>
      </c>
      <c r="Z1193" s="14" t="s">
        <v>193</v>
      </c>
      <c r="AA1193" s="18" t="s">
        <v>193</v>
      </c>
      <c r="AB1193" s="18" t="s">
        <v>193</v>
      </c>
      <c r="AC1193" s="14" t="s">
        <v>193</v>
      </c>
      <c r="AD1193" s="748">
        <v>0</v>
      </c>
      <c r="AE1193" s="749">
        <v>0</v>
      </c>
      <c r="AF1193" s="748">
        <v>663205.59726499917</v>
      </c>
      <c r="AG1193" s="749">
        <v>1</v>
      </c>
      <c r="AH1193" s="750">
        <v>1</v>
      </c>
      <c r="AI1193" s="748">
        <v>0</v>
      </c>
      <c r="AJ1193" s="748">
        <v>0</v>
      </c>
      <c r="AK1193" s="748">
        <v>0</v>
      </c>
      <c r="AL1193" s="751" t="s">
        <v>193</v>
      </c>
      <c r="AM1193" s="748">
        <v>663205.59726499917</v>
      </c>
      <c r="AN1193" s="748">
        <v>0</v>
      </c>
      <c r="AO1193" s="752" t="s">
        <v>193</v>
      </c>
      <c r="AP1193" s="753">
        <v>0</v>
      </c>
      <c r="AQ1193" s="752" t="s">
        <v>3739</v>
      </c>
      <c r="AR1193" s="752" t="s">
        <v>193</v>
      </c>
      <c r="AS1193" s="752" t="s">
        <v>193</v>
      </c>
    </row>
    <row r="1194" spans="1:45" x14ac:dyDescent="0.15">
      <c r="A1194" s="14" t="s">
        <v>4</v>
      </c>
      <c r="B1194" s="14" t="s">
        <v>193</v>
      </c>
      <c r="C1194" s="14" t="s">
        <v>24</v>
      </c>
      <c r="D1194" s="14" t="s">
        <v>1368</v>
      </c>
      <c r="E1194" s="14" t="s">
        <v>193</v>
      </c>
      <c r="F1194" s="14" t="s">
        <v>3718</v>
      </c>
      <c r="G1194" s="14" t="s">
        <v>193</v>
      </c>
      <c r="H1194" s="14" t="s">
        <v>3730</v>
      </c>
      <c r="I1194" s="17">
        <v>25248.159736603542</v>
      </c>
      <c r="J1194" s="14" t="s">
        <v>2</v>
      </c>
      <c r="K1194" s="17">
        <v>0</v>
      </c>
      <c r="L1194" s="14" t="s">
        <v>3730</v>
      </c>
      <c r="M1194" s="17">
        <v>25248.159736603542</v>
      </c>
      <c r="N1194" s="14" t="s">
        <v>2</v>
      </c>
      <c r="O1194" s="17">
        <v>0</v>
      </c>
      <c r="P1194" s="17">
        <v>25248.159736603538</v>
      </c>
      <c r="Q1194" s="17">
        <v>0</v>
      </c>
      <c r="R1194" s="17">
        <v>0</v>
      </c>
      <c r="S1194" s="18">
        <v>0</v>
      </c>
      <c r="T1194" s="14" t="s">
        <v>193</v>
      </c>
      <c r="U1194" s="14" t="s">
        <v>193</v>
      </c>
      <c r="V1194" s="14" t="s">
        <v>193</v>
      </c>
      <c r="W1194" s="18">
        <v>4.0849009014299877</v>
      </c>
      <c r="X1194" s="18">
        <v>1</v>
      </c>
      <c r="Y1194" s="14" t="s">
        <v>193</v>
      </c>
      <c r="Z1194" s="14" t="s">
        <v>193</v>
      </c>
      <c r="AA1194" s="18" t="s">
        <v>193</v>
      </c>
      <c r="AB1194" s="18" t="s">
        <v>193</v>
      </c>
      <c r="AC1194" s="14" t="s">
        <v>193</v>
      </c>
      <c r="AD1194" s="748">
        <v>0</v>
      </c>
      <c r="AE1194" s="749">
        <v>0</v>
      </c>
      <c r="AF1194" s="748">
        <v>25248.159736603542</v>
      </c>
      <c r="AG1194" s="749">
        <v>1</v>
      </c>
      <c r="AH1194" s="750">
        <v>149.52000000000001</v>
      </c>
      <c r="AI1194" s="748">
        <v>0</v>
      </c>
      <c r="AJ1194" s="748">
        <v>0</v>
      </c>
      <c r="AK1194" s="748">
        <v>0</v>
      </c>
      <c r="AL1194" s="751" t="s">
        <v>193</v>
      </c>
      <c r="AM1194" s="748">
        <v>25248.159736603542</v>
      </c>
      <c r="AN1194" s="748">
        <v>0</v>
      </c>
      <c r="AO1194" s="752" t="s">
        <v>193</v>
      </c>
      <c r="AP1194" s="753">
        <v>0</v>
      </c>
      <c r="AQ1194" s="752" t="s">
        <v>3739</v>
      </c>
      <c r="AR1194" s="752" t="s">
        <v>193</v>
      </c>
      <c r="AS1194" s="752" t="s">
        <v>193</v>
      </c>
    </row>
    <row r="1195" spans="1:45" x14ac:dyDescent="0.15">
      <c r="A1195" s="14" t="s">
        <v>4</v>
      </c>
      <c r="B1195" s="14" t="s">
        <v>176</v>
      </c>
      <c r="C1195" s="14" t="s">
        <v>18</v>
      </c>
      <c r="D1195" s="14" t="s">
        <v>1371</v>
      </c>
      <c r="E1195" s="14" t="s">
        <v>193</v>
      </c>
      <c r="F1195" s="14" t="s">
        <v>3721</v>
      </c>
      <c r="G1195" s="14" t="s">
        <v>3727</v>
      </c>
      <c r="H1195" s="14" t="s">
        <v>3729</v>
      </c>
      <c r="I1195" s="17">
        <v>550160.62160495191</v>
      </c>
      <c r="J1195" s="14" t="s">
        <v>3733</v>
      </c>
      <c r="K1195" s="17">
        <v>165048.18648148558</v>
      </c>
      <c r="L1195" s="14" t="s">
        <v>3729</v>
      </c>
      <c r="M1195" s="17">
        <v>550160.62160495191</v>
      </c>
      <c r="N1195" s="14" t="s">
        <v>3733</v>
      </c>
      <c r="O1195" s="17">
        <v>165048.18648148558</v>
      </c>
      <c r="P1195" s="17">
        <v>550160.6216049518</v>
      </c>
      <c r="Q1195" s="17">
        <v>0</v>
      </c>
      <c r="R1195" s="17">
        <v>0</v>
      </c>
      <c r="S1195" s="18">
        <v>0</v>
      </c>
      <c r="T1195" s="14" t="s">
        <v>193</v>
      </c>
      <c r="U1195" s="14" t="s">
        <v>193</v>
      </c>
      <c r="V1195" s="14" t="s">
        <v>193</v>
      </c>
      <c r="W1195" s="18">
        <v>4.0849009014299877</v>
      </c>
      <c r="X1195" s="18">
        <v>1</v>
      </c>
      <c r="Y1195" s="14" t="s">
        <v>193</v>
      </c>
      <c r="Z1195" s="14" t="s">
        <v>193</v>
      </c>
      <c r="AA1195" s="18" t="s">
        <v>193</v>
      </c>
      <c r="AB1195" s="18" t="s">
        <v>193</v>
      </c>
      <c r="AC1195" s="14" t="s">
        <v>3753</v>
      </c>
      <c r="AD1195" s="748">
        <v>0</v>
      </c>
      <c r="AE1195" s="749">
        <v>0</v>
      </c>
      <c r="AF1195" s="748">
        <v>550160.62160495191</v>
      </c>
      <c r="AG1195" s="749">
        <v>1</v>
      </c>
      <c r="AH1195" s="750">
        <v>93.97</v>
      </c>
      <c r="AI1195" s="748">
        <v>0</v>
      </c>
      <c r="AJ1195" s="748">
        <v>0</v>
      </c>
      <c r="AK1195" s="748">
        <v>0</v>
      </c>
      <c r="AL1195" s="751" t="s">
        <v>193</v>
      </c>
      <c r="AM1195" s="748">
        <v>550160.62160495191</v>
      </c>
      <c r="AN1195" s="748">
        <v>0</v>
      </c>
      <c r="AO1195" s="752" t="s">
        <v>3727</v>
      </c>
      <c r="AP1195" s="753">
        <v>0</v>
      </c>
      <c r="AQ1195" s="752" t="s">
        <v>3739</v>
      </c>
      <c r="AR1195" s="752" t="s">
        <v>3755</v>
      </c>
      <c r="AS1195" s="752" t="s">
        <v>3755</v>
      </c>
    </row>
    <row r="1196" spans="1:45" x14ac:dyDescent="0.15">
      <c r="A1196" s="14" t="s">
        <v>4</v>
      </c>
      <c r="B1196" s="14" t="s">
        <v>176</v>
      </c>
      <c r="C1196" s="14" t="s">
        <v>19</v>
      </c>
      <c r="D1196" s="14" t="s">
        <v>1371</v>
      </c>
      <c r="E1196" s="14" t="s">
        <v>193</v>
      </c>
      <c r="F1196" s="14" t="s">
        <v>3721</v>
      </c>
      <c r="G1196" s="14" t="s">
        <v>3727</v>
      </c>
      <c r="H1196" s="14" t="s">
        <v>3729</v>
      </c>
      <c r="I1196" s="17">
        <v>196526.7882142835</v>
      </c>
      <c r="J1196" s="14" t="s">
        <v>3733</v>
      </c>
      <c r="K1196" s="17">
        <v>58958.036464285047</v>
      </c>
      <c r="L1196" s="14" t="s">
        <v>3729</v>
      </c>
      <c r="M1196" s="17">
        <v>196526.7882142835</v>
      </c>
      <c r="N1196" s="14" t="s">
        <v>3733</v>
      </c>
      <c r="O1196" s="17">
        <v>58958.036464285047</v>
      </c>
      <c r="P1196" s="17">
        <v>196526.78821428347</v>
      </c>
      <c r="Q1196" s="17">
        <v>0</v>
      </c>
      <c r="R1196" s="17">
        <v>0</v>
      </c>
      <c r="S1196" s="18">
        <v>0</v>
      </c>
      <c r="T1196" s="14" t="s">
        <v>193</v>
      </c>
      <c r="U1196" s="14" t="s">
        <v>193</v>
      </c>
      <c r="V1196" s="14" t="s">
        <v>193</v>
      </c>
      <c r="W1196" s="18">
        <v>4.0849009014299877</v>
      </c>
      <c r="X1196" s="18">
        <v>1</v>
      </c>
      <c r="Y1196" s="14" t="s">
        <v>193</v>
      </c>
      <c r="Z1196" s="14" t="s">
        <v>193</v>
      </c>
      <c r="AA1196" s="18" t="s">
        <v>193</v>
      </c>
      <c r="AB1196" s="18" t="s">
        <v>193</v>
      </c>
      <c r="AC1196" s="14" t="s">
        <v>3753</v>
      </c>
      <c r="AD1196" s="748">
        <v>0</v>
      </c>
      <c r="AE1196" s="749">
        <v>0</v>
      </c>
      <c r="AF1196" s="748">
        <v>196526.7882142835</v>
      </c>
      <c r="AG1196" s="749">
        <v>1</v>
      </c>
      <c r="AH1196" s="750">
        <v>104.52</v>
      </c>
      <c r="AI1196" s="748">
        <v>0</v>
      </c>
      <c r="AJ1196" s="748">
        <v>0</v>
      </c>
      <c r="AK1196" s="748">
        <v>0</v>
      </c>
      <c r="AL1196" s="751" t="s">
        <v>193</v>
      </c>
      <c r="AM1196" s="748">
        <v>196526.7882142835</v>
      </c>
      <c r="AN1196" s="748">
        <v>0</v>
      </c>
      <c r="AO1196" s="752" t="s">
        <v>3727</v>
      </c>
      <c r="AP1196" s="753">
        <v>0</v>
      </c>
      <c r="AQ1196" s="752" t="s">
        <v>3739</v>
      </c>
      <c r="AR1196" s="752" t="s">
        <v>3755</v>
      </c>
      <c r="AS1196" s="752" t="s">
        <v>3755</v>
      </c>
    </row>
    <row r="1197" spans="1:45" x14ac:dyDescent="0.15">
      <c r="A1197" s="14" t="s">
        <v>4</v>
      </c>
      <c r="B1197" s="14" t="s">
        <v>176</v>
      </c>
      <c r="C1197" s="14" t="s">
        <v>20</v>
      </c>
      <c r="D1197" s="14" t="s">
        <v>1371</v>
      </c>
      <c r="E1197" s="14" t="s">
        <v>193</v>
      </c>
      <c r="F1197" s="14" t="s">
        <v>3721</v>
      </c>
      <c r="G1197" s="14" t="s">
        <v>3727</v>
      </c>
      <c r="H1197" s="14" t="s">
        <v>3729</v>
      </c>
      <c r="I1197" s="17">
        <v>119936.16263175066</v>
      </c>
      <c r="J1197" s="14" t="s">
        <v>3733</v>
      </c>
      <c r="K1197" s="17">
        <v>35980.848789525196</v>
      </c>
      <c r="L1197" s="14" t="s">
        <v>3729</v>
      </c>
      <c r="M1197" s="17">
        <v>119936.16263175066</v>
      </c>
      <c r="N1197" s="14" t="s">
        <v>3733</v>
      </c>
      <c r="O1197" s="17">
        <v>35980.848789525196</v>
      </c>
      <c r="P1197" s="17">
        <v>119936.16263175065</v>
      </c>
      <c r="Q1197" s="17">
        <v>0</v>
      </c>
      <c r="R1197" s="17">
        <v>0</v>
      </c>
      <c r="S1197" s="18">
        <v>0</v>
      </c>
      <c r="T1197" s="14" t="s">
        <v>193</v>
      </c>
      <c r="U1197" s="14" t="s">
        <v>193</v>
      </c>
      <c r="V1197" s="14" t="s">
        <v>193</v>
      </c>
      <c r="W1197" s="18">
        <v>4.0849009014299877</v>
      </c>
      <c r="X1197" s="18">
        <v>1</v>
      </c>
      <c r="Y1197" s="14" t="s">
        <v>193</v>
      </c>
      <c r="Z1197" s="14" t="s">
        <v>193</v>
      </c>
      <c r="AA1197" s="18" t="s">
        <v>193</v>
      </c>
      <c r="AB1197" s="18" t="s">
        <v>193</v>
      </c>
      <c r="AC1197" s="14" t="s">
        <v>3753</v>
      </c>
      <c r="AD1197" s="748">
        <v>0</v>
      </c>
      <c r="AE1197" s="749">
        <v>0</v>
      </c>
      <c r="AF1197" s="748">
        <v>119936.16263175066</v>
      </c>
      <c r="AG1197" s="749">
        <v>1</v>
      </c>
      <c r="AH1197" s="750">
        <v>170.04</v>
      </c>
      <c r="AI1197" s="748">
        <v>0</v>
      </c>
      <c r="AJ1197" s="748">
        <v>0</v>
      </c>
      <c r="AK1197" s="748">
        <v>0</v>
      </c>
      <c r="AL1197" s="751" t="s">
        <v>193</v>
      </c>
      <c r="AM1197" s="748">
        <v>119936.16263175066</v>
      </c>
      <c r="AN1197" s="748">
        <v>0</v>
      </c>
      <c r="AO1197" s="752" t="s">
        <v>3727</v>
      </c>
      <c r="AP1197" s="753">
        <v>0</v>
      </c>
      <c r="AQ1197" s="752" t="s">
        <v>3739</v>
      </c>
      <c r="AR1197" s="752" t="s">
        <v>3755</v>
      </c>
      <c r="AS1197" s="752" t="s">
        <v>3755</v>
      </c>
    </row>
    <row r="1198" spans="1:45" x14ac:dyDescent="0.15">
      <c r="A1198" s="14" t="s">
        <v>4</v>
      </c>
      <c r="B1198" s="14" t="s">
        <v>176</v>
      </c>
      <c r="C1198" s="14" t="s">
        <v>25</v>
      </c>
      <c r="D1198" s="14" t="s">
        <v>1371</v>
      </c>
      <c r="E1198" s="14" t="s">
        <v>193</v>
      </c>
      <c r="F1198" s="14" t="s">
        <v>3721</v>
      </c>
      <c r="G1198" s="14" t="s">
        <v>3727</v>
      </c>
      <c r="H1198" s="14" t="s">
        <v>3729</v>
      </c>
      <c r="I1198" s="17">
        <v>155376.23181544006</v>
      </c>
      <c r="J1198" s="14" t="s">
        <v>3733</v>
      </c>
      <c r="K1198" s="17">
        <v>46612.869544632013</v>
      </c>
      <c r="L1198" s="14" t="s">
        <v>3729</v>
      </c>
      <c r="M1198" s="17">
        <v>155376.23181544006</v>
      </c>
      <c r="N1198" s="14" t="s">
        <v>3733</v>
      </c>
      <c r="O1198" s="17">
        <v>46612.869544632013</v>
      </c>
      <c r="P1198" s="17">
        <v>155376.23181544003</v>
      </c>
      <c r="Q1198" s="17">
        <v>0</v>
      </c>
      <c r="R1198" s="17">
        <v>0</v>
      </c>
      <c r="S1198" s="18">
        <v>0</v>
      </c>
      <c r="T1198" s="14" t="s">
        <v>193</v>
      </c>
      <c r="U1198" s="14" t="s">
        <v>193</v>
      </c>
      <c r="V1198" s="14" t="s">
        <v>193</v>
      </c>
      <c r="W1198" s="18">
        <v>4.0849009014299877</v>
      </c>
      <c r="X1198" s="18">
        <v>1</v>
      </c>
      <c r="Y1198" s="14" t="s">
        <v>193</v>
      </c>
      <c r="Z1198" s="14" t="s">
        <v>193</v>
      </c>
      <c r="AA1198" s="18" t="s">
        <v>193</v>
      </c>
      <c r="AB1198" s="18" t="s">
        <v>193</v>
      </c>
      <c r="AC1198" s="14" t="s">
        <v>3753</v>
      </c>
      <c r="AD1198" s="748">
        <v>0</v>
      </c>
      <c r="AE1198" s="749">
        <v>0</v>
      </c>
      <c r="AF1198" s="748">
        <v>155376.23181544006</v>
      </c>
      <c r="AG1198" s="749">
        <v>1</v>
      </c>
      <c r="AH1198" s="750">
        <v>21.72</v>
      </c>
      <c r="AI1198" s="748">
        <v>0</v>
      </c>
      <c r="AJ1198" s="748">
        <v>0</v>
      </c>
      <c r="AK1198" s="748">
        <v>0</v>
      </c>
      <c r="AL1198" s="751" t="s">
        <v>193</v>
      </c>
      <c r="AM1198" s="748">
        <v>155376.23181544006</v>
      </c>
      <c r="AN1198" s="748">
        <v>0</v>
      </c>
      <c r="AO1198" s="752" t="s">
        <v>3727</v>
      </c>
      <c r="AP1198" s="753">
        <v>0</v>
      </c>
      <c r="AQ1198" s="752" t="s">
        <v>3739</v>
      </c>
      <c r="AR1198" s="752" t="s">
        <v>3755</v>
      </c>
      <c r="AS1198" s="752" t="s">
        <v>3755</v>
      </c>
    </row>
    <row r="1199" spans="1:45" x14ac:dyDescent="0.15">
      <c r="A1199" s="14" t="s">
        <v>4</v>
      </c>
      <c r="B1199" s="14" t="s">
        <v>176</v>
      </c>
      <c r="C1199" s="14" t="s">
        <v>21</v>
      </c>
      <c r="D1199" s="14" t="s">
        <v>1371</v>
      </c>
      <c r="E1199" s="14" t="s">
        <v>193</v>
      </c>
      <c r="F1199" s="14" t="s">
        <v>3721</v>
      </c>
      <c r="G1199" s="14" t="s">
        <v>3727</v>
      </c>
      <c r="H1199" s="14" t="s">
        <v>3729</v>
      </c>
      <c r="I1199" s="17">
        <v>421078.81519399869</v>
      </c>
      <c r="J1199" s="14" t="s">
        <v>3733</v>
      </c>
      <c r="K1199" s="17">
        <v>126323.64455819961</v>
      </c>
      <c r="L1199" s="14" t="s">
        <v>3729</v>
      </c>
      <c r="M1199" s="17">
        <v>421078.81519399869</v>
      </c>
      <c r="N1199" s="14" t="s">
        <v>3733</v>
      </c>
      <c r="O1199" s="17">
        <v>126323.64455819961</v>
      </c>
      <c r="P1199" s="17">
        <v>421078.81519399863</v>
      </c>
      <c r="Q1199" s="17">
        <v>0</v>
      </c>
      <c r="R1199" s="17">
        <v>0</v>
      </c>
      <c r="S1199" s="18">
        <v>0</v>
      </c>
      <c r="T1199" s="14" t="s">
        <v>193</v>
      </c>
      <c r="U1199" s="14" t="s">
        <v>193</v>
      </c>
      <c r="V1199" s="14" t="s">
        <v>193</v>
      </c>
      <c r="W1199" s="18">
        <v>4.0849009014299877</v>
      </c>
      <c r="X1199" s="18">
        <v>1</v>
      </c>
      <c r="Y1199" s="14" t="s">
        <v>193</v>
      </c>
      <c r="Z1199" s="14" t="s">
        <v>193</v>
      </c>
      <c r="AA1199" s="18" t="s">
        <v>193</v>
      </c>
      <c r="AB1199" s="18" t="s">
        <v>193</v>
      </c>
      <c r="AC1199" s="14" t="s">
        <v>3753</v>
      </c>
      <c r="AD1199" s="748">
        <v>0</v>
      </c>
      <c r="AE1199" s="749">
        <v>0</v>
      </c>
      <c r="AF1199" s="748">
        <v>421078.81519399869</v>
      </c>
      <c r="AG1199" s="749">
        <v>1</v>
      </c>
      <c r="AH1199" s="750">
        <v>162.08000000000001</v>
      </c>
      <c r="AI1199" s="748">
        <v>0</v>
      </c>
      <c r="AJ1199" s="748">
        <v>0</v>
      </c>
      <c r="AK1199" s="748">
        <v>0</v>
      </c>
      <c r="AL1199" s="751" t="s">
        <v>193</v>
      </c>
      <c r="AM1199" s="748">
        <v>421078.81519399869</v>
      </c>
      <c r="AN1199" s="748">
        <v>0</v>
      </c>
      <c r="AO1199" s="752" t="s">
        <v>3727</v>
      </c>
      <c r="AP1199" s="753">
        <v>0</v>
      </c>
      <c r="AQ1199" s="752" t="s">
        <v>3739</v>
      </c>
      <c r="AR1199" s="752" t="s">
        <v>3755</v>
      </c>
      <c r="AS1199" s="752" t="s">
        <v>3755</v>
      </c>
    </row>
    <row r="1200" spans="1:45" x14ac:dyDescent="0.15">
      <c r="A1200" s="14" t="s">
        <v>4</v>
      </c>
      <c r="B1200" s="14" t="s">
        <v>176</v>
      </c>
      <c r="C1200" s="14" t="s">
        <v>22</v>
      </c>
      <c r="D1200" s="14" t="s">
        <v>1371</v>
      </c>
      <c r="E1200" s="14" t="s">
        <v>193</v>
      </c>
      <c r="F1200" s="14" t="s">
        <v>3721</v>
      </c>
      <c r="G1200" s="14" t="s">
        <v>3727</v>
      </c>
      <c r="H1200" s="14" t="s">
        <v>3729</v>
      </c>
      <c r="I1200" s="17">
        <v>548507.82985122432</v>
      </c>
      <c r="J1200" s="14" t="s">
        <v>3733</v>
      </c>
      <c r="K1200" s="17">
        <v>164552.34895536731</v>
      </c>
      <c r="L1200" s="14" t="s">
        <v>3729</v>
      </c>
      <c r="M1200" s="17">
        <v>548507.82985122432</v>
      </c>
      <c r="N1200" s="14" t="s">
        <v>3733</v>
      </c>
      <c r="O1200" s="17">
        <v>164552.34895536731</v>
      </c>
      <c r="P1200" s="17">
        <v>548507.8298512242</v>
      </c>
      <c r="Q1200" s="17">
        <v>0</v>
      </c>
      <c r="R1200" s="17">
        <v>0</v>
      </c>
      <c r="S1200" s="18">
        <v>0</v>
      </c>
      <c r="T1200" s="14" t="s">
        <v>193</v>
      </c>
      <c r="U1200" s="14" t="s">
        <v>193</v>
      </c>
      <c r="V1200" s="14" t="s">
        <v>193</v>
      </c>
      <c r="W1200" s="18">
        <v>4.0849009014299877</v>
      </c>
      <c r="X1200" s="18">
        <v>1</v>
      </c>
      <c r="Y1200" s="14" t="s">
        <v>193</v>
      </c>
      <c r="Z1200" s="14" t="s">
        <v>193</v>
      </c>
      <c r="AA1200" s="18" t="s">
        <v>193</v>
      </c>
      <c r="AB1200" s="18" t="s">
        <v>193</v>
      </c>
      <c r="AC1200" s="14" t="s">
        <v>3753</v>
      </c>
      <c r="AD1200" s="748">
        <v>0</v>
      </c>
      <c r="AE1200" s="749">
        <v>0</v>
      </c>
      <c r="AF1200" s="748">
        <v>548507.82985122432</v>
      </c>
      <c r="AG1200" s="749">
        <v>1</v>
      </c>
      <c r="AH1200" s="750">
        <v>193.82</v>
      </c>
      <c r="AI1200" s="748">
        <v>0</v>
      </c>
      <c r="AJ1200" s="748">
        <v>0</v>
      </c>
      <c r="AK1200" s="748">
        <v>0</v>
      </c>
      <c r="AL1200" s="751" t="s">
        <v>193</v>
      </c>
      <c r="AM1200" s="748">
        <v>548507.82985122432</v>
      </c>
      <c r="AN1200" s="748">
        <v>0</v>
      </c>
      <c r="AO1200" s="752" t="s">
        <v>3727</v>
      </c>
      <c r="AP1200" s="753">
        <v>0</v>
      </c>
      <c r="AQ1200" s="752" t="s">
        <v>3739</v>
      </c>
      <c r="AR1200" s="752" t="s">
        <v>3755</v>
      </c>
      <c r="AS1200" s="752" t="s">
        <v>3755</v>
      </c>
    </row>
    <row r="1201" spans="1:45" x14ac:dyDescent="0.15">
      <c r="A1201" s="14" t="s">
        <v>4</v>
      </c>
      <c r="B1201" s="14" t="s">
        <v>176</v>
      </c>
      <c r="C1201" s="14" t="s">
        <v>26</v>
      </c>
      <c r="D1201" s="14" t="s">
        <v>1371</v>
      </c>
      <c r="E1201" s="14" t="s">
        <v>193</v>
      </c>
      <c r="F1201" s="14" t="s">
        <v>3721</v>
      </c>
      <c r="G1201" s="14" t="s">
        <v>3727</v>
      </c>
      <c r="H1201" s="14" t="s">
        <v>3729</v>
      </c>
      <c r="I1201" s="17">
        <v>117325.21652258365</v>
      </c>
      <c r="J1201" s="14" t="s">
        <v>3733</v>
      </c>
      <c r="K1201" s="17">
        <v>35197.564956775095</v>
      </c>
      <c r="L1201" s="14" t="s">
        <v>3729</v>
      </c>
      <c r="M1201" s="17">
        <v>117325.21652258365</v>
      </c>
      <c r="N1201" s="14" t="s">
        <v>3733</v>
      </c>
      <c r="O1201" s="17">
        <v>35197.564956775095</v>
      </c>
      <c r="P1201" s="17">
        <v>117325.21652258364</v>
      </c>
      <c r="Q1201" s="17">
        <v>0</v>
      </c>
      <c r="R1201" s="17">
        <v>0</v>
      </c>
      <c r="S1201" s="18">
        <v>0</v>
      </c>
      <c r="T1201" s="14" t="s">
        <v>193</v>
      </c>
      <c r="U1201" s="14" t="s">
        <v>193</v>
      </c>
      <c r="V1201" s="14" t="s">
        <v>193</v>
      </c>
      <c r="W1201" s="18">
        <v>4.0849009014299877</v>
      </c>
      <c r="X1201" s="18">
        <v>1</v>
      </c>
      <c r="Y1201" s="14" t="s">
        <v>193</v>
      </c>
      <c r="Z1201" s="14" t="s">
        <v>193</v>
      </c>
      <c r="AA1201" s="18" t="s">
        <v>193</v>
      </c>
      <c r="AB1201" s="18" t="s">
        <v>193</v>
      </c>
      <c r="AC1201" s="14" t="s">
        <v>3753</v>
      </c>
      <c r="AD1201" s="748">
        <v>0</v>
      </c>
      <c r="AE1201" s="749">
        <v>0</v>
      </c>
      <c r="AF1201" s="748">
        <v>117325.21652258365</v>
      </c>
      <c r="AG1201" s="749">
        <v>1</v>
      </c>
      <c r="AH1201" s="750">
        <v>19.22</v>
      </c>
      <c r="AI1201" s="748">
        <v>0</v>
      </c>
      <c r="AJ1201" s="748">
        <v>0</v>
      </c>
      <c r="AK1201" s="748">
        <v>0</v>
      </c>
      <c r="AL1201" s="751" t="s">
        <v>193</v>
      </c>
      <c r="AM1201" s="748">
        <v>117325.21652258365</v>
      </c>
      <c r="AN1201" s="748">
        <v>0</v>
      </c>
      <c r="AO1201" s="752" t="s">
        <v>3727</v>
      </c>
      <c r="AP1201" s="753">
        <v>0</v>
      </c>
      <c r="AQ1201" s="752" t="s">
        <v>3739</v>
      </c>
      <c r="AR1201" s="752" t="s">
        <v>3755</v>
      </c>
      <c r="AS1201" s="752" t="s">
        <v>3755</v>
      </c>
    </row>
    <row r="1202" spans="1:45" x14ac:dyDescent="0.15">
      <c r="A1202" s="14" t="s">
        <v>4</v>
      </c>
      <c r="B1202" s="14" t="s">
        <v>176</v>
      </c>
      <c r="C1202" s="14" t="s">
        <v>31</v>
      </c>
      <c r="D1202" s="14" t="s">
        <v>1371</v>
      </c>
      <c r="E1202" s="14" t="s">
        <v>193</v>
      </c>
      <c r="F1202" s="14" t="s">
        <v>3721</v>
      </c>
      <c r="G1202" s="14" t="s">
        <v>3727</v>
      </c>
      <c r="H1202" s="14" t="s">
        <v>3729</v>
      </c>
      <c r="I1202" s="17">
        <v>31692.009210591317</v>
      </c>
      <c r="J1202" s="14" t="s">
        <v>3733</v>
      </c>
      <c r="K1202" s="17">
        <v>9507.6027631773959</v>
      </c>
      <c r="L1202" s="14" t="s">
        <v>3729</v>
      </c>
      <c r="M1202" s="17">
        <v>31692.009210591317</v>
      </c>
      <c r="N1202" s="14" t="s">
        <v>3733</v>
      </c>
      <c r="O1202" s="17">
        <v>9507.6027631773959</v>
      </c>
      <c r="P1202" s="17">
        <v>31692.009210591314</v>
      </c>
      <c r="Q1202" s="17">
        <v>0</v>
      </c>
      <c r="R1202" s="17">
        <v>0</v>
      </c>
      <c r="S1202" s="18">
        <v>0</v>
      </c>
      <c r="T1202" s="14" t="s">
        <v>193</v>
      </c>
      <c r="U1202" s="14" t="s">
        <v>193</v>
      </c>
      <c r="V1202" s="14" t="s">
        <v>193</v>
      </c>
      <c r="W1202" s="18">
        <v>4.0849009014299877</v>
      </c>
      <c r="X1202" s="18">
        <v>1</v>
      </c>
      <c r="Y1202" s="14" t="s">
        <v>193</v>
      </c>
      <c r="Z1202" s="14" t="s">
        <v>193</v>
      </c>
      <c r="AA1202" s="18" t="s">
        <v>193</v>
      </c>
      <c r="AB1202" s="18" t="s">
        <v>193</v>
      </c>
      <c r="AC1202" s="14" t="s">
        <v>3753</v>
      </c>
      <c r="AD1202" s="748">
        <v>0</v>
      </c>
      <c r="AE1202" s="749">
        <v>0</v>
      </c>
      <c r="AF1202" s="748">
        <v>31692.009210591317</v>
      </c>
      <c r="AG1202" s="749">
        <v>1</v>
      </c>
      <c r="AH1202" s="750">
        <v>40.440300000000001</v>
      </c>
      <c r="AI1202" s="748">
        <v>0</v>
      </c>
      <c r="AJ1202" s="748">
        <v>0</v>
      </c>
      <c r="AK1202" s="748">
        <v>0</v>
      </c>
      <c r="AL1202" s="751" t="s">
        <v>193</v>
      </c>
      <c r="AM1202" s="748">
        <v>31692.009210591317</v>
      </c>
      <c r="AN1202" s="748">
        <v>0</v>
      </c>
      <c r="AO1202" s="752" t="s">
        <v>3727</v>
      </c>
      <c r="AP1202" s="753">
        <v>0</v>
      </c>
      <c r="AQ1202" s="752" t="s">
        <v>3739</v>
      </c>
      <c r="AR1202" s="752" t="s">
        <v>3755</v>
      </c>
      <c r="AS1202" s="752" t="s">
        <v>3755</v>
      </c>
    </row>
    <row r="1203" spans="1:45" x14ac:dyDescent="0.15">
      <c r="A1203" s="14" t="s">
        <v>4</v>
      </c>
      <c r="B1203" s="14" t="s">
        <v>176</v>
      </c>
      <c r="C1203" s="14" t="s">
        <v>27</v>
      </c>
      <c r="D1203" s="14" t="s">
        <v>1371</v>
      </c>
      <c r="E1203" s="14" t="s">
        <v>193</v>
      </c>
      <c r="F1203" s="14" t="s">
        <v>3721</v>
      </c>
      <c r="G1203" s="14" t="s">
        <v>3727</v>
      </c>
      <c r="H1203" s="14" t="s">
        <v>3729</v>
      </c>
      <c r="I1203" s="17">
        <v>48913.62461894803</v>
      </c>
      <c r="J1203" s="14" t="s">
        <v>3733</v>
      </c>
      <c r="K1203" s="17">
        <v>14674.08738568441</v>
      </c>
      <c r="L1203" s="14" t="s">
        <v>3729</v>
      </c>
      <c r="M1203" s="17">
        <v>48913.62461894803</v>
      </c>
      <c r="N1203" s="14" t="s">
        <v>3733</v>
      </c>
      <c r="O1203" s="17">
        <v>14674.08738568441</v>
      </c>
      <c r="P1203" s="17">
        <v>48913.624618948023</v>
      </c>
      <c r="Q1203" s="17">
        <v>0</v>
      </c>
      <c r="R1203" s="17">
        <v>0</v>
      </c>
      <c r="S1203" s="18">
        <v>0</v>
      </c>
      <c r="T1203" s="14" t="s">
        <v>193</v>
      </c>
      <c r="U1203" s="14" t="s">
        <v>193</v>
      </c>
      <c r="V1203" s="14" t="s">
        <v>193</v>
      </c>
      <c r="W1203" s="18">
        <v>4.0849009014299877</v>
      </c>
      <c r="X1203" s="18">
        <v>1</v>
      </c>
      <c r="Y1203" s="14" t="s">
        <v>193</v>
      </c>
      <c r="Z1203" s="14" t="s">
        <v>193</v>
      </c>
      <c r="AA1203" s="18" t="s">
        <v>193</v>
      </c>
      <c r="AB1203" s="18" t="s">
        <v>193</v>
      </c>
      <c r="AC1203" s="14" t="s">
        <v>3753</v>
      </c>
      <c r="AD1203" s="748">
        <v>0</v>
      </c>
      <c r="AE1203" s="749">
        <v>0</v>
      </c>
      <c r="AF1203" s="748">
        <v>48913.62461894803</v>
      </c>
      <c r="AG1203" s="749">
        <v>1</v>
      </c>
      <c r="AH1203" s="750">
        <v>14.27</v>
      </c>
      <c r="AI1203" s="748">
        <v>0</v>
      </c>
      <c r="AJ1203" s="748">
        <v>0</v>
      </c>
      <c r="AK1203" s="748">
        <v>0</v>
      </c>
      <c r="AL1203" s="751" t="s">
        <v>193</v>
      </c>
      <c r="AM1203" s="748">
        <v>48913.62461894803</v>
      </c>
      <c r="AN1203" s="748">
        <v>0</v>
      </c>
      <c r="AO1203" s="752" t="s">
        <v>3727</v>
      </c>
      <c r="AP1203" s="753">
        <v>0</v>
      </c>
      <c r="AQ1203" s="752" t="s">
        <v>3739</v>
      </c>
      <c r="AR1203" s="752" t="s">
        <v>3755</v>
      </c>
      <c r="AS1203" s="752" t="s">
        <v>3755</v>
      </c>
    </row>
    <row r="1204" spans="1:45" x14ac:dyDescent="0.15">
      <c r="A1204" s="14" t="s">
        <v>4</v>
      </c>
      <c r="B1204" s="14" t="s">
        <v>176</v>
      </c>
      <c r="C1204" s="14" t="s">
        <v>28</v>
      </c>
      <c r="D1204" s="14" t="s">
        <v>1371</v>
      </c>
      <c r="E1204" s="14" t="s">
        <v>193</v>
      </c>
      <c r="F1204" s="14" t="s">
        <v>3721</v>
      </c>
      <c r="G1204" s="14" t="s">
        <v>3727</v>
      </c>
      <c r="H1204" s="14" t="s">
        <v>3729</v>
      </c>
      <c r="I1204" s="17">
        <v>47900.81428944748</v>
      </c>
      <c r="J1204" s="14" t="s">
        <v>3733</v>
      </c>
      <c r="K1204" s="17">
        <v>14370.244286834244</v>
      </c>
      <c r="L1204" s="14" t="s">
        <v>3729</v>
      </c>
      <c r="M1204" s="17">
        <v>47900.81428944748</v>
      </c>
      <c r="N1204" s="14" t="s">
        <v>3733</v>
      </c>
      <c r="O1204" s="17">
        <v>14370.244286834244</v>
      </c>
      <c r="P1204" s="17">
        <v>47900.814289447473</v>
      </c>
      <c r="Q1204" s="17">
        <v>0</v>
      </c>
      <c r="R1204" s="17">
        <v>0</v>
      </c>
      <c r="S1204" s="18">
        <v>0</v>
      </c>
      <c r="T1204" s="14" t="s">
        <v>193</v>
      </c>
      <c r="U1204" s="14" t="s">
        <v>193</v>
      </c>
      <c r="V1204" s="14" t="s">
        <v>193</v>
      </c>
      <c r="W1204" s="18">
        <v>4.0849009014299877</v>
      </c>
      <c r="X1204" s="18">
        <v>1</v>
      </c>
      <c r="Y1204" s="14" t="s">
        <v>193</v>
      </c>
      <c r="Z1204" s="14" t="s">
        <v>193</v>
      </c>
      <c r="AA1204" s="18" t="s">
        <v>193</v>
      </c>
      <c r="AB1204" s="18" t="s">
        <v>193</v>
      </c>
      <c r="AC1204" s="14" t="s">
        <v>3753</v>
      </c>
      <c r="AD1204" s="748">
        <v>0</v>
      </c>
      <c r="AE1204" s="749">
        <v>0</v>
      </c>
      <c r="AF1204" s="748">
        <v>47900.81428944748</v>
      </c>
      <c r="AG1204" s="749">
        <v>1</v>
      </c>
      <c r="AH1204" s="750">
        <v>85.26</v>
      </c>
      <c r="AI1204" s="748">
        <v>0</v>
      </c>
      <c r="AJ1204" s="748">
        <v>0</v>
      </c>
      <c r="AK1204" s="748">
        <v>0</v>
      </c>
      <c r="AL1204" s="751" t="s">
        <v>193</v>
      </c>
      <c r="AM1204" s="748">
        <v>47900.81428944748</v>
      </c>
      <c r="AN1204" s="748">
        <v>0</v>
      </c>
      <c r="AO1204" s="752" t="s">
        <v>3727</v>
      </c>
      <c r="AP1204" s="753">
        <v>0</v>
      </c>
      <c r="AQ1204" s="752" t="s">
        <v>3739</v>
      </c>
      <c r="AR1204" s="752" t="s">
        <v>3755</v>
      </c>
      <c r="AS1204" s="752" t="s">
        <v>3755</v>
      </c>
    </row>
    <row r="1205" spans="1:45" x14ac:dyDescent="0.15">
      <c r="A1205" s="14" t="s">
        <v>4</v>
      </c>
      <c r="B1205" s="14" t="s">
        <v>176</v>
      </c>
      <c r="C1205" s="14" t="s">
        <v>29</v>
      </c>
      <c r="D1205" s="14" t="s">
        <v>1371</v>
      </c>
      <c r="E1205" s="14" t="s">
        <v>193</v>
      </c>
      <c r="F1205" s="14" t="s">
        <v>3721</v>
      </c>
      <c r="G1205" s="14" t="s">
        <v>3727</v>
      </c>
      <c r="H1205" s="14" t="s">
        <v>3729</v>
      </c>
      <c r="I1205" s="17">
        <v>17436.399497753904</v>
      </c>
      <c r="J1205" s="14" t="s">
        <v>3733</v>
      </c>
      <c r="K1205" s="17">
        <v>5230.9198493261711</v>
      </c>
      <c r="L1205" s="14" t="s">
        <v>3729</v>
      </c>
      <c r="M1205" s="17">
        <v>17436.399497753904</v>
      </c>
      <c r="N1205" s="14" t="s">
        <v>3733</v>
      </c>
      <c r="O1205" s="17">
        <v>5230.9198493261711</v>
      </c>
      <c r="P1205" s="17">
        <v>17436.399497753901</v>
      </c>
      <c r="Q1205" s="17">
        <v>0</v>
      </c>
      <c r="R1205" s="17">
        <v>0</v>
      </c>
      <c r="S1205" s="18">
        <v>0</v>
      </c>
      <c r="T1205" s="14" t="s">
        <v>193</v>
      </c>
      <c r="U1205" s="14" t="s">
        <v>193</v>
      </c>
      <c r="V1205" s="14" t="s">
        <v>193</v>
      </c>
      <c r="W1205" s="18">
        <v>4.0849009014299877</v>
      </c>
      <c r="X1205" s="18">
        <v>1</v>
      </c>
      <c r="Y1205" s="14" t="s">
        <v>193</v>
      </c>
      <c r="Z1205" s="14" t="s">
        <v>193</v>
      </c>
      <c r="AA1205" s="18" t="s">
        <v>193</v>
      </c>
      <c r="AB1205" s="18" t="s">
        <v>193</v>
      </c>
      <c r="AC1205" s="14" t="s">
        <v>3753</v>
      </c>
      <c r="AD1205" s="748">
        <v>0</v>
      </c>
      <c r="AE1205" s="749">
        <v>0</v>
      </c>
      <c r="AF1205" s="748">
        <v>17436.399497753904</v>
      </c>
      <c r="AG1205" s="749">
        <v>1</v>
      </c>
      <c r="AH1205" s="750">
        <v>14.97</v>
      </c>
      <c r="AI1205" s="748">
        <v>0</v>
      </c>
      <c r="AJ1205" s="748">
        <v>0</v>
      </c>
      <c r="AK1205" s="748">
        <v>0</v>
      </c>
      <c r="AL1205" s="751" t="s">
        <v>193</v>
      </c>
      <c r="AM1205" s="748">
        <v>17436.399497753904</v>
      </c>
      <c r="AN1205" s="748">
        <v>0</v>
      </c>
      <c r="AO1205" s="752" t="s">
        <v>3727</v>
      </c>
      <c r="AP1205" s="753">
        <v>0</v>
      </c>
      <c r="AQ1205" s="752" t="s">
        <v>3739</v>
      </c>
      <c r="AR1205" s="752" t="s">
        <v>3755</v>
      </c>
      <c r="AS1205" s="752" t="s">
        <v>3755</v>
      </c>
    </row>
    <row r="1206" spans="1:45" x14ac:dyDescent="0.15">
      <c r="A1206" s="14" t="s">
        <v>4</v>
      </c>
      <c r="B1206" s="14" t="s">
        <v>176</v>
      </c>
      <c r="C1206" s="14" t="s">
        <v>30</v>
      </c>
      <c r="D1206" s="14" t="s">
        <v>1371</v>
      </c>
      <c r="E1206" s="14" t="s">
        <v>193</v>
      </c>
      <c r="F1206" s="14" t="s">
        <v>3721</v>
      </c>
      <c r="G1206" s="14" t="s">
        <v>3727</v>
      </c>
      <c r="H1206" s="14" t="s">
        <v>3729</v>
      </c>
      <c r="I1206" s="17">
        <v>146649.45377467011</v>
      </c>
      <c r="J1206" s="14" t="s">
        <v>3733</v>
      </c>
      <c r="K1206" s="17">
        <v>43994.836132401026</v>
      </c>
      <c r="L1206" s="14" t="s">
        <v>3729</v>
      </c>
      <c r="M1206" s="17">
        <v>146649.45377467011</v>
      </c>
      <c r="N1206" s="14" t="s">
        <v>3733</v>
      </c>
      <c r="O1206" s="17">
        <v>43994.836132401026</v>
      </c>
      <c r="P1206" s="17">
        <v>146649.45377467008</v>
      </c>
      <c r="Q1206" s="17">
        <v>0</v>
      </c>
      <c r="R1206" s="17">
        <v>0</v>
      </c>
      <c r="S1206" s="18">
        <v>0</v>
      </c>
      <c r="T1206" s="14" t="s">
        <v>193</v>
      </c>
      <c r="U1206" s="14" t="s">
        <v>193</v>
      </c>
      <c r="V1206" s="14" t="s">
        <v>193</v>
      </c>
      <c r="W1206" s="18">
        <v>4.0849009014299877</v>
      </c>
      <c r="X1206" s="18">
        <v>1</v>
      </c>
      <c r="Y1206" s="14" t="s">
        <v>193</v>
      </c>
      <c r="Z1206" s="14" t="s">
        <v>193</v>
      </c>
      <c r="AA1206" s="18" t="s">
        <v>193</v>
      </c>
      <c r="AB1206" s="18" t="s">
        <v>193</v>
      </c>
      <c r="AC1206" s="14" t="s">
        <v>3753</v>
      </c>
      <c r="AD1206" s="748">
        <v>0</v>
      </c>
      <c r="AE1206" s="749">
        <v>0</v>
      </c>
      <c r="AF1206" s="748">
        <v>146649.45377467011</v>
      </c>
      <c r="AG1206" s="749">
        <v>1</v>
      </c>
      <c r="AH1206" s="750">
        <v>111.48</v>
      </c>
      <c r="AI1206" s="748">
        <v>0</v>
      </c>
      <c r="AJ1206" s="748">
        <v>0</v>
      </c>
      <c r="AK1206" s="748">
        <v>0</v>
      </c>
      <c r="AL1206" s="751" t="s">
        <v>193</v>
      </c>
      <c r="AM1206" s="748">
        <v>146649.45377467011</v>
      </c>
      <c r="AN1206" s="748">
        <v>0</v>
      </c>
      <c r="AO1206" s="752" t="s">
        <v>3727</v>
      </c>
      <c r="AP1206" s="753">
        <v>0</v>
      </c>
      <c r="AQ1206" s="752" t="s">
        <v>3739</v>
      </c>
      <c r="AR1206" s="752" t="s">
        <v>3755</v>
      </c>
      <c r="AS1206" s="752" t="s">
        <v>3755</v>
      </c>
    </row>
    <row r="1207" spans="1:45" x14ac:dyDescent="0.15">
      <c r="A1207" s="14" t="s">
        <v>4</v>
      </c>
      <c r="B1207" s="14" t="s">
        <v>176</v>
      </c>
      <c r="C1207" s="14" t="s">
        <v>24</v>
      </c>
      <c r="D1207" s="14" t="s">
        <v>1371</v>
      </c>
      <c r="E1207" s="14" t="s">
        <v>193</v>
      </c>
      <c r="F1207" s="14" t="s">
        <v>3721</v>
      </c>
      <c r="G1207" s="14" t="s">
        <v>3727</v>
      </c>
      <c r="H1207" s="14" t="s">
        <v>3729</v>
      </c>
      <c r="I1207" s="17">
        <v>1337975.5489819467</v>
      </c>
      <c r="J1207" s="14" t="s">
        <v>3733</v>
      </c>
      <c r="K1207" s="17">
        <v>401392.66469458397</v>
      </c>
      <c r="L1207" s="14" t="s">
        <v>3729</v>
      </c>
      <c r="M1207" s="17">
        <v>1337975.5489819467</v>
      </c>
      <c r="N1207" s="14" t="s">
        <v>3733</v>
      </c>
      <c r="O1207" s="17">
        <v>401392.66469458397</v>
      </c>
      <c r="P1207" s="17">
        <v>1337975.5489819464</v>
      </c>
      <c r="Q1207" s="17">
        <v>0</v>
      </c>
      <c r="R1207" s="17">
        <v>0</v>
      </c>
      <c r="S1207" s="18">
        <v>0</v>
      </c>
      <c r="T1207" s="14" t="s">
        <v>193</v>
      </c>
      <c r="U1207" s="14" t="s">
        <v>193</v>
      </c>
      <c r="V1207" s="14" t="s">
        <v>193</v>
      </c>
      <c r="W1207" s="18">
        <v>4.0849009014299877</v>
      </c>
      <c r="X1207" s="18">
        <v>1</v>
      </c>
      <c r="Y1207" s="14" t="s">
        <v>193</v>
      </c>
      <c r="Z1207" s="14" t="s">
        <v>193</v>
      </c>
      <c r="AA1207" s="18" t="s">
        <v>193</v>
      </c>
      <c r="AB1207" s="18" t="s">
        <v>193</v>
      </c>
      <c r="AC1207" s="14" t="s">
        <v>3753</v>
      </c>
      <c r="AD1207" s="748">
        <v>0</v>
      </c>
      <c r="AE1207" s="749">
        <v>0</v>
      </c>
      <c r="AF1207" s="748">
        <v>1337975.5489819467</v>
      </c>
      <c r="AG1207" s="749">
        <v>1</v>
      </c>
      <c r="AH1207" s="750">
        <v>149.52000000000001</v>
      </c>
      <c r="AI1207" s="748">
        <v>0</v>
      </c>
      <c r="AJ1207" s="748">
        <v>0</v>
      </c>
      <c r="AK1207" s="748">
        <v>0</v>
      </c>
      <c r="AL1207" s="751" t="s">
        <v>193</v>
      </c>
      <c r="AM1207" s="748">
        <v>1337975.5489819467</v>
      </c>
      <c r="AN1207" s="748">
        <v>0</v>
      </c>
      <c r="AO1207" s="752" t="s">
        <v>3727</v>
      </c>
      <c r="AP1207" s="753">
        <v>0</v>
      </c>
      <c r="AQ1207" s="752" t="s">
        <v>3739</v>
      </c>
      <c r="AR1207" s="752" t="s">
        <v>3755</v>
      </c>
      <c r="AS1207" s="752" t="s">
        <v>3755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8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32</v>
      </c>
      <c r="F2" s="1" t="s">
        <v>88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17</v>
      </c>
      <c r="D4" s="734" t="s">
        <v>33</v>
      </c>
      <c r="E4" s="734" t="s">
        <v>67</v>
      </c>
      <c r="F4" s="741" t="s">
        <v>89</v>
      </c>
      <c r="G4" s="734" t="s">
        <v>103</v>
      </c>
      <c r="H4" s="742" t="s">
        <v>108</v>
      </c>
      <c r="I4" s="742"/>
      <c r="J4" s="742" t="s">
        <v>111</v>
      </c>
      <c r="K4" s="742"/>
      <c r="L4" s="742" t="s">
        <v>112</v>
      </c>
      <c r="M4" s="744" t="s">
        <v>117</v>
      </c>
      <c r="N4" s="732" t="s">
        <v>118</v>
      </c>
      <c r="O4" s="732" t="s">
        <v>119</v>
      </c>
      <c r="P4" s="732" t="s">
        <v>120</v>
      </c>
      <c r="Q4" s="732" t="s">
        <v>121</v>
      </c>
      <c r="R4" s="739" t="s">
        <v>122</v>
      </c>
      <c r="S4" s="739" t="s">
        <v>123</v>
      </c>
      <c r="T4" s="741" t="s">
        <v>124</v>
      </c>
      <c r="U4" s="742" t="s">
        <v>128</v>
      </c>
      <c r="V4" s="744" t="s">
        <v>129</v>
      </c>
      <c r="W4" s="744" t="s">
        <v>130</v>
      </c>
      <c r="X4" s="744" t="s">
        <v>131</v>
      </c>
      <c r="Y4" s="744" t="s">
        <v>132</v>
      </c>
      <c r="Z4" s="732" t="s">
        <v>146</v>
      </c>
      <c r="AA4" s="732" t="s">
        <v>147</v>
      </c>
      <c r="AB4" s="732" t="s">
        <v>148</v>
      </c>
      <c r="AC4" s="732" t="s">
        <v>149</v>
      </c>
      <c r="AD4" s="732" t="s">
        <v>150</v>
      </c>
      <c r="AE4" s="732" t="s">
        <v>151</v>
      </c>
      <c r="AF4" s="732" t="s">
        <v>152</v>
      </c>
      <c r="AG4" s="732" t="s">
        <v>153</v>
      </c>
      <c r="AH4" s="732" t="s">
        <v>154</v>
      </c>
      <c r="AI4" s="732" t="s">
        <v>155</v>
      </c>
      <c r="AJ4" s="732" t="s">
        <v>156</v>
      </c>
      <c r="AK4" s="732" t="s">
        <v>157</v>
      </c>
      <c r="AL4" s="732" t="s">
        <v>159</v>
      </c>
      <c r="AM4" s="732" t="s">
        <v>160</v>
      </c>
      <c r="AN4" s="732" t="s">
        <v>162</v>
      </c>
      <c r="AO4" s="732" t="s">
        <v>165</v>
      </c>
    </row>
    <row r="5" spans="1:41" customFormat="1" ht="22.5" x14ac:dyDescent="0.15">
      <c r="A5" s="732"/>
      <c r="B5" s="732"/>
      <c r="C5" s="732"/>
      <c r="D5" s="735"/>
      <c r="E5" s="735"/>
      <c r="F5" s="735"/>
      <c r="G5" s="735"/>
      <c r="H5" s="5" t="s">
        <v>109</v>
      </c>
      <c r="I5" s="5" t="s">
        <v>110</v>
      </c>
      <c r="J5" s="5" t="s">
        <v>109</v>
      </c>
      <c r="K5" s="5" t="s">
        <v>110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18</v>
      </c>
      <c r="D6" s="2" t="s">
        <v>34</v>
      </c>
      <c r="E6" s="2" t="s">
        <v>68</v>
      </c>
      <c r="F6" s="2" t="s">
        <v>9</v>
      </c>
      <c r="G6" s="2" t="s">
        <v>104</v>
      </c>
      <c r="H6" s="6">
        <v>0</v>
      </c>
      <c r="I6" s="6">
        <v>0</v>
      </c>
      <c r="J6" s="6">
        <v>0</v>
      </c>
      <c r="K6" s="6">
        <v>0</v>
      </c>
      <c r="L6" s="2" t="s">
        <v>9</v>
      </c>
      <c r="M6" s="6">
        <v>0</v>
      </c>
      <c r="N6" s="8" t="s">
        <v>9</v>
      </c>
      <c r="O6" s="8" t="s">
        <v>9</v>
      </c>
      <c r="P6" s="2" t="s">
        <v>9</v>
      </c>
      <c r="Q6" s="9">
        <v>0</v>
      </c>
      <c r="R6" s="10">
        <v>0</v>
      </c>
      <c r="S6" s="9">
        <v>0</v>
      </c>
      <c r="T6" s="2" t="s">
        <v>125</v>
      </c>
      <c r="U6" s="6">
        <v>0</v>
      </c>
      <c r="V6" s="9">
        <v>4.0849009014299877</v>
      </c>
      <c r="W6" s="9">
        <v>1</v>
      </c>
      <c r="X6" s="9">
        <v>1</v>
      </c>
      <c r="Y6" s="2" t="s">
        <v>9</v>
      </c>
      <c r="Z6" s="754">
        <v>0</v>
      </c>
      <c r="AA6" s="755">
        <v>0</v>
      </c>
      <c r="AB6" s="754">
        <v>1529962.5417304169</v>
      </c>
      <c r="AC6" s="755">
        <v>1</v>
      </c>
      <c r="AD6" s="756">
        <v>93.97</v>
      </c>
      <c r="AE6" s="754">
        <v>0</v>
      </c>
      <c r="AF6" s="754">
        <v>0</v>
      </c>
      <c r="AG6" s="754">
        <v>0</v>
      </c>
      <c r="AH6" s="757" t="s">
        <v>9</v>
      </c>
      <c r="AI6" s="754">
        <v>1529962.5417304169</v>
      </c>
      <c r="AJ6" s="754">
        <v>0</v>
      </c>
      <c r="AK6" s="758" t="s">
        <v>9</v>
      </c>
      <c r="AL6" s="759">
        <v>0</v>
      </c>
      <c r="AM6" s="758" t="s">
        <v>161</v>
      </c>
      <c r="AN6" s="758" t="s">
        <v>9</v>
      </c>
      <c r="AO6" s="758" t="s">
        <v>9</v>
      </c>
    </row>
    <row r="7" spans="1:41" x14ac:dyDescent="0.15">
      <c r="A7" s="2" t="s">
        <v>4</v>
      </c>
      <c r="B7" s="2" t="s">
        <v>9</v>
      </c>
      <c r="C7" s="2" t="s">
        <v>18</v>
      </c>
      <c r="D7" s="2" t="s">
        <v>35</v>
      </c>
      <c r="E7" s="2" t="s">
        <v>69</v>
      </c>
      <c r="F7" s="2" t="s">
        <v>9</v>
      </c>
      <c r="G7" s="2" t="s">
        <v>104</v>
      </c>
      <c r="H7" s="6">
        <v>0</v>
      </c>
      <c r="I7" s="6">
        <v>0</v>
      </c>
      <c r="J7" s="6">
        <v>0</v>
      </c>
      <c r="K7" s="6">
        <v>0</v>
      </c>
      <c r="L7" s="2" t="s">
        <v>9</v>
      </c>
      <c r="M7" s="6">
        <v>0</v>
      </c>
      <c r="N7" s="8" t="s">
        <v>9</v>
      </c>
      <c r="O7" s="8" t="s">
        <v>9</v>
      </c>
      <c r="P7" s="2" t="s">
        <v>9</v>
      </c>
      <c r="Q7" s="9">
        <v>0</v>
      </c>
      <c r="R7" s="10">
        <v>0</v>
      </c>
      <c r="S7" s="9">
        <v>0</v>
      </c>
      <c r="T7" s="2" t="s">
        <v>125</v>
      </c>
      <c r="U7" s="6">
        <v>0</v>
      </c>
      <c r="V7" s="9">
        <v>4.0849009014299877</v>
      </c>
      <c r="W7" s="9">
        <v>1</v>
      </c>
      <c r="X7" s="9">
        <v>1</v>
      </c>
      <c r="Y7" s="2" t="s">
        <v>9</v>
      </c>
      <c r="Z7" s="754">
        <v>0</v>
      </c>
      <c r="AA7" s="755">
        <v>0</v>
      </c>
      <c r="AB7" s="754">
        <v>-1529962.5417304169</v>
      </c>
      <c r="AC7" s="755">
        <v>1</v>
      </c>
      <c r="AD7" s="756">
        <v>93.97</v>
      </c>
      <c r="AE7" s="754">
        <v>0</v>
      </c>
      <c r="AF7" s="754">
        <v>0</v>
      </c>
      <c r="AG7" s="754">
        <v>0</v>
      </c>
      <c r="AH7" s="757" t="s">
        <v>9</v>
      </c>
      <c r="AI7" s="754">
        <v>-1529962.5417304169</v>
      </c>
      <c r="AJ7" s="754">
        <v>0</v>
      </c>
      <c r="AK7" s="758" t="s">
        <v>9</v>
      </c>
      <c r="AL7" s="759">
        <v>0</v>
      </c>
      <c r="AM7" s="758" t="s">
        <v>161</v>
      </c>
      <c r="AN7" s="758" t="s">
        <v>9</v>
      </c>
      <c r="AO7" s="758" t="s">
        <v>9</v>
      </c>
    </row>
    <row r="8" spans="1:41" x14ac:dyDescent="0.15">
      <c r="A8" s="2" t="s">
        <v>4</v>
      </c>
      <c r="B8" s="2" t="s">
        <v>9</v>
      </c>
      <c r="C8" s="2" t="s">
        <v>19</v>
      </c>
      <c r="D8" s="2" t="s">
        <v>34</v>
      </c>
      <c r="E8" s="2" t="s">
        <v>68</v>
      </c>
      <c r="F8" s="2" t="s">
        <v>9</v>
      </c>
      <c r="G8" s="2" t="s">
        <v>104</v>
      </c>
      <c r="H8" s="6">
        <v>0</v>
      </c>
      <c r="I8" s="6">
        <v>0</v>
      </c>
      <c r="J8" s="6">
        <v>0</v>
      </c>
      <c r="K8" s="6">
        <v>0</v>
      </c>
      <c r="L8" s="2" t="s">
        <v>9</v>
      </c>
      <c r="M8" s="6">
        <v>0</v>
      </c>
      <c r="N8" s="8" t="s">
        <v>9</v>
      </c>
      <c r="O8" s="8" t="s">
        <v>9</v>
      </c>
      <c r="P8" s="2" t="s">
        <v>9</v>
      </c>
      <c r="Q8" s="9">
        <v>0</v>
      </c>
      <c r="R8" s="10">
        <v>0</v>
      </c>
      <c r="S8" s="9">
        <v>0</v>
      </c>
      <c r="T8" s="2" t="s">
        <v>125</v>
      </c>
      <c r="U8" s="6">
        <v>0</v>
      </c>
      <c r="V8" s="9">
        <v>4.0849009014299877</v>
      </c>
      <c r="W8" s="9">
        <v>1</v>
      </c>
      <c r="X8" s="9">
        <v>1</v>
      </c>
      <c r="Y8" s="2" t="s">
        <v>9</v>
      </c>
      <c r="Z8" s="754">
        <v>0</v>
      </c>
      <c r="AA8" s="755">
        <v>0</v>
      </c>
      <c r="AB8" s="754">
        <v>3838229.6262571374</v>
      </c>
      <c r="AC8" s="755">
        <v>1</v>
      </c>
      <c r="AD8" s="756">
        <v>104.52</v>
      </c>
      <c r="AE8" s="754">
        <v>0</v>
      </c>
      <c r="AF8" s="754">
        <v>0</v>
      </c>
      <c r="AG8" s="754">
        <v>0</v>
      </c>
      <c r="AH8" s="757" t="s">
        <v>9</v>
      </c>
      <c r="AI8" s="754">
        <v>3838229.6262571374</v>
      </c>
      <c r="AJ8" s="754">
        <v>0</v>
      </c>
      <c r="AK8" s="758" t="s">
        <v>9</v>
      </c>
      <c r="AL8" s="759">
        <v>0</v>
      </c>
      <c r="AM8" s="758" t="s">
        <v>161</v>
      </c>
      <c r="AN8" s="758" t="s">
        <v>9</v>
      </c>
      <c r="AO8" s="758" t="s">
        <v>9</v>
      </c>
    </row>
    <row r="9" spans="1:41" x14ac:dyDescent="0.15">
      <c r="A9" s="2" t="s">
        <v>4</v>
      </c>
      <c r="B9" s="2" t="s">
        <v>9</v>
      </c>
      <c r="C9" s="2" t="s">
        <v>19</v>
      </c>
      <c r="D9" s="2" t="s">
        <v>35</v>
      </c>
      <c r="E9" s="2" t="s">
        <v>69</v>
      </c>
      <c r="F9" s="2" t="s">
        <v>9</v>
      </c>
      <c r="G9" s="2" t="s">
        <v>104</v>
      </c>
      <c r="H9" s="6">
        <v>0</v>
      </c>
      <c r="I9" s="6">
        <v>0</v>
      </c>
      <c r="J9" s="6">
        <v>0</v>
      </c>
      <c r="K9" s="6">
        <v>0</v>
      </c>
      <c r="L9" s="2" t="s">
        <v>9</v>
      </c>
      <c r="M9" s="6">
        <v>0</v>
      </c>
      <c r="N9" s="8" t="s">
        <v>9</v>
      </c>
      <c r="O9" s="8" t="s">
        <v>9</v>
      </c>
      <c r="P9" s="2" t="s">
        <v>9</v>
      </c>
      <c r="Q9" s="9">
        <v>0</v>
      </c>
      <c r="R9" s="10">
        <v>0</v>
      </c>
      <c r="S9" s="9">
        <v>0</v>
      </c>
      <c r="T9" s="2" t="s">
        <v>125</v>
      </c>
      <c r="U9" s="6">
        <v>0</v>
      </c>
      <c r="V9" s="9">
        <v>4.0849009014299877</v>
      </c>
      <c r="W9" s="9">
        <v>1</v>
      </c>
      <c r="X9" s="9">
        <v>1</v>
      </c>
      <c r="Y9" s="2" t="s">
        <v>9</v>
      </c>
      <c r="Z9" s="754">
        <v>0</v>
      </c>
      <c r="AA9" s="755">
        <v>0</v>
      </c>
      <c r="AB9" s="754">
        <v>-3838229.6262571374</v>
      </c>
      <c r="AC9" s="755">
        <v>1</v>
      </c>
      <c r="AD9" s="756">
        <v>104.52</v>
      </c>
      <c r="AE9" s="754">
        <v>0</v>
      </c>
      <c r="AF9" s="754">
        <v>0</v>
      </c>
      <c r="AG9" s="754">
        <v>0</v>
      </c>
      <c r="AH9" s="757" t="s">
        <v>9</v>
      </c>
      <c r="AI9" s="754">
        <v>-3838229.6262571374</v>
      </c>
      <c r="AJ9" s="754">
        <v>0</v>
      </c>
      <c r="AK9" s="758" t="s">
        <v>9</v>
      </c>
      <c r="AL9" s="759">
        <v>0</v>
      </c>
      <c r="AM9" s="758" t="s">
        <v>161</v>
      </c>
      <c r="AN9" s="758" t="s">
        <v>9</v>
      </c>
      <c r="AO9" s="758" t="s">
        <v>9</v>
      </c>
    </row>
    <row r="10" spans="1:41" x14ac:dyDescent="0.15">
      <c r="A10" s="2" t="s">
        <v>4</v>
      </c>
      <c r="B10" s="2" t="s">
        <v>9</v>
      </c>
      <c r="C10" s="2" t="s">
        <v>20</v>
      </c>
      <c r="D10" s="2" t="s">
        <v>34</v>
      </c>
      <c r="E10" s="2" t="s">
        <v>68</v>
      </c>
      <c r="F10" s="2" t="s">
        <v>9</v>
      </c>
      <c r="G10" s="2" t="s">
        <v>104</v>
      </c>
      <c r="H10" s="6">
        <v>0</v>
      </c>
      <c r="I10" s="6">
        <v>0</v>
      </c>
      <c r="J10" s="6">
        <v>0</v>
      </c>
      <c r="K10" s="6">
        <v>0</v>
      </c>
      <c r="L10" s="2" t="s">
        <v>9</v>
      </c>
      <c r="M10" s="6">
        <v>0</v>
      </c>
      <c r="N10" s="8" t="s">
        <v>9</v>
      </c>
      <c r="O10" s="8" t="s">
        <v>9</v>
      </c>
      <c r="P10" s="2" t="s">
        <v>9</v>
      </c>
      <c r="Q10" s="9">
        <v>0</v>
      </c>
      <c r="R10" s="10">
        <v>0</v>
      </c>
      <c r="S10" s="9">
        <v>0</v>
      </c>
      <c r="T10" s="2" t="s">
        <v>125</v>
      </c>
      <c r="U10" s="6">
        <v>0</v>
      </c>
      <c r="V10" s="9">
        <v>4.0849009014299877</v>
      </c>
      <c r="W10" s="9">
        <v>1</v>
      </c>
      <c r="X10" s="9">
        <v>1</v>
      </c>
      <c r="Y10" s="2" t="s">
        <v>9</v>
      </c>
      <c r="Z10" s="754">
        <v>0</v>
      </c>
      <c r="AA10" s="755">
        <v>0</v>
      </c>
      <c r="AB10" s="754">
        <v>2689547.2821242129</v>
      </c>
      <c r="AC10" s="755">
        <v>1</v>
      </c>
      <c r="AD10" s="756">
        <v>170.04</v>
      </c>
      <c r="AE10" s="754">
        <v>0</v>
      </c>
      <c r="AF10" s="754">
        <v>0</v>
      </c>
      <c r="AG10" s="754">
        <v>0</v>
      </c>
      <c r="AH10" s="757" t="s">
        <v>9</v>
      </c>
      <c r="AI10" s="754">
        <v>2689547.2821242129</v>
      </c>
      <c r="AJ10" s="754">
        <v>0</v>
      </c>
      <c r="AK10" s="758" t="s">
        <v>9</v>
      </c>
      <c r="AL10" s="759">
        <v>0</v>
      </c>
      <c r="AM10" s="758" t="s">
        <v>161</v>
      </c>
      <c r="AN10" s="758" t="s">
        <v>9</v>
      </c>
      <c r="AO10" s="758" t="s">
        <v>9</v>
      </c>
    </row>
    <row r="11" spans="1:41" x14ac:dyDescent="0.15">
      <c r="A11" s="2" t="s">
        <v>4</v>
      </c>
      <c r="B11" s="2" t="s">
        <v>9</v>
      </c>
      <c r="C11" s="2" t="s">
        <v>20</v>
      </c>
      <c r="D11" s="2" t="s">
        <v>35</v>
      </c>
      <c r="E11" s="2" t="s">
        <v>69</v>
      </c>
      <c r="F11" s="2" t="s">
        <v>9</v>
      </c>
      <c r="G11" s="2" t="s">
        <v>104</v>
      </c>
      <c r="H11" s="6">
        <v>0</v>
      </c>
      <c r="I11" s="6">
        <v>0</v>
      </c>
      <c r="J11" s="6">
        <v>0</v>
      </c>
      <c r="K11" s="6">
        <v>0</v>
      </c>
      <c r="L11" s="2" t="s">
        <v>9</v>
      </c>
      <c r="M11" s="6">
        <v>0</v>
      </c>
      <c r="N11" s="8" t="s">
        <v>9</v>
      </c>
      <c r="O11" s="8" t="s">
        <v>9</v>
      </c>
      <c r="P11" s="2" t="s">
        <v>9</v>
      </c>
      <c r="Q11" s="9">
        <v>0</v>
      </c>
      <c r="R11" s="10">
        <v>0</v>
      </c>
      <c r="S11" s="9">
        <v>0</v>
      </c>
      <c r="T11" s="2" t="s">
        <v>125</v>
      </c>
      <c r="U11" s="6">
        <v>0</v>
      </c>
      <c r="V11" s="9">
        <v>4.0849009014299877</v>
      </c>
      <c r="W11" s="9">
        <v>1</v>
      </c>
      <c r="X11" s="9">
        <v>1</v>
      </c>
      <c r="Y11" s="2" t="s">
        <v>9</v>
      </c>
      <c r="Z11" s="754">
        <v>0</v>
      </c>
      <c r="AA11" s="755">
        <v>0</v>
      </c>
      <c r="AB11" s="754">
        <v>-2689547.2821242129</v>
      </c>
      <c r="AC11" s="755">
        <v>1</v>
      </c>
      <c r="AD11" s="756">
        <v>170.04</v>
      </c>
      <c r="AE11" s="754">
        <v>0</v>
      </c>
      <c r="AF11" s="754">
        <v>0</v>
      </c>
      <c r="AG11" s="754">
        <v>0</v>
      </c>
      <c r="AH11" s="757" t="s">
        <v>9</v>
      </c>
      <c r="AI11" s="754">
        <v>-2689547.2821242129</v>
      </c>
      <c r="AJ11" s="754">
        <v>0</v>
      </c>
      <c r="AK11" s="758" t="s">
        <v>9</v>
      </c>
      <c r="AL11" s="759">
        <v>0</v>
      </c>
      <c r="AM11" s="758" t="s">
        <v>161</v>
      </c>
      <c r="AN11" s="758" t="s">
        <v>9</v>
      </c>
      <c r="AO11" s="758" t="s">
        <v>9</v>
      </c>
    </row>
    <row r="12" spans="1:41" x14ac:dyDescent="0.15">
      <c r="A12" s="2" t="s">
        <v>4</v>
      </c>
      <c r="B12" s="2" t="s">
        <v>9</v>
      </c>
      <c r="C12" s="2" t="s">
        <v>21</v>
      </c>
      <c r="D12" s="2" t="s">
        <v>34</v>
      </c>
      <c r="E12" s="2" t="s">
        <v>68</v>
      </c>
      <c r="F12" s="2" t="s">
        <v>9</v>
      </c>
      <c r="G12" s="2" t="s">
        <v>104</v>
      </c>
      <c r="H12" s="6">
        <v>0</v>
      </c>
      <c r="I12" s="6">
        <v>0</v>
      </c>
      <c r="J12" s="6">
        <v>0</v>
      </c>
      <c r="K12" s="6">
        <v>0</v>
      </c>
      <c r="L12" s="2" t="s">
        <v>9</v>
      </c>
      <c r="M12" s="6">
        <v>0</v>
      </c>
      <c r="N12" s="8" t="s">
        <v>9</v>
      </c>
      <c r="O12" s="8" t="s">
        <v>9</v>
      </c>
      <c r="P12" s="2" t="s">
        <v>9</v>
      </c>
      <c r="Q12" s="9">
        <v>0</v>
      </c>
      <c r="R12" s="10">
        <v>0</v>
      </c>
      <c r="S12" s="9">
        <v>0</v>
      </c>
      <c r="T12" s="2" t="s">
        <v>125</v>
      </c>
      <c r="U12" s="6">
        <v>0</v>
      </c>
      <c r="V12" s="9">
        <v>4.0849009014299877</v>
      </c>
      <c r="W12" s="9">
        <v>1</v>
      </c>
      <c r="X12" s="9">
        <v>1</v>
      </c>
      <c r="Y12" s="2" t="s">
        <v>9</v>
      </c>
      <c r="Z12" s="754">
        <v>0</v>
      </c>
      <c r="AA12" s="755">
        <v>0</v>
      </c>
      <c r="AB12" s="754">
        <v>9603878.3219588753</v>
      </c>
      <c r="AC12" s="755">
        <v>1</v>
      </c>
      <c r="AD12" s="756">
        <v>162.08000000000001</v>
      </c>
      <c r="AE12" s="754">
        <v>0</v>
      </c>
      <c r="AF12" s="754">
        <v>0</v>
      </c>
      <c r="AG12" s="754">
        <v>0</v>
      </c>
      <c r="AH12" s="757" t="s">
        <v>9</v>
      </c>
      <c r="AI12" s="754">
        <v>9603878.3219588753</v>
      </c>
      <c r="AJ12" s="754">
        <v>0</v>
      </c>
      <c r="AK12" s="758" t="s">
        <v>9</v>
      </c>
      <c r="AL12" s="759">
        <v>0</v>
      </c>
      <c r="AM12" s="758" t="s">
        <v>161</v>
      </c>
      <c r="AN12" s="758" t="s">
        <v>9</v>
      </c>
      <c r="AO12" s="758" t="s">
        <v>9</v>
      </c>
    </row>
    <row r="13" spans="1:41" x14ac:dyDescent="0.15">
      <c r="A13" s="2" t="s">
        <v>4</v>
      </c>
      <c r="B13" s="2" t="s">
        <v>9</v>
      </c>
      <c r="C13" s="2" t="s">
        <v>21</v>
      </c>
      <c r="D13" s="2" t="s">
        <v>35</v>
      </c>
      <c r="E13" s="2" t="s">
        <v>69</v>
      </c>
      <c r="F13" s="2" t="s">
        <v>9</v>
      </c>
      <c r="G13" s="2" t="s">
        <v>104</v>
      </c>
      <c r="H13" s="6">
        <v>0</v>
      </c>
      <c r="I13" s="6">
        <v>0</v>
      </c>
      <c r="J13" s="6">
        <v>0</v>
      </c>
      <c r="K13" s="6">
        <v>0</v>
      </c>
      <c r="L13" s="2" t="s">
        <v>9</v>
      </c>
      <c r="M13" s="6">
        <v>0</v>
      </c>
      <c r="N13" s="8" t="s">
        <v>9</v>
      </c>
      <c r="O13" s="8" t="s">
        <v>9</v>
      </c>
      <c r="P13" s="2" t="s">
        <v>9</v>
      </c>
      <c r="Q13" s="9">
        <v>0</v>
      </c>
      <c r="R13" s="10">
        <v>0</v>
      </c>
      <c r="S13" s="9">
        <v>0</v>
      </c>
      <c r="T13" s="2" t="s">
        <v>125</v>
      </c>
      <c r="U13" s="6">
        <v>0</v>
      </c>
      <c r="V13" s="9">
        <v>4.0849009014299877</v>
      </c>
      <c r="W13" s="9">
        <v>1</v>
      </c>
      <c r="X13" s="9">
        <v>1</v>
      </c>
      <c r="Y13" s="2" t="s">
        <v>9</v>
      </c>
      <c r="Z13" s="754">
        <v>0</v>
      </c>
      <c r="AA13" s="755">
        <v>0</v>
      </c>
      <c r="AB13" s="754">
        <v>-9603878.3219588753</v>
      </c>
      <c r="AC13" s="755">
        <v>1</v>
      </c>
      <c r="AD13" s="756">
        <v>162.08000000000001</v>
      </c>
      <c r="AE13" s="754">
        <v>0</v>
      </c>
      <c r="AF13" s="754">
        <v>0</v>
      </c>
      <c r="AG13" s="754">
        <v>0</v>
      </c>
      <c r="AH13" s="757" t="s">
        <v>9</v>
      </c>
      <c r="AI13" s="754">
        <v>-9603878.3219588753</v>
      </c>
      <c r="AJ13" s="754">
        <v>0</v>
      </c>
      <c r="AK13" s="758" t="s">
        <v>9</v>
      </c>
      <c r="AL13" s="759">
        <v>0</v>
      </c>
      <c r="AM13" s="758" t="s">
        <v>161</v>
      </c>
      <c r="AN13" s="758" t="s">
        <v>9</v>
      </c>
      <c r="AO13" s="758" t="s">
        <v>9</v>
      </c>
    </row>
    <row r="14" spans="1:41" x14ac:dyDescent="0.15">
      <c r="A14" s="2" t="s">
        <v>4</v>
      </c>
      <c r="B14" s="2" t="s">
        <v>9</v>
      </c>
      <c r="C14" s="2" t="s">
        <v>22</v>
      </c>
      <c r="D14" s="2" t="s">
        <v>34</v>
      </c>
      <c r="E14" s="2" t="s">
        <v>68</v>
      </c>
      <c r="F14" s="2" t="s">
        <v>9</v>
      </c>
      <c r="G14" s="2" t="s">
        <v>104</v>
      </c>
      <c r="H14" s="6">
        <v>0</v>
      </c>
      <c r="I14" s="6">
        <v>0</v>
      </c>
      <c r="J14" s="6">
        <v>0</v>
      </c>
      <c r="K14" s="6">
        <v>0</v>
      </c>
      <c r="L14" s="2" t="s">
        <v>9</v>
      </c>
      <c r="M14" s="6">
        <v>0</v>
      </c>
      <c r="N14" s="8" t="s">
        <v>9</v>
      </c>
      <c r="O14" s="8" t="s">
        <v>9</v>
      </c>
      <c r="P14" s="2" t="s">
        <v>9</v>
      </c>
      <c r="Q14" s="9">
        <v>0</v>
      </c>
      <c r="R14" s="10">
        <v>0</v>
      </c>
      <c r="S14" s="9">
        <v>0</v>
      </c>
      <c r="T14" s="2" t="s">
        <v>125</v>
      </c>
      <c r="U14" s="6">
        <v>0</v>
      </c>
      <c r="V14" s="9">
        <v>4.0849009014299877</v>
      </c>
      <c r="W14" s="9">
        <v>1</v>
      </c>
      <c r="X14" s="9">
        <v>1</v>
      </c>
      <c r="Y14" s="2" t="s">
        <v>9</v>
      </c>
      <c r="Z14" s="754">
        <v>0</v>
      </c>
      <c r="AA14" s="755">
        <v>0</v>
      </c>
      <c r="AB14" s="754">
        <v>4133175.9334910153</v>
      </c>
      <c r="AC14" s="755">
        <v>1</v>
      </c>
      <c r="AD14" s="756">
        <v>193.82</v>
      </c>
      <c r="AE14" s="754">
        <v>0</v>
      </c>
      <c r="AF14" s="754">
        <v>0</v>
      </c>
      <c r="AG14" s="754">
        <v>0</v>
      </c>
      <c r="AH14" s="757" t="s">
        <v>9</v>
      </c>
      <c r="AI14" s="754">
        <v>4133175.9334910153</v>
      </c>
      <c r="AJ14" s="754">
        <v>0</v>
      </c>
      <c r="AK14" s="758" t="s">
        <v>9</v>
      </c>
      <c r="AL14" s="759">
        <v>0</v>
      </c>
      <c r="AM14" s="758" t="s">
        <v>161</v>
      </c>
      <c r="AN14" s="758" t="s">
        <v>9</v>
      </c>
      <c r="AO14" s="758" t="s">
        <v>9</v>
      </c>
    </row>
    <row r="15" spans="1:41" x14ac:dyDescent="0.15">
      <c r="A15" s="2" t="s">
        <v>4</v>
      </c>
      <c r="B15" s="2" t="s">
        <v>9</v>
      </c>
      <c r="C15" s="2" t="s">
        <v>22</v>
      </c>
      <c r="D15" s="2" t="s">
        <v>35</v>
      </c>
      <c r="E15" s="2" t="s">
        <v>69</v>
      </c>
      <c r="F15" s="2" t="s">
        <v>9</v>
      </c>
      <c r="G15" s="2" t="s">
        <v>104</v>
      </c>
      <c r="H15" s="6">
        <v>0</v>
      </c>
      <c r="I15" s="6">
        <v>0</v>
      </c>
      <c r="J15" s="6">
        <v>0</v>
      </c>
      <c r="K15" s="6">
        <v>0</v>
      </c>
      <c r="L15" s="2" t="s">
        <v>9</v>
      </c>
      <c r="M15" s="6">
        <v>0</v>
      </c>
      <c r="N15" s="8" t="s">
        <v>9</v>
      </c>
      <c r="O15" s="8" t="s">
        <v>9</v>
      </c>
      <c r="P15" s="2" t="s">
        <v>9</v>
      </c>
      <c r="Q15" s="9">
        <v>0</v>
      </c>
      <c r="R15" s="10">
        <v>0</v>
      </c>
      <c r="S15" s="9">
        <v>0</v>
      </c>
      <c r="T15" s="2" t="s">
        <v>125</v>
      </c>
      <c r="U15" s="6">
        <v>0</v>
      </c>
      <c r="V15" s="9">
        <v>4.0849009014299877</v>
      </c>
      <c r="W15" s="9">
        <v>1</v>
      </c>
      <c r="X15" s="9">
        <v>1</v>
      </c>
      <c r="Y15" s="2" t="s">
        <v>9</v>
      </c>
      <c r="Z15" s="754">
        <v>0</v>
      </c>
      <c r="AA15" s="755">
        <v>0</v>
      </c>
      <c r="AB15" s="754">
        <v>-4133175.9334910153</v>
      </c>
      <c r="AC15" s="755">
        <v>1</v>
      </c>
      <c r="AD15" s="756">
        <v>193.82</v>
      </c>
      <c r="AE15" s="754">
        <v>0</v>
      </c>
      <c r="AF15" s="754">
        <v>0</v>
      </c>
      <c r="AG15" s="754">
        <v>0</v>
      </c>
      <c r="AH15" s="757" t="s">
        <v>9</v>
      </c>
      <c r="AI15" s="754">
        <v>-4133175.9334910153</v>
      </c>
      <c r="AJ15" s="754">
        <v>0</v>
      </c>
      <c r="AK15" s="758" t="s">
        <v>9</v>
      </c>
      <c r="AL15" s="759">
        <v>0</v>
      </c>
      <c r="AM15" s="758" t="s">
        <v>161</v>
      </c>
      <c r="AN15" s="758" t="s">
        <v>9</v>
      </c>
      <c r="AO15" s="758" t="s">
        <v>9</v>
      </c>
    </row>
    <row r="16" spans="1:41" x14ac:dyDescent="0.15">
      <c r="A16" s="2" t="s">
        <v>4</v>
      </c>
      <c r="B16" s="2" t="s">
        <v>9</v>
      </c>
      <c r="C16" s="2" t="s">
        <v>23</v>
      </c>
      <c r="D16" s="2" t="s">
        <v>36</v>
      </c>
      <c r="E16" s="2" t="s">
        <v>70</v>
      </c>
      <c r="F16" s="2" t="s">
        <v>9</v>
      </c>
      <c r="G16" s="2" t="s">
        <v>104</v>
      </c>
      <c r="H16" s="6">
        <v>0</v>
      </c>
      <c r="I16" s="6">
        <v>0</v>
      </c>
      <c r="J16" s="6">
        <v>0</v>
      </c>
      <c r="K16" s="6">
        <v>0</v>
      </c>
      <c r="L16" s="2" t="s">
        <v>9</v>
      </c>
      <c r="M16" s="6">
        <v>0</v>
      </c>
      <c r="N16" s="8" t="s">
        <v>9</v>
      </c>
      <c r="O16" s="8" t="s">
        <v>9</v>
      </c>
      <c r="P16" s="2" t="s">
        <v>9</v>
      </c>
      <c r="Q16" s="9">
        <v>0</v>
      </c>
      <c r="R16" s="10">
        <v>0</v>
      </c>
      <c r="S16" s="9">
        <v>0</v>
      </c>
      <c r="T16" s="2" t="s">
        <v>125</v>
      </c>
      <c r="U16" s="6">
        <v>0</v>
      </c>
      <c r="V16" s="9">
        <v>4.0849009014299877</v>
      </c>
      <c r="W16" s="9">
        <v>1</v>
      </c>
      <c r="X16" s="9">
        <v>1</v>
      </c>
      <c r="Y16" s="2" t="s">
        <v>9</v>
      </c>
      <c r="Z16" s="754">
        <v>0</v>
      </c>
      <c r="AA16" s="755">
        <v>0</v>
      </c>
      <c r="AB16" s="754">
        <v>3580245816.189816</v>
      </c>
      <c r="AC16" s="755">
        <v>1</v>
      </c>
      <c r="AD16" s="756">
        <v>1</v>
      </c>
      <c r="AE16" s="754">
        <v>0</v>
      </c>
      <c r="AF16" s="754">
        <v>0</v>
      </c>
      <c r="AG16" s="754">
        <v>0</v>
      </c>
      <c r="AH16" s="757" t="s">
        <v>9</v>
      </c>
      <c r="AI16" s="754">
        <v>3580245816.189816</v>
      </c>
      <c r="AJ16" s="754">
        <v>0</v>
      </c>
      <c r="AK16" s="758" t="s">
        <v>9</v>
      </c>
      <c r="AL16" s="759">
        <v>0</v>
      </c>
      <c r="AM16" s="758" t="s">
        <v>161</v>
      </c>
      <c r="AN16" s="758" t="s">
        <v>9</v>
      </c>
      <c r="AO16" s="758" t="s">
        <v>9</v>
      </c>
    </row>
    <row r="17" spans="1:41" x14ac:dyDescent="0.15">
      <c r="A17" s="2" t="s">
        <v>4</v>
      </c>
      <c r="B17" s="2" t="s">
        <v>9</v>
      </c>
      <c r="C17" s="2" t="s">
        <v>23</v>
      </c>
      <c r="D17" s="2" t="s">
        <v>37</v>
      </c>
      <c r="E17" s="2" t="s">
        <v>71</v>
      </c>
      <c r="F17" s="2" t="s">
        <v>9</v>
      </c>
      <c r="G17" s="2" t="s">
        <v>104</v>
      </c>
      <c r="H17" s="6">
        <v>0</v>
      </c>
      <c r="I17" s="6">
        <v>0</v>
      </c>
      <c r="J17" s="6">
        <v>0</v>
      </c>
      <c r="K17" s="6">
        <v>0</v>
      </c>
      <c r="L17" s="2" t="s">
        <v>9</v>
      </c>
      <c r="M17" s="6">
        <v>0</v>
      </c>
      <c r="N17" s="8" t="s">
        <v>9</v>
      </c>
      <c r="O17" s="8" t="s">
        <v>9</v>
      </c>
      <c r="P17" s="2" t="s">
        <v>9</v>
      </c>
      <c r="Q17" s="9">
        <v>0</v>
      </c>
      <c r="R17" s="10">
        <v>0</v>
      </c>
      <c r="S17" s="9">
        <v>0</v>
      </c>
      <c r="T17" s="2" t="s">
        <v>125</v>
      </c>
      <c r="U17" s="6">
        <v>0</v>
      </c>
      <c r="V17" s="9">
        <v>4.0849009014299877</v>
      </c>
      <c r="W17" s="9">
        <v>1</v>
      </c>
      <c r="X17" s="9">
        <v>1</v>
      </c>
      <c r="Y17" s="2" t="s">
        <v>9</v>
      </c>
      <c r="Z17" s="754">
        <v>0</v>
      </c>
      <c r="AA17" s="755">
        <v>0</v>
      </c>
      <c r="AB17" s="754">
        <v>-546011.54691036046</v>
      </c>
      <c r="AC17" s="755">
        <v>1</v>
      </c>
      <c r="AD17" s="756">
        <v>1</v>
      </c>
      <c r="AE17" s="754">
        <v>0</v>
      </c>
      <c r="AF17" s="754">
        <v>0</v>
      </c>
      <c r="AG17" s="754">
        <v>0</v>
      </c>
      <c r="AH17" s="757" t="s">
        <v>9</v>
      </c>
      <c r="AI17" s="754">
        <v>-546011.54691036046</v>
      </c>
      <c r="AJ17" s="754">
        <v>0</v>
      </c>
      <c r="AK17" s="758" t="s">
        <v>9</v>
      </c>
      <c r="AL17" s="759">
        <v>0</v>
      </c>
      <c r="AM17" s="758" t="s">
        <v>161</v>
      </c>
      <c r="AN17" s="758" t="s">
        <v>9</v>
      </c>
      <c r="AO17" s="758" t="s">
        <v>9</v>
      </c>
    </row>
    <row r="18" spans="1:41" x14ac:dyDescent="0.15">
      <c r="A18" s="2" t="s">
        <v>4</v>
      </c>
      <c r="B18" s="2" t="s">
        <v>9</v>
      </c>
      <c r="C18" s="2" t="s">
        <v>23</v>
      </c>
      <c r="D18" s="2" t="s">
        <v>38</v>
      </c>
      <c r="E18" s="2" t="s">
        <v>72</v>
      </c>
      <c r="F18" s="2" t="s">
        <v>9</v>
      </c>
      <c r="G18" s="2" t="s">
        <v>104</v>
      </c>
      <c r="H18" s="6">
        <v>0</v>
      </c>
      <c r="I18" s="6">
        <v>0</v>
      </c>
      <c r="J18" s="6">
        <v>0</v>
      </c>
      <c r="K18" s="6">
        <v>0</v>
      </c>
      <c r="L18" s="2" t="s">
        <v>9</v>
      </c>
      <c r="M18" s="6">
        <v>0</v>
      </c>
      <c r="N18" s="8" t="s">
        <v>9</v>
      </c>
      <c r="O18" s="8" t="s">
        <v>9</v>
      </c>
      <c r="P18" s="2" t="s">
        <v>9</v>
      </c>
      <c r="Q18" s="9">
        <v>0</v>
      </c>
      <c r="R18" s="10">
        <v>0</v>
      </c>
      <c r="S18" s="9">
        <v>0</v>
      </c>
      <c r="T18" s="2" t="s">
        <v>125</v>
      </c>
      <c r="U18" s="6">
        <v>0</v>
      </c>
      <c r="V18" s="9">
        <v>100</v>
      </c>
      <c r="W18" s="9">
        <v>1</v>
      </c>
      <c r="X18" s="9">
        <v>1</v>
      </c>
      <c r="Y18" s="2" t="s">
        <v>9</v>
      </c>
      <c r="Z18" s="754">
        <v>0</v>
      </c>
      <c r="AA18" s="755">
        <v>0</v>
      </c>
      <c r="AB18" s="754">
        <v>-23712000</v>
      </c>
      <c r="AC18" s="755">
        <v>1</v>
      </c>
      <c r="AD18" s="756">
        <v>1</v>
      </c>
      <c r="AE18" s="754">
        <v>0</v>
      </c>
      <c r="AF18" s="754">
        <v>0</v>
      </c>
      <c r="AG18" s="754">
        <v>0</v>
      </c>
      <c r="AH18" s="757" t="s">
        <v>9</v>
      </c>
      <c r="AI18" s="754">
        <v>-23712000</v>
      </c>
      <c r="AJ18" s="754">
        <v>0</v>
      </c>
      <c r="AK18" s="758" t="s">
        <v>9</v>
      </c>
      <c r="AL18" s="759">
        <v>0</v>
      </c>
      <c r="AM18" s="758" t="s">
        <v>161</v>
      </c>
      <c r="AN18" s="758" t="s">
        <v>9</v>
      </c>
      <c r="AO18" s="758" t="s">
        <v>9</v>
      </c>
    </row>
    <row r="19" spans="1:41" x14ac:dyDescent="0.15">
      <c r="A19" s="2" t="s">
        <v>4</v>
      </c>
      <c r="B19" s="2" t="s">
        <v>9</v>
      </c>
      <c r="C19" s="2" t="s">
        <v>23</v>
      </c>
      <c r="D19" s="2" t="s">
        <v>39</v>
      </c>
      <c r="E19" s="2" t="s">
        <v>73</v>
      </c>
      <c r="F19" s="2" t="s">
        <v>9</v>
      </c>
      <c r="G19" s="2" t="s">
        <v>104</v>
      </c>
      <c r="H19" s="6">
        <v>0</v>
      </c>
      <c r="I19" s="6">
        <v>0</v>
      </c>
      <c r="J19" s="6">
        <v>0</v>
      </c>
      <c r="K19" s="6">
        <v>0</v>
      </c>
      <c r="L19" s="2" t="s">
        <v>9</v>
      </c>
      <c r="M19" s="6">
        <v>0</v>
      </c>
      <c r="N19" s="8" t="s">
        <v>9</v>
      </c>
      <c r="O19" s="8" t="s">
        <v>9</v>
      </c>
      <c r="P19" s="2" t="s">
        <v>9</v>
      </c>
      <c r="Q19" s="9">
        <v>0</v>
      </c>
      <c r="R19" s="10">
        <v>0</v>
      </c>
      <c r="S19" s="9">
        <v>0</v>
      </c>
      <c r="T19" s="2" t="s">
        <v>125</v>
      </c>
      <c r="U19" s="6">
        <v>0</v>
      </c>
      <c r="V19" s="9">
        <v>100</v>
      </c>
      <c r="W19" s="9">
        <v>1</v>
      </c>
      <c r="X19" s="9">
        <v>1</v>
      </c>
      <c r="Y19" s="2" t="s">
        <v>9</v>
      </c>
      <c r="Z19" s="754">
        <v>0</v>
      </c>
      <c r="AA19" s="755">
        <v>0</v>
      </c>
      <c r="AB19" s="754">
        <v>-177547700</v>
      </c>
      <c r="AC19" s="755">
        <v>1</v>
      </c>
      <c r="AD19" s="756">
        <v>1</v>
      </c>
      <c r="AE19" s="754">
        <v>0</v>
      </c>
      <c r="AF19" s="754">
        <v>0</v>
      </c>
      <c r="AG19" s="754">
        <v>0</v>
      </c>
      <c r="AH19" s="757" t="s">
        <v>9</v>
      </c>
      <c r="AI19" s="754">
        <v>-177547700</v>
      </c>
      <c r="AJ19" s="754">
        <v>0</v>
      </c>
      <c r="AK19" s="758" t="s">
        <v>9</v>
      </c>
      <c r="AL19" s="759">
        <v>0</v>
      </c>
      <c r="AM19" s="758" t="s">
        <v>161</v>
      </c>
      <c r="AN19" s="758" t="s">
        <v>9</v>
      </c>
      <c r="AO19" s="758" t="s">
        <v>9</v>
      </c>
    </row>
    <row r="20" spans="1:41" x14ac:dyDescent="0.15">
      <c r="A20" s="2" t="s">
        <v>4</v>
      </c>
      <c r="B20" s="2" t="s">
        <v>9</v>
      </c>
      <c r="C20" s="2" t="s">
        <v>23</v>
      </c>
      <c r="D20" s="2" t="s">
        <v>39</v>
      </c>
      <c r="E20" s="2" t="s">
        <v>73</v>
      </c>
      <c r="F20" s="2" t="s">
        <v>9</v>
      </c>
      <c r="G20" s="2" t="s">
        <v>104</v>
      </c>
      <c r="H20" s="6">
        <v>0</v>
      </c>
      <c r="I20" s="6">
        <v>0</v>
      </c>
      <c r="J20" s="6">
        <v>0</v>
      </c>
      <c r="K20" s="6">
        <v>0</v>
      </c>
      <c r="L20" s="2" t="s">
        <v>9</v>
      </c>
      <c r="M20" s="6">
        <v>0</v>
      </c>
      <c r="N20" s="8" t="s">
        <v>9</v>
      </c>
      <c r="O20" s="8" t="s">
        <v>9</v>
      </c>
      <c r="P20" s="2" t="s">
        <v>9</v>
      </c>
      <c r="Q20" s="9">
        <v>0</v>
      </c>
      <c r="R20" s="10">
        <v>0</v>
      </c>
      <c r="S20" s="9">
        <v>0</v>
      </c>
      <c r="T20" s="2" t="s">
        <v>125</v>
      </c>
      <c r="U20" s="6">
        <v>0</v>
      </c>
      <c r="V20" s="9">
        <v>4.0849009014299877</v>
      </c>
      <c r="W20" s="9">
        <v>1</v>
      </c>
      <c r="X20" s="9">
        <v>1</v>
      </c>
      <c r="Y20" s="2" t="s">
        <v>9</v>
      </c>
      <c r="Z20" s="754">
        <v>0</v>
      </c>
      <c r="AA20" s="755">
        <v>0</v>
      </c>
      <c r="AB20" s="754">
        <v>-8936456.9027185552</v>
      </c>
      <c r="AC20" s="755">
        <v>1</v>
      </c>
      <c r="AD20" s="756">
        <v>1</v>
      </c>
      <c r="AE20" s="754">
        <v>0</v>
      </c>
      <c r="AF20" s="754">
        <v>0</v>
      </c>
      <c r="AG20" s="754">
        <v>0</v>
      </c>
      <c r="AH20" s="757" t="s">
        <v>9</v>
      </c>
      <c r="AI20" s="754">
        <v>-8936456.9027185552</v>
      </c>
      <c r="AJ20" s="754">
        <v>0</v>
      </c>
      <c r="AK20" s="758" t="s">
        <v>9</v>
      </c>
      <c r="AL20" s="759">
        <v>0</v>
      </c>
      <c r="AM20" s="758" t="s">
        <v>161</v>
      </c>
      <c r="AN20" s="758" t="s">
        <v>9</v>
      </c>
      <c r="AO20" s="758" t="s">
        <v>9</v>
      </c>
    </row>
    <row r="21" spans="1:41" x14ac:dyDescent="0.15">
      <c r="A21" s="2" t="s">
        <v>4</v>
      </c>
      <c r="B21" s="2" t="s">
        <v>9</v>
      </c>
      <c r="C21" s="2" t="s">
        <v>23</v>
      </c>
      <c r="D21" s="2" t="s">
        <v>40</v>
      </c>
      <c r="E21" s="2" t="s">
        <v>74</v>
      </c>
      <c r="F21" s="2" t="s">
        <v>9</v>
      </c>
      <c r="G21" s="2" t="s">
        <v>104</v>
      </c>
      <c r="H21" s="6">
        <v>0</v>
      </c>
      <c r="I21" s="6">
        <v>0</v>
      </c>
      <c r="J21" s="6">
        <v>0</v>
      </c>
      <c r="K21" s="6">
        <v>0</v>
      </c>
      <c r="L21" s="2" t="s">
        <v>9</v>
      </c>
      <c r="M21" s="6">
        <v>0</v>
      </c>
      <c r="N21" s="8" t="s">
        <v>9</v>
      </c>
      <c r="O21" s="8" t="s">
        <v>9</v>
      </c>
      <c r="P21" s="2" t="s">
        <v>9</v>
      </c>
      <c r="Q21" s="9">
        <v>0</v>
      </c>
      <c r="R21" s="10">
        <v>0</v>
      </c>
      <c r="S21" s="9">
        <v>0</v>
      </c>
      <c r="T21" s="2" t="s">
        <v>125</v>
      </c>
      <c r="U21" s="6">
        <v>0</v>
      </c>
      <c r="V21" s="9">
        <v>100</v>
      </c>
      <c r="W21" s="9">
        <v>1</v>
      </c>
      <c r="X21" s="9">
        <v>1</v>
      </c>
      <c r="Y21" s="2" t="s">
        <v>9</v>
      </c>
      <c r="Z21" s="754">
        <v>0</v>
      </c>
      <c r="AA21" s="755">
        <v>0</v>
      </c>
      <c r="AB21" s="754">
        <v>-61997</v>
      </c>
      <c r="AC21" s="755">
        <v>1</v>
      </c>
      <c r="AD21" s="756">
        <v>1</v>
      </c>
      <c r="AE21" s="754">
        <v>0</v>
      </c>
      <c r="AF21" s="754">
        <v>0</v>
      </c>
      <c r="AG21" s="754">
        <v>0</v>
      </c>
      <c r="AH21" s="757" t="s">
        <v>9</v>
      </c>
      <c r="AI21" s="754">
        <v>-61997</v>
      </c>
      <c r="AJ21" s="754">
        <v>0</v>
      </c>
      <c r="AK21" s="758" t="s">
        <v>9</v>
      </c>
      <c r="AL21" s="759">
        <v>0</v>
      </c>
      <c r="AM21" s="758" t="s">
        <v>161</v>
      </c>
      <c r="AN21" s="758" t="s">
        <v>9</v>
      </c>
      <c r="AO21" s="758" t="s">
        <v>9</v>
      </c>
    </row>
    <row r="22" spans="1:41" x14ac:dyDescent="0.15">
      <c r="A22" s="2" t="s">
        <v>4</v>
      </c>
      <c r="B22" s="2" t="s">
        <v>9</v>
      </c>
      <c r="C22" s="2" t="s">
        <v>23</v>
      </c>
      <c r="D22" s="2" t="s">
        <v>41</v>
      </c>
      <c r="E22" s="2" t="s">
        <v>75</v>
      </c>
      <c r="F22" s="2" t="s">
        <v>9</v>
      </c>
      <c r="G22" s="2" t="s">
        <v>104</v>
      </c>
      <c r="H22" s="6">
        <v>0</v>
      </c>
      <c r="I22" s="6">
        <v>0</v>
      </c>
      <c r="J22" s="6">
        <v>0</v>
      </c>
      <c r="K22" s="6">
        <v>0</v>
      </c>
      <c r="L22" s="2" t="s">
        <v>9</v>
      </c>
      <c r="M22" s="6">
        <v>0</v>
      </c>
      <c r="N22" s="8" t="s">
        <v>9</v>
      </c>
      <c r="O22" s="8" t="s">
        <v>9</v>
      </c>
      <c r="P22" s="2" t="s">
        <v>9</v>
      </c>
      <c r="Q22" s="9">
        <v>0</v>
      </c>
      <c r="R22" s="10">
        <v>0</v>
      </c>
      <c r="S22" s="9">
        <v>0</v>
      </c>
      <c r="T22" s="2" t="s">
        <v>125</v>
      </c>
      <c r="U22" s="6">
        <v>0</v>
      </c>
      <c r="V22" s="9">
        <v>100</v>
      </c>
      <c r="W22" s="9">
        <v>1</v>
      </c>
      <c r="X22" s="9">
        <v>1</v>
      </c>
      <c r="Y22" s="2" t="s">
        <v>9</v>
      </c>
      <c r="Z22" s="754">
        <v>0</v>
      </c>
      <c r="AA22" s="755">
        <v>0</v>
      </c>
      <c r="AB22" s="754">
        <v>-464975</v>
      </c>
      <c r="AC22" s="755">
        <v>1</v>
      </c>
      <c r="AD22" s="756">
        <v>1</v>
      </c>
      <c r="AE22" s="754">
        <v>0</v>
      </c>
      <c r="AF22" s="754">
        <v>0</v>
      </c>
      <c r="AG22" s="754">
        <v>0</v>
      </c>
      <c r="AH22" s="757" t="s">
        <v>9</v>
      </c>
      <c r="AI22" s="754">
        <v>-464975</v>
      </c>
      <c r="AJ22" s="754">
        <v>0</v>
      </c>
      <c r="AK22" s="758" t="s">
        <v>9</v>
      </c>
      <c r="AL22" s="759">
        <v>0</v>
      </c>
      <c r="AM22" s="758" t="s">
        <v>161</v>
      </c>
      <c r="AN22" s="758" t="s">
        <v>9</v>
      </c>
      <c r="AO22" s="758" t="s">
        <v>9</v>
      </c>
    </row>
    <row r="23" spans="1:41" x14ac:dyDescent="0.15">
      <c r="A23" s="2" t="s">
        <v>4</v>
      </c>
      <c r="B23" s="2" t="s">
        <v>9</v>
      </c>
      <c r="C23" s="2" t="s">
        <v>23</v>
      </c>
      <c r="D23" s="2" t="s">
        <v>42</v>
      </c>
      <c r="E23" s="2" t="s">
        <v>76</v>
      </c>
      <c r="F23" s="2" t="s">
        <v>9</v>
      </c>
      <c r="G23" s="2" t="s">
        <v>104</v>
      </c>
      <c r="H23" s="6">
        <v>0</v>
      </c>
      <c r="I23" s="6">
        <v>0</v>
      </c>
      <c r="J23" s="6">
        <v>0</v>
      </c>
      <c r="K23" s="6">
        <v>0</v>
      </c>
      <c r="L23" s="2" t="s">
        <v>9</v>
      </c>
      <c r="M23" s="6">
        <v>0</v>
      </c>
      <c r="N23" s="8" t="s">
        <v>9</v>
      </c>
      <c r="O23" s="8" t="s">
        <v>9</v>
      </c>
      <c r="P23" s="2" t="s">
        <v>9</v>
      </c>
      <c r="Q23" s="9">
        <v>0</v>
      </c>
      <c r="R23" s="10">
        <v>0</v>
      </c>
      <c r="S23" s="9">
        <v>0</v>
      </c>
      <c r="T23" s="2" t="s">
        <v>125</v>
      </c>
      <c r="U23" s="6">
        <v>0</v>
      </c>
      <c r="V23" s="9">
        <v>4.0849009014299877</v>
      </c>
      <c r="W23" s="9">
        <v>1</v>
      </c>
      <c r="X23" s="9">
        <v>1</v>
      </c>
      <c r="Y23" s="2" t="s">
        <v>9</v>
      </c>
      <c r="Z23" s="754">
        <v>0</v>
      </c>
      <c r="AA23" s="755">
        <v>0</v>
      </c>
      <c r="AB23" s="754">
        <v>-19660.62803858253</v>
      </c>
      <c r="AC23" s="755">
        <v>1</v>
      </c>
      <c r="AD23" s="756">
        <v>1</v>
      </c>
      <c r="AE23" s="754">
        <v>0</v>
      </c>
      <c r="AF23" s="754">
        <v>0</v>
      </c>
      <c r="AG23" s="754">
        <v>0</v>
      </c>
      <c r="AH23" s="757" t="s">
        <v>9</v>
      </c>
      <c r="AI23" s="754">
        <v>-19660.62803858253</v>
      </c>
      <c r="AJ23" s="754">
        <v>0</v>
      </c>
      <c r="AK23" s="758" t="s">
        <v>9</v>
      </c>
      <c r="AL23" s="759">
        <v>0</v>
      </c>
      <c r="AM23" s="758" t="s">
        <v>161</v>
      </c>
      <c r="AN23" s="758" t="s">
        <v>9</v>
      </c>
      <c r="AO23" s="758" t="s">
        <v>9</v>
      </c>
    </row>
    <row r="24" spans="1:41" x14ac:dyDescent="0.15">
      <c r="A24" s="2" t="s">
        <v>4</v>
      </c>
      <c r="B24" s="2" t="s">
        <v>9</v>
      </c>
      <c r="C24" s="2" t="s">
        <v>23</v>
      </c>
      <c r="D24" s="2" t="s">
        <v>43</v>
      </c>
      <c r="E24" s="2" t="s">
        <v>77</v>
      </c>
      <c r="F24" s="2" t="s">
        <v>9</v>
      </c>
      <c r="G24" s="2" t="s">
        <v>104</v>
      </c>
      <c r="H24" s="6">
        <v>0</v>
      </c>
      <c r="I24" s="6">
        <v>0</v>
      </c>
      <c r="J24" s="6">
        <v>0</v>
      </c>
      <c r="K24" s="6">
        <v>0</v>
      </c>
      <c r="L24" s="2" t="s">
        <v>9</v>
      </c>
      <c r="M24" s="6">
        <v>0</v>
      </c>
      <c r="N24" s="8" t="s">
        <v>9</v>
      </c>
      <c r="O24" s="8" t="s">
        <v>9</v>
      </c>
      <c r="P24" s="2" t="s">
        <v>9</v>
      </c>
      <c r="Q24" s="9">
        <v>0</v>
      </c>
      <c r="R24" s="10">
        <v>0</v>
      </c>
      <c r="S24" s="9">
        <v>0</v>
      </c>
      <c r="T24" s="2" t="s">
        <v>125</v>
      </c>
      <c r="U24" s="6">
        <v>0</v>
      </c>
      <c r="V24" s="9">
        <v>100</v>
      </c>
      <c r="W24" s="9">
        <v>1</v>
      </c>
      <c r="X24" s="9">
        <v>1</v>
      </c>
      <c r="Y24" s="2" t="s">
        <v>9</v>
      </c>
      <c r="Z24" s="754">
        <v>0</v>
      </c>
      <c r="AA24" s="755">
        <v>0</v>
      </c>
      <c r="AB24" s="754">
        <v>-6190</v>
      </c>
      <c r="AC24" s="755">
        <v>1</v>
      </c>
      <c r="AD24" s="756">
        <v>1</v>
      </c>
      <c r="AE24" s="754">
        <v>0</v>
      </c>
      <c r="AF24" s="754">
        <v>0</v>
      </c>
      <c r="AG24" s="754">
        <v>0</v>
      </c>
      <c r="AH24" s="757" t="s">
        <v>9</v>
      </c>
      <c r="AI24" s="754">
        <v>-6190</v>
      </c>
      <c r="AJ24" s="754">
        <v>0</v>
      </c>
      <c r="AK24" s="758" t="s">
        <v>9</v>
      </c>
      <c r="AL24" s="759">
        <v>0</v>
      </c>
      <c r="AM24" s="758" t="s">
        <v>161</v>
      </c>
      <c r="AN24" s="758" t="s">
        <v>9</v>
      </c>
      <c r="AO24" s="758" t="s">
        <v>9</v>
      </c>
    </row>
    <row r="25" spans="1:41" x14ac:dyDescent="0.15">
      <c r="A25" s="2" t="s">
        <v>4</v>
      </c>
      <c r="B25" s="2" t="s">
        <v>9</v>
      </c>
      <c r="C25" s="2" t="s">
        <v>23</v>
      </c>
      <c r="D25" s="2" t="s">
        <v>44</v>
      </c>
      <c r="E25" s="2" t="s">
        <v>78</v>
      </c>
      <c r="F25" s="2" t="s">
        <v>9</v>
      </c>
      <c r="G25" s="2" t="s">
        <v>104</v>
      </c>
      <c r="H25" s="6">
        <v>0</v>
      </c>
      <c r="I25" s="6">
        <v>0</v>
      </c>
      <c r="J25" s="6">
        <v>0</v>
      </c>
      <c r="K25" s="6">
        <v>0</v>
      </c>
      <c r="L25" s="2" t="s">
        <v>9</v>
      </c>
      <c r="M25" s="6">
        <v>0</v>
      </c>
      <c r="N25" s="8" t="s">
        <v>9</v>
      </c>
      <c r="O25" s="8" t="s">
        <v>9</v>
      </c>
      <c r="P25" s="2" t="s">
        <v>9</v>
      </c>
      <c r="Q25" s="9">
        <v>0</v>
      </c>
      <c r="R25" s="10">
        <v>0</v>
      </c>
      <c r="S25" s="9">
        <v>0</v>
      </c>
      <c r="T25" s="2" t="s">
        <v>125</v>
      </c>
      <c r="U25" s="6">
        <v>0</v>
      </c>
      <c r="V25" s="9">
        <v>100</v>
      </c>
      <c r="W25" s="9">
        <v>1</v>
      </c>
      <c r="X25" s="9">
        <v>1</v>
      </c>
      <c r="Y25" s="2" t="s">
        <v>9</v>
      </c>
      <c r="Z25" s="754">
        <v>0</v>
      </c>
      <c r="AA25" s="755">
        <v>0</v>
      </c>
      <c r="AB25" s="754">
        <v>-100161</v>
      </c>
      <c r="AC25" s="755">
        <v>1</v>
      </c>
      <c r="AD25" s="756">
        <v>1</v>
      </c>
      <c r="AE25" s="754">
        <v>0</v>
      </c>
      <c r="AF25" s="754">
        <v>0</v>
      </c>
      <c r="AG25" s="754">
        <v>0</v>
      </c>
      <c r="AH25" s="757" t="s">
        <v>9</v>
      </c>
      <c r="AI25" s="754">
        <v>-100161</v>
      </c>
      <c r="AJ25" s="754">
        <v>0</v>
      </c>
      <c r="AK25" s="758" t="s">
        <v>9</v>
      </c>
      <c r="AL25" s="759">
        <v>0</v>
      </c>
      <c r="AM25" s="758" t="s">
        <v>161</v>
      </c>
      <c r="AN25" s="758" t="s">
        <v>9</v>
      </c>
      <c r="AO25" s="758" t="s">
        <v>9</v>
      </c>
    </row>
    <row r="26" spans="1:41" x14ac:dyDescent="0.15">
      <c r="A26" s="2" t="s">
        <v>4</v>
      </c>
      <c r="B26" s="2" t="s">
        <v>9</v>
      </c>
      <c r="C26" s="2" t="s">
        <v>23</v>
      </c>
      <c r="D26" s="2" t="s">
        <v>45</v>
      </c>
      <c r="E26" s="2" t="s">
        <v>79</v>
      </c>
      <c r="F26" s="2" t="s">
        <v>9</v>
      </c>
      <c r="G26" s="2" t="s">
        <v>104</v>
      </c>
      <c r="H26" s="6">
        <v>0</v>
      </c>
      <c r="I26" s="6">
        <v>0</v>
      </c>
      <c r="J26" s="6">
        <v>0</v>
      </c>
      <c r="K26" s="6">
        <v>0</v>
      </c>
      <c r="L26" s="2" t="s">
        <v>9</v>
      </c>
      <c r="M26" s="6">
        <v>0</v>
      </c>
      <c r="N26" s="8" t="s">
        <v>9</v>
      </c>
      <c r="O26" s="8" t="s">
        <v>9</v>
      </c>
      <c r="P26" s="2" t="s">
        <v>9</v>
      </c>
      <c r="Q26" s="9">
        <v>0</v>
      </c>
      <c r="R26" s="10">
        <v>0</v>
      </c>
      <c r="S26" s="9">
        <v>0</v>
      </c>
      <c r="T26" s="2" t="s">
        <v>125</v>
      </c>
      <c r="U26" s="6">
        <v>0</v>
      </c>
      <c r="V26" s="9">
        <v>100</v>
      </c>
      <c r="W26" s="9">
        <v>1</v>
      </c>
      <c r="X26" s="9">
        <v>1</v>
      </c>
      <c r="Y26" s="2" t="s">
        <v>9</v>
      </c>
      <c r="Z26" s="754">
        <v>0</v>
      </c>
      <c r="AA26" s="755">
        <v>0</v>
      </c>
      <c r="AB26" s="754">
        <v>-364285</v>
      </c>
      <c r="AC26" s="755">
        <v>1</v>
      </c>
      <c r="AD26" s="756">
        <v>1</v>
      </c>
      <c r="AE26" s="754">
        <v>0</v>
      </c>
      <c r="AF26" s="754">
        <v>0</v>
      </c>
      <c r="AG26" s="754">
        <v>0</v>
      </c>
      <c r="AH26" s="757" t="s">
        <v>9</v>
      </c>
      <c r="AI26" s="754">
        <v>-364285</v>
      </c>
      <c r="AJ26" s="754">
        <v>0</v>
      </c>
      <c r="AK26" s="758" t="s">
        <v>9</v>
      </c>
      <c r="AL26" s="759">
        <v>0</v>
      </c>
      <c r="AM26" s="758" t="s">
        <v>161</v>
      </c>
      <c r="AN26" s="758" t="s">
        <v>9</v>
      </c>
      <c r="AO26" s="758" t="s">
        <v>9</v>
      </c>
    </row>
    <row r="27" spans="1:41" x14ac:dyDescent="0.15">
      <c r="A27" s="2" t="s">
        <v>4</v>
      </c>
      <c r="B27" s="2" t="s">
        <v>9</v>
      </c>
      <c r="C27" s="2" t="s">
        <v>23</v>
      </c>
      <c r="D27" s="2" t="s">
        <v>46</v>
      </c>
      <c r="E27" s="2" t="s">
        <v>80</v>
      </c>
      <c r="F27" s="2" t="s">
        <v>9</v>
      </c>
      <c r="G27" s="2" t="s">
        <v>104</v>
      </c>
      <c r="H27" s="6">
        <v>0</v>
      </c>
      <c r="I27" s="6">
        <v>0</v>
      </c>
      <c r="J27" s="6">
        <v>0</v>
      </c>
      <c r="K27" s="6">
        <v>0</v>
      </c>
      <c r="L27" s="2" t="s">
        <v>9</v>
      </c>
      <c r="M27" s="6">
        <v>0</v>
      </c>
      <c r="N27" s="8" t="s">
        <v>9</v>
      </c>
      <c r="O27" s="8" t="s">
        <v>9</v>
      </c>
      <c r="P27" s="2" t="s">
        <v>9</v>
      </c>
      <c r="Q27" s="9">
        <v>0</v>
      </c>
      <c r="R27" s="10">
        <v>0</v>
      </c>
      <c r="S27" s="9">
        <v>0</v>
      </c>
      <c r="T27" s="2" t="s">
        <v>125</v>
      </c>
      <c r="U27" s="6">
        <v>0</v>
      </c>
      <c r="V27" s="9">
        <v>4.0849009014299877</v>
      </c>
      <c r="W27" s="9">
        <v>1</v>
      </c>
      <c r="X27" s="9">
        <v>1</v>
      </c>
      <c r="Y27" s="2" t="s">
        <v>9</v>
      </c>
      <c r="Z27" s="754">
        <v>0</v>
      </c>
      <c r="AA27" s="755">
        <v>0</v>
      </c>
      <c r="AB27" s="754">
        <v>-3580245816.189816</v>
      </c>
      <c r="AC27" s="755">
        <v>1</v>
      </c>
      <c r="AD27" s="756">
        <v>1</v>
      </c>
      <c r="AE27" s="754">
        <v>0</v>
      </c>
      <c r="AF27" s="754">
        <v>0</v>
      </c>
      <c r="AG27" s="754">
        <v>0</v>
      </c>
      <c r="AH27" s="757" t="s">
        <v>9</v>
      </c>
      <c r="AI27" s="754">
        <v>-3580245816.189816</v>
      </c>
      <c r="AJ27" s="754">
        <v>0</v>
      </c>
      <c r="AK27" s="758" t="s">
        <v>9</v>
      </c>
      <c r="AL27" s="759">
        <v>0</v>
      </c>
      <c r="AM27" s="758" t="s">
        <v>161</v>
      </c>
      <c r="AN27" s="758" t="s">
        <v>9</v>
      </c>
      <c r="AO27" s="758" t="s">
        <v>9</v>
      </c>
    </row>
    <row r="28" spans="1:41" x14ac:dyDescent="0.15">
      <c r="A28" s="2" t="s">
        <v>4</v>
      </c>
      <c r="B28" s="2" t="s">
        <v>9</v>
      </c>
      <c r="C28" s="2" t="s">
        <v>24</v>
      </c>
      <c r="D28" s="2" t="s">
        <v>34</v>
      </c>
      <c r="E28" s="2" t="s">
        <v>68</v>
      </c>
      <c r="F28" s="2" t="s">
        <v>9</v>
      </c>
      <c r="G28" s="2" t="s">
        <v>104</v>
      </c>
      <c r="H28" s="6">
        <v>0</v>
      </c>
      <c r="I28" s="6">
        <v>0</v>
      </c>
      <c r="J28" s="6">
        <v>0</v>
      </c>
      <c r="K28" s="6">
        <v>0</v>
      </c>
      <c r="L28" s="2" t="s">
        <v>9</v>
      </c>
      <c r="M28" s="6">
        <v>0</v>
      </c>
      <c r="N28" s="8" t="s">
        <v>9</v>
      </c>
      <c r="O28" s="8" t="s">
        <v>9</v>
      </c>
      <c r="P28" s="2" t="s">
        <v>9</v>
      </c>
      <c r="Q28" s="9">
        <v>0</v>
      </c>
      <c r="R28" s="10">
        <v>0</v>
      </c>
      <c r="S28" s="9">
        <v>0</v>
      </c>
      <c r="T28" s="2" t="s">
        <v>125</v>
      </c>
      <c r="U28" s="6">
        <v>0</v>
      </c>
      <c r="V28" s="9">
        <v>4.0849009014299877</v>
      </c>
      <c r="W28" s="9">
        <v>1</v>
      </c>
      <c r="X28" s="9">
        <v>1</v>
      </c>
      <c r="Y28" s="2" t="s">
        <v>9</v>
      </c>
      <c r="Z28" s="754">
        <v>0</v>
      </c>
      <c r="AA28" s="755">
        <v>0</v>
      </c>
      <c r="AB28" s="754">
        <v>78428851.371831819</v>
      </c>
      <c r="AC28" s="755">
        <v>1</v>
      </c>
      <c r="AD28" s="756">
        <v>149.52000000000001</v>
      </c>
      <c r="AE28" s="754">
        <v>0</v>
      </c>
      <c r="AF28" s="754">
        <v>0</v>
      </c>
      <c r="AG28" s="754">
        <v>0</v>
      </c>
      <c r="AH28" s="757" t="s">
        <v>9</v>
      </c>
      <c r="AI28" s="754">
        <v>78428851.371831819</v>
      </c>
      <c r="AJ28" s="754">
        <v>0</v>
      </c>
      <c r="AK28" s="758" t="s">
        <v>9</v>
      </c>
      <c r="AL28" s="759">
        <v>0</v>
      </c>
      <c r="AM28" s="758" t="s">
        <v>161</v>
      </c>
      <c r="AN28" s="758" t="s">
        <v>9</v>
      </c>
      <c r="AO28" s="758" t="s">
        <v>9</v>
      </c>
    </row>
    <row r="29" spans="1:41" x14ac:dyDescent="0.15">
      <c r="A29" s="2" t="s">
        <v>4</v>
      </c>
      <c r="B29" s="2" t="s">
        <v>9</v>
      </c>
      <c r="C29" s="2" t="s">
        <v>24</v>
      </c>
      <c r="D29" s="2" t="s">
        <v>35</v>
      </c>
      <c r="E29" s="2" t="s">
        <v>69</v>
      </c>
      <c r="F29" s="2" t="s">
        <v>9</v>
      </c>
      <c r="G29" s="2" t="s">
        <v>104</v>
      </c>
      <c r="H29" s="6">
        <v>0</v>
      </c>
      <c r="I29" s="6">
        <v>0</v>
      </c>
      <c r="J29" s="6">
        <v>0</v>
      </c>
      <c r="K29" s="6">
        <v>0</v>
      </c>
      <c r="L29" s="2" t="s">
        <v>9</v>
      </c>
      <c r="M29" s="6">
        <v>0</v>
      </c>
      <c r="N29" s="8" t="s">
        <v>9</v>
      </c>
      <c r="O29" s="8" t="s">
        <v>9</v>
      </c>
      <c r="P29" s="2" t="s">
        <v>9</v>
      </c>
      <c r="Q29" s="9">
        <v>0</v>
      </c>
      <c r="R29" s="10">
        <v>0</v>
      </c>
      <c r="S29" s="9">
        <v>0</v>
      </c>
      <c r="T29" s="2" t="s">
        <v>125</v>
      </c>
      <c r="U29" s="6">
        <v>0</v>
      </c>
      <c r="V29" s="9">
        <v>4.0849009014299877</v>
      </c>
      <c r="W29" s="9">
        <v>1</v>
      </c>
      <c r="X29" s="9">
        <v>1</v>
      </c>
      <c r="Y29" s="2" t="s">
        <v>9</v>
      </c>
      <c r="Z29" s="754">
        <v>0</v>
      </c>
      <c r="AA29" s="755">
        <v>0</v>
      </c>
      <c r="AB29" s="754">
        <v>-78428851.371831819</v>
      </c>
      <c r="AC29" s="755">
        <v>1</v>
      </c>
      <c r="AD29" s="756">
        <v>149.52000000000001</v>
      </c>
      <c r="AE29" s="754">
        <v>0</v>
      </c>
      <c r="AF29" s="754">
        <v>0</v>
      </c>
      <c r="AG29" s="754">
        <v>0</v>
      </c>
      <c r="AH29" s="757" t="s">
        <v>9</v>
      </c>
      <c r="AI29" s="754">
        <v>-78428851.371831819</v>
      </c>
      <c r="AJ29" s="754">
        <v>0</v>
      </c>
      <c r="AK29" s="758" t="s">
        <v>9</v>
      </c>
      <c r="AL29" s="759">
        <v>0</v>
      </c>
      <c r="AM29" s="758" t="s">
        <v>161</v>
      </c>
      <c r="AN29" s="758" t="s">
        <v>9</v>
      </c>
      <c r="AO29" s="758" t="s">
        <v>9</v>
      </c>
    </row>
    <row r="30" spans="1:41" x14ac:dyDescent="0.15">
      <c r="A30" s="2" t="s">
        <v>4</v>
      </c>
      <c r="B30" s="2" t="s">
        <v>10</v>
      </c>
      <c r="C30" s="2" t="s">
        <v>18</v>
      </c>
      <c r="D30" s="2" t="s">
        <v>47</v>
      </c>
      <c r="E30" s="2" t="s">
        <v>81</v>
      </c>
      <c r="F30" s="2" t="s">
        <v>90</v>
      </c>
      <c r="G30" s="2" t="s">
        <v>105</v>
      </c>
      <c r="H30" s="6">
        <v>0</v>
      </c>
      <c r="I30" s="6">
        <v>46562.424286420071</v>
      </c>
      <c r="J30" s="6">
        <v>0</v>
      </c>
      <c r="K30" s="6">
        <v>46562.424286420071</v>
      </c>
      <c r="L30" s="2" t="s">
        <v>113</v>
      </c>
      <c r="M30" s="6">
        <v>1164060.6071605019</v>
      </c>
      <c r="N30" s="8" t="s">
        <v>9</v>
      </c>
      <c r="O30" s="8" t="s">
        <v>9</v>
      </c>
      <c r="P30" s="2" t="s">
        <v>9</v>
      </c>
      <c r="Q30" s="9">
        <v>0</v>
      </c>
      <c r="R30" s="10">
        <v>0</v>
      </c>
      <c r="S30" s="9">
        <v>0</v>
      </c>
      <c r="T30" s="2" t="s">
        <v>125</v>
      </c>
      <c r="U30" s="6">
        <v>1164060.6071605019</v>
      </c>
      <c r="V30" s="9">
        <v>4.0849009014299877</v>
      </c>
      <c r="W30" s="9">
        <v>1</v>
      </c>
      <c r="X30" s="9">
        <v>1</v>
      </c>
      <c r="Y30" s="2" t="s">
        <v>133</v>
      </c>
      <c r="Z30" s="754">
        <v>0</v>
      </c>
      <c r="AA30" s="755">
        <v>0</v>
      </c>
      <c r="AB30" s="754">
        <v>1164060.6071605019</v>
      </c>
      <c r="AC30" s="755">
        <v>1</v>
      </c>
      <c r="AD30" s="756">
        <v>93.97</v>
      </c>
      <c r="AE30" s="754">
        <v>0</v>
      </c>
      <c r="AF30" s="754">
        <v>0</v>
      </c>
      <c r="AG30" s="754">
        <v>0</v>
      </c>
      <c r="AH30" s="757" t="s">
        <v>9</v>
      </c>
      <c r="AI30" s="754">
        <v>1164060.6071605019</v>
      </c>
      <c r="AJ30" s="754">
        <v>0</v>
      </c>
      <c r="AK30" s="758" t="s">
        <v>9</v>
      </c>
      <c r="AL30" s="759">
        <v>0</v>
      </c>
      <c r="AM30" s="758" t="s">
        <v>161</v>
      </c>
      <c r="AN30" s="758" t="s">
        <v>9</v>
      </c>
      <c r="AO30" s="758" t="s">
        <v>9</v>
      </c>
    </row>
    <row r="31" spans="1:41" x14ac:dyDescent="0.15">
      <c r="A31" s="2" t="s">
        <v>4</v>
      </c>
      <c r="B31" s="2" t="s">
        <v>11</v>
      </c>
      <c r="C31" s="2" t="s">
        <v>19</v>
      </c>
      <c r="D31" s="2" t="s">
        <v>47</v>
      </c>
      <c r="E31" s="2" t="s">
        <v>81</v>
      </c>
      <c r="F31" s="2" t="s">
        <v>91</v>
      </c>
      <c r="G31" s="2" t="s">
        <v>105</v>
      </c>
      <c r="H31" s="6">
        <v>0</v>
      </c>
      <c r="I31" s="6">
        <v>83685.58375080314</v>
      </c>
      <c r="J31" s="6">
        <v>0</v>
      </c>
      <c r="K31" s="6">
        <v>83685.58375080314</v>
      </c>
      <c r="L31" s="2" t="s">
        <v>113</v>
      </c>
      <c r="M31" s="6">
        <v>2092139.5937700784</v>
      </c>
      <c r="N31" s="8" t="s">
        <v>9</v>
      </c>
      <c r="O31" s="8" t="s">
        <v>9</v>
      </c>
      <c r="P31" s="2" t="s">
        <v>9</v>
      </c>
      <c r="Q31" s="9">
        <v>0</v>
      </c>
      <c r="R31" s="10">
        <v>0</v>
      </c>
      <c r="S31" s="9">
        <v>0</v>
      </c>
      <c r="T31" s="2" t="s">
        <v>125</v>
      </c>
      <c r="U31" s="6">
        <v>2092139.5937700784</v>
      </c>
      <c r="V31" s="9">
        <v>4.0849009014299877</v>
      </c>
      <c r="W31" s="9">
        <v>1</v>
      </c>
      <c r="X31" s="9">
        <v>1</v>
      </c>
      <c r="Y31" s="2" t="s">
        <v>134</v>
      </c>
      <c r="Z31" s="754">
        <v>0</v>
      </c>
      <c r="AA31" s="755">
        <v>0</v>
      </c>
      <c r="AB31" s="754">
        <v>2092139.5937700784</v>
      </c>
      <c r="AC31" s="755">
        <v>1</v>
      </c>
      <c r="AD31" s="756">
        <v>104.52</v>
      </c>
      <c r="AE31" s="754">
        <v>0</v>
      </c>
      <c r="AF31" s="754">
        <v>0</v>
      </c>
      <c r="AG31" s="754">
        <v>0</v>
      </c>
      <c r="AH31" s="757" t="s">
        <v>9</v>
      </c>
      <c r="AI31" s="754">
        <v>2092139.5937700784</v>
      </c>
      <c r="AJ31" s="754">
        <v>0</v>
      </c>
      <c r="AK31" s="758" t="s">
        <v>9</v>
      </c>
      <c r="AL31" s="759">
        <v>0</v>
      </c>
      <c r="AM31" s="758" t="s">
        <v>161</v>
      </c>
      <c r="AN31" s="758" t="s">
        <v>9</v>
      </c>
      <c r="AO31" s="758" t="s">
        <v>9</v>
      </c>
    </row>
    <row r="32" spans="1:41" x14ac:dyDescent="0.15">
      <c r="A32" s="2" t="s">
        <v>4</v>
      </c>
      <c r="B32" s="2" t="s">
        <v>12</v>
      </c>
      <c r="C32" s="2" t="s">
        <v>20</v>
      </c>
      <c r="D32" s="2" t="s">
        <v>47</v>
      </c>
      <c r="E32" s="2" t="s">
        <v>81</v>
      </c>
      <c r="F32" s="2" t="s">
        <v>92</v>
      </c>
      <c r="G32" s="2" t="s">
        <v>105</v>
      </c>
      <c r="H32" s="6">
        <v>0</v>
      </c>
      <c r="I32" s="6">
        <v>57852.753782138279</v>
      </c>
      <c r="J32" s="6">
        <v>0</v>
      </c>
      <c r="K32" s="6">
        <v>57852.753782138279</v>
      </c>
      <c r="L32" s="2" t="s">
        <v>113</v>
      </c>
      <c r="M32" s="6">
        <v>1446318.8445534571</v>
      </c>
      <c r="N32" s="8" t="s">
        <v>9</v>
      </c>
      <c r="O32" s="8" t="s">
        <v>9</v>
      </c>
      <c r="P32" s="2" t="s">
        <v>9</v>
      </c>
      <c r="Q32" s="9">
        <v>0</v>
      </c>
      <c r="R32" s="10">
        <v>0</v>
      </c>
      <c r="S32" s="9">
        <v>0</v>
      </c>
      <c r="T32" s="2" t="s">
        <v>125</v>
      </c>
      <c r="U32" s="6">
        <v>1446318.8445534571</v>
      </c>
      <c r="V32" s="9">
        <v>4.0849009014299877</v>
      </c>
      <c r="W32" s="9">
        <v>1</v>
      </c>
      <c r="X32" s="9">
        <v>1</v>
      </c>
      <c r="Y32" s="2" t="s">
        <v>135</v>
      </c>
      <c r="Z32" s="754">
        <v>0</v>
      </c>
      <c r="AA32" s="755">
        <v>0</v>
      </c>
      <c r="AB32" s="754">
        <v>1446318.8445534571</v>
      </c>
      <c r="AC32" s="755">
        <v>1</v>
      </c>
      <c r="AD32" s="756">
        <v>170.04</v>
      </c>
      <c r="AE32" s="754">
        <v>0</v>
      </c>
      <c r="AF32" s="754">
        <v>0</v>
      </c>
      <c r="AG32" s="754">
        <v>0</v>
      </c>
      <c r="AH32" s="757" t="s">
        <v>9</v>
      </c>
      <c r="AI32" s="754">
        <v>1446318.8445534571</v>
      </c>
      <c r="AJ32" s="754">
        <v>0</v>
      </c>
      <c r="AK32" s="758" t="s">
        <v>9</v>
      </c>
      <c r="AL32" s="759">
        <v>0</v>
      </c>
      <c r="AM32" s="758" t="s">
        <v>161</v>
      </c>
      <c r="AN32" s="758" t="s">
        <v>9</v>
      </c>
      <c r="AO32" s="758" t="s">
        <v>9</v>
      </c>
    </row>
    <row r="33" spans="1:41" x14ac:dyDescent="0.15">
      <c r="A33" s="2" t="s">
        <v>4</v>
      </c>
      <c r="B33" s="2" t="s">
        <v>12</v>
      </c>
      <c r="C33" s="2" t="s">
        <v>21</v>
      </c>
      <c r="D33" s="2" t="s">
        <v>47</v>
      </c>
      <c r="E33" s="2" t="s">
        <v>81</v>
      </c>
      <c r="F33" s="2" t="s">
        <v>92</v>
      </c>
      <c r="G33" s="2" t="s">
        <v>105</v>
      </c>
      <c r="H33" s="6">
        <v>0</v>
      </c>
      <c r="I33" s="6">
        <v>296048.23376144405</v>
      </c>
      <c r="J33" s="6">
        <v>0</v>
      </c>
      <c r="K33" s="6">
        <v>296048.23376144405</v>
      </c>
      <c r="L33" s="2" t="s">
        <v>113</v>
      </c>
      <c r="M33" s="6">
        <v>7401205.8440361014</v>
      </c>
      <c r="N33" s="8" t="s">
        <v>9</v>
      </c>
      <c r="O33" s="8" t="s">
        <v>9</v>
      </c>
      <c r="P33" s="2" t="s">
        <v>9</v>
      </c>
      <c r="Q33" s="9">
        <v>0</v>
      </c>
      <c r="R33" s="10">
        <v>0</v>
      </c>
      <c r="S33" s="9">
        <v>0</v>
      </c>
      <c r="T33" s="2" t="s">
        <v>125</v>
      </c>
      <c r="U33" s="6">
        <v>7401205.8440361014</v>
      </c>
      <c r="V33" s="9">
        <v>4.0849009014299877</v>
      </c>
      <c r="W33" s="9">
        <v>1</v>
      </c>
      <c r="X33" s="9">
        <v>1</v>
      </c>
      <c r="Y33" s="2" t="s">
        <v>135</v>
      </c>
      <c r="Z33" s="754">
        <v>0</v>
      </c>
      <c r="AA33" s="755">
        <v>0</v>
      </c>
      <c r="AB33" s="754">
        <v>7401205.8440361014</v>
      </c>
      <c r="AC33" s="755">
        <v>1</v>
      </c>
      <c r="AD33" s="756">
        <v>162.08000000000001</v>
      </c>
      <c r="AE33" s="754">
        <v>0</v>
      </c>
      <c r="AF33" s="754">
        <v>0</v>
      </c>
      <c r="AG33" s="754">
        <v>0</v>
      </c>
      <c r="AH33" s="757" t="s">
        <v>9</v>
      </c>
      <c r="AI33" s="754">
        <v>7401205.8440361014</v>
      </c>
      <c r="AJ33" s="754">
        <v>0</v>
      </c>
      <c r="AK33" s="758" t="s">
        <v>9</v>
      </c>
      <c r="AL33" s="759">
        <v>0</v>
      </c>
      <c r="AM33" s="758" t="s">
        <v>161</v>
      </c>
      <c r="AN33" s="758" t="s">
        <v>9</v>
      </c>
      <c r="AO33" s="758" t="s">
        <v>9</v>
      </c>
    </row>
    <row r="34" spans="1:41" x14ac:dyDescent="0.15">
      <c r="A34" s="2" t="s">
        <v>4</v>
      </c>
      <c r="B34" s="2" t="s">
        <v>13</v>
      </c>
      <c r="C34" s="2" t="s">
        <v>22</v>
      </c>
      <c r="D34" s="2" t="s">
        <v>47</v>
      </c>
      <c r="E34" s="2" t="s">
        <v>81</v>
      </c>
      <c r="F34" s="2" t="s">
        <v>93</v>
      </c>
      <c r="G34" s="2" t="s">
        <v>105</v>
      </c>
      <c r="H34" s="6">
        <v>0</v>
      </c>
      <c r="I34" s="6">
        <v>125464.61522501448</v>
      </c>
      <c r="J34" s="6">
        <v>0</v>
      </c>
      <c r="K34" s="6">
        <v>125464.61522501448</v>
      </c>
      <c r="L34" s="2" t="s">
        <v>113</v>
      </c>
      <c r="M34" s="6">
        <v>3136615.3806253616</v>
      </c>
      <c r="N34" s="8" t="s">
        <v>9</v>
      </c>
      <c r="O34" s="8" t="s">
        <v>9</v>
      </c>
      <c r="P34" s="2" t="s">
        <v>9</v>
      </c>
      <c r="Q34" s="9">
        <v>0</v>
      </c>
      <c r="R34" s="10">
        <v>0</v>
      </c>
      <c r="S34" s="9">
        <v>0</v>
      </c>
      <c r="T34" s="2" t="s">
        <v>125</v>
      </c>
      <c r="U34" s="6">
        <v>3136615.3806253616</v>
      </c>
      <c r="V34" s="9">
        <v>4.0849009014299877</v>
      </c>
      <c r="W34" s="9">
        <v>1</v>
      </c>
      <c r="X34" s="9">
        <v>1</v>
      </c>
      <c r="Y34" s="2" t="s">
        <v>136</v>
      </c>
      <c r="Z34" s="754">
        <v>0</v>
      </c>
      <c r="AA34" s="755">
        <v>0</v>
      </c>
      <c r="AB34" s="754">
        <v>3136615.3806253616</v>
      </c>
      <c r="AC34" s="755">
        <v>1</v>
      </c>
      <c r="AD34" s="756">
        <v>193.82</v>
      </c>
      <c r="AE34" s="754">
        <v>0</v>
      </c>
      <c r="AF34" s="754">
        <v>0</v>
      </c>
      <c r="AG34" s="754">
        <v>0</v>
      </c>
      <c r="AH34" s="757" t="s">
        <v>9</v>
      </c>
      <c r="AI34" s="754">
        <v>3136615.3806253616</v>
      </c>
      <c r="AJ34" s="754">
        <v>0</v>
      </c>
      <c r="AK34" s="758" t="s">
        <v>9</v>
      </c>
      <c r="AL34" s="759">
        <v>0</v>
      </c>
      <c r="AM34" s="758" t="s">
        <v>161</v>
      </c>
      <c r="AN34" s="758" t="s">
        <v>9</v>
      </c>
      <c r="AO34" s="758" t="s">
        <v>9</v>
      </c>
    </row>
    <row r="35" spans="1:41" x14ac:dyDescent="0.15">
      <c r="A35" s="2" t="s">
        <v>4</v>
      </c>
      <c r="B35" s="2" t="s">
        <v>14</v>
      </c>
      <c r="C35" s="2" t="s">
        <v>24</v>
      </c>
      <c r="D35" s="2" t="s">
        <v>47</v>
      </c>
      <c r="E35" s="2" t="s">
        <v>81</v>
      </c>
      <c r="F35" s="2" t="s">
        <v>94</v>
      </c>
      <c r="G35" s="2" t="s">
        <v>105</v>
      </c>
      <c r="H35" s="6">
        <v>0</v>
      </c>
      <c r="I35" s="6">
        <v>1293352.4951229345</v>
      </c>
      <c r="J35" s="6">
        <v>0</v>
      </c>
      <c r="K35" s="6">
        <v>1293352.4951229345</v>
      </c>
      <c r="L35" s="2" t="s">
        <v>113</v>
      </c>
      <c r="M35" s="6">
        <v>32333812.378073364</v>
      </c>
      <c r="N35" s="8" t="s">
        <v>9</v>
      </c>
      <c r="O35" s="8" t="s">
        <v>9</v>
      </c>
      <c r="P35" s="2" t="s">
        <v>9</v>
      </c>
      <c r="Q35" s="9">
        <v>0</v>
      </c>
      <c r="R35" s="10">
        <v>0</v>
      </c>
      <c r="S35" s="9">
        <v>0</v>
      </c>
      <c r="T35" s="2" t="s">
        <v>125</v>
      </c>
      <c r="U35" s="6">
        <v>32333812.378073364</v>
      </c>
      <c r="V35" s="9">
        <v>4.0849009014299877</v>
      </c>
      <c r="W35" s="9">
        <v>1</v>
      </c>
      <c r="X35" s="9">
        <v>1</v>
      </c>
      <c r="Y35" s="2" t="s">
        <v>137</v>
      </c>
      <c r="Z35" s="754">
        <v>0</v>
      </c>
      <c r="AA35" s="755">
        <v>0</v>
      </c>
      <c r="AB35" s="754">
        <v>32333812.378073364</v>
      </c>
      <c r="AC35" s="755">
        <v>1</v>
      </c>
      <c r="AD35" s="756">
        <v>149.52000000000001</v>
      </c>
      <c r="AE35" s="754">
        <v>0</v>
      </c>
      <c r="AF35" s="754">
        <v>0</v>
      </c>
      <c r="AG35" s="754">
        <v>0</v>
      </c>
      <c r="AH35" s="757" t="s">
        <v>9</v>
      </c>
      <c r="AI35" s="754">
        <v>32333812.378073364</v>
      </c>
      <c r="AJ35" s="754">
        <v>0</v>
      </c>
      <c r="AK35" s="758" t="s">
        <v>9</v>
      </c>
      <c r="AL35" s="759">
        <v>0</v>
      </c>
      <c r="AM35" s="758" t="s">
        <v>161</v>
      </c>
      <c r="AN35" s="758" t="s">
        <v>9</v>
      </c>
      <c r="AO35" s="758" t="s">
        <v>9</v>
      </c>
    </row>
    <row r="36" spans="1:41" x14ac:dyDescent="0.15">
      <c r="A36" s="2" t="s">
        <v>5</v>
      </c>
      <c r="B36" s="2" t="s">
        <v>9</v>
      </c>
      <c r="C36" s="2" t="s">
        <v>18</v>
      </c>
      <c r="D36" s="2" t="s">
        <v>48</v>
      </c>
      <c r="E36" s="2" t="s">
        <v>82</v>
      </c>
      <c r="F36" s="2" t="s">
        <v>9</v>
      </c>
      <c r="G36" s="2" t="s">
        <v>106</v>
      </c>
      <c r="H36" s="6">
        <v>769635.52525427984</v>
      </c>
      <c r="I36" s="6">
        <v>769635.52525427984</v>
      </c>
      <c r="J36" s="6">
        <v>769635.52525427984</v>
      </c>
      <c r="K36" s="6">
        <v>769635.52525427984</v>
      </c>
      <c r="L36" s="2" t="s">
        <v>114</v>
      </c>
      <c r="M36" s="6">
        <v>769635.52525427984</v>
      </c>
      <c r="N36" s="8">
        <v>45736</v>
      </c>
      <c r="O36" s="8">
        <v>45827</v>
      </c>
      <c r="P36" s="2" t="s">
        <v>9</v>
      </c>
      <c r="Q36" s="9">
        <v>0</v>
      </c>
      <c r="R36" s="10">
        <v>0</v>
      </c>
      <c r="S36" s="9">
        <v>0.21917808219178081</v>
      </c>
      <c r="T36" s="2" t="s">
        <v>126</v>
      </c>
      <c r="U36" s="6">
        <v>0</v>
      </c>
      <c r="V36" s="9">
        <v>4.0849009014299877</v>
      </c>
      <c r="W36" s="9">
        <v>1</v>
      </c>
      <c r="X36" s="9">
        <v>1</v>
      </c>
      <c r="Y36" s="2" t="s">
        <v>9</v>
      </c>
      <c r="Z36" s="754">
        <v>4.0849009014299879E-2</v>
      </c>
      <c r="AA36" s="755">
        <v>7971</v>
      </c>
      <c r="AB36" s="754">
        <v>0</v>
      </c>
      <c r="AC36" s="755">
        <v>8020</v>
      </c>
      <c r="AD36" s="756">
        <v>93.97</v>
      </c>
      <c r="AE36" s="754">
        <v>0</v>
      </c>
      <c r="AF36" s="754">
        <v>0</v>
      </c>
      <c r="AG36" s="754">
        <v>0</v>
      </c>
      <c r="AH36" s="757" t="s">
        <v>9</v>
      </c>
      <c r="AI36" s="754">
        <v>4702.2213379064342</v>
      </c>
      <c r="AJ36" s="754">
        <v>0</v>
      </c>
      <c r="AK36" s="758" t="s">
        <v>9</v>
      </c>
      <c r="AL36" s="759">
        <v>0</v>
      </c>
      <c r="AM36" s="758" t="s">
        <v>161</v>
      </c>
      <c r="AN36" s="758" t="s">
        <v>9</v>
      </c>
      <c r="AO36" s="758" t="s">
        <v>9</v>
      </c>
    </row>
    <row r="37" spans="1:41" x14ac:dyDescent="0.15">
      <c r="A37" s="2" t="s">
        <v>5</v>
      </c>
      <c r="B37" s="2" t="s">
        <v>9</v>
      </c>
      <c r="C37" s="2" t="s">
        <v>18</v>
      </c>
      <c r="D37" s="2" t="s">
        <v>48</v>
      </c>
      <c r="E37" s="2" t="s">
        <v>82</v>
      </c>
      <c r="F37" s="2" t="s">
        <v>9</v>
      </c>
      <c r="G37" s="2" t="s">
        <v>106</v>
      </c>
      <c r="H37" s="6">
        <v>769635.56610328879</v>
      </c>
      <c r="I37" s="6">
        <v>769635.56610328879</v>
      </c>
      <c r="J37" s="6">
        <v>769635.56610328879</v>
      </c>
      <c r="K37" s="6">
        <v>769635.56610328879</v>
      </c>
      <c r="L37" s="2" t="s">
        <v>114</v>
      </c>
      <c r="M37" s="6">
        <v>769635.56610328879</v>
      </c>
      <c r="N37" s="8">
        <v>45736</v>
      </c>
      <c r="O37" s="8">
        <v>45827</v>
      </c>
      <c r="P37" s="2" t="s">
        <v>9</v>
      </c>
      <c r="Q37" s="9">
        <v>0</v>
      </c>
      <c r="R37" s="10">
        <v>0</v>
      </c>
      <c r="S37" s="9">
        <v>0.21917808219178081</v>
      </c>
      <c r="T37" s="2" t="s">
        <v>126</v>
      </c>
      <c r="U37" s="6">
        <v>0</v>
      </c>
      <c r="V37" s="9">
        <v>4.0849009014299877</v>
      </c>
      <c r="W37" s="9">
        <v>1</v>
      </c>
      <c r="X37" s="9">
        <v>1</v>
      </c>
      <c r="Y37" s="2" t="s">
        <v>9</v>
      </c>
      <c r="Z37" s="754">
        <v>4.0849009014299879E-2</v>
      </c>
      <c r="AA37" s="755">
        <v>7972</v>
      </c>
      <c r="AB37" s="754">
        <v>0</v>
      </c>
      <c r="AC37" s="755">
        <v>8020</v>
      </c>
      <c r="AD37" s="756">
        <v>93.97</v>
      </c>
      <c r="AE37" s="754">
        <v>0</v>
      </c>
      <c r="AF37" s="754">
        <v>0</v>
      </c>
      <c r="AG37" s="754">
        <v>0</v>
      </c>
      <c r="AH37" s="757" t="s">
        <v>9</v>
      </c>
      <c r="AI37" s="754">
        <v>4606.297652488458</v>
      </c>
      <c r="AJ37" s="754">
        <v>0</v>
      </c>
      <c r="AK37" s="758" t="s">
        <v>9</v>
      </c>
      <c r="AL37" s="759">
        <v>0</v>
      </c>
      <c r="AM37" s="758" t="s">
        <v>161</v>
      </c>
      <c r="AN37" s="758" t="s">
        <v>9</v>
      </c>
      <c r="AO37" s="758" t="s">
        <v>9</v>
      </c>
    </row>
    <row r="38" spans="1:41" x14ac:dyDescent="0.15">
      <c r="A38" s="2" t="s">
        <v>5</v>
      </c>
      <c r="B38" s="2" t="s">
        <v>9</v>
      </c>
      <c r="C38" s="2" t="s">
        <v>19</v>
      </c>
      <c r="D38" s="2" t="s">
        <v>49</v>
      </c>
      <c r="E38" s="2" t="s">
        <v>83</v>
      </c>
      <c r="F38" s="2" t="s">
        <v>9</v>
      </c>
      <c r="G38" s="2" t="s">
        <v>106</v>
      </c>
      <c r="H38" s="6">
        <v>2536959.7304561613</v>
      </c>
      <c r="I38" s="6">
        <v>2536959.7304561613</v>
      </c>
      <c r="J38" s="6">
        <v>2536959.7304561613</v>
      </c>
      <c r="K38" s="6">
        <v>2536959.7304561613</v>
      </c>
      <c r="L38" s="2" t="s">
        <v>114</v>
      </c>
      <c r="M38" s="6">
        <v>2536959.7304561613</v>
      </c>
      <c r="N38" s="8">
        <v>45736</v>
      </c>
      <c r="O38" s="8">
        <v>45827</v>
      </c>
      <c r="P38" s="2" t="s">
        <v>9</v>
      </c>
      <c r="Q38" s="9">
        <v>0</v>
      </c>
      <c r="R38" s="10">
        <v>0</v>
      </c>
      <c r="S38" s="9">
        <v>0.21917808219178081</v>
      </c>
      <c r="T38" s="2" t="s">
        <v>126</v>
      </c>
      <c r="U38" s="6">
        <v>0</v>
      </c>
      <c r="V38" s="9">
        <v>4.0849009014299877</v>
      </c>
      <c r="W38" s="9">
        <v>1</v>
      </c>
      <c r="X38" s="9">
        <v>1</v>
      </c>
      <c r="Y38" s="2" t="s">
        <v>9</v>
      </c>
      <c r="Z38" s="754">
        <v>8.1698018028599759E-2</v>
      </c>
      <c r="AA38" s="755">
        <v>1504.2</v>
      </c>
      <c r="AB38" s="754">
        <v>0</v>
      </c>
      <c r="AC38" s="755">
        <v>1485.5</v>
      </c>
      <c r="AD38" s="756">
        <v>104.52</v>
      </c>
      <c r="AE38" s="754">
        <v>0</v>
      </c>
      <c r="AF38" s="754">
        <v>0</v>
      </c>
      <c r="AG38" s="754">
        <v>0</v>
      </c>
      <c r="AH38" s="757" t="s">
        <v>9</v>
      </c>
      <c r="AI38" s="754">
        <v>-31936.147397866007</v>
      </c>
      <c r="AJ38" s="754">
        <v>0</v>
      </c>
      <c r="AK38" s="758" t="s">
        <v>9</v>
      </c>
      <c r="AL38" s="759">
        <v>0</v>
      </c>
      <c r="AM38" s="758" t="s">
        <v>161</v>
      </c>
      <c r="AN38" s="758" t="s">
        <v>9</v>
      </c>
      <c r="AO38" s="758" t="s">
        <v>9</v>
      </c>
    </row>
    <row r="39" spans="1:41" x14ac:dyDescent="0.15">
      <c r="A39" s="2" t="s">
        <v>5</v>
      </c>
      <c r="B39" s="2" t="s">
        <v>9</v>
      </c>
      <c r="C39" s="2" t="s">
        <v>19</v>
      </c>
      <c r="D39" s="2" t="s">
        <v>49</v>
      </c>
      <c r="E39" s="2" t="s">
        <v>83</v>
      </c>
      <c r="F39" s="2" t="s">
        <v>9</v>
      </c>
      <c r="G39" s="2" t="s">
        <v>106</v>
      </c>
      <c r="H39" s="6">
        <v>1268479.8652280807</v>
      </c>
      <c r="I39" s="6">
        <v>1268479.8652280807</v>
      </c>
      <c r="J39" s="6">
        <v>1268479.8652280807</v>
      </c>
      <c r="K39" s="6">
        <v>1268479.8652280807</v>
      </c>
      <c r="L39" s="2" t="s">
        <v>114</v>
      </c>
      <c r="M39" s="6">
        <v>1268479.8652280807</v>
      </c>
      <c r="N39" s="8">
        <v>45744</v>
      </c>
      <c r="O39" s="8">
        <v>45827</v>
      </c>
      <c r="P39" s="2" t="s">
        <v>9</v>
      </c>
      <c r="Q39" s="9">
        <v>0</v>
      </c>
      <c r="R39" s="10">
        <v>0</v>
      </c>
      <c r="S39" s="9">
        <v>0.21917808219178081</v>
      </c>
      <c r="T39" s="2" t="s">
        <v>126</v>
      </c>
      <c r="U39" s="6">
        <v>0</v>
      </c>
      <c r="V39" s="9">
        <v>4.0849009014299877</v>
      </c>
      <c r="W39" s="9">
        <v>1</v>
      </c>
      <c r="X39" s="9">
        <v>1</v>
      </c>
      <c r="Y39" s="2" t="s">
        <v>9</v>
      </c>
      <c r="Z39" s="754">
        <v>4.0849009014299879E-2</v>
      </c>
      <c r="AA39" s="755">
        <v>1486.5</v>
      </c>
      <c r="AB39" s="754">
        <v>0</v>
      </c>
      <c r="AC39" s="755">
        <v>1485.5</v>
      </c>
      <c r="AD39" s="756">
        <v>104.52</v>
      </c>
      <c r="AE39" s="754">
        <v>0</v>
      </c>
      <c r="AF39" s="754">
        <v>0</v>
      </c>
      <c r="AG39" s="754">
        <v>0</v>
      </c>
      <c r="AH39" s="757" t="s">
        <v>9</v>
      </c>
      <c r="AI39" s="754">
        <v>-853.90768443490379</v>
      </c>
      <c r="AJ39" s="754">
        <v>0</v>
      </c>
      <c r="AK39" s="758" t="s">
        <v>9</v>
      </c>
      <c r="AL39" s="759">
        <v>0</v>
      </c>
      <c r="AM39" s="758" t="s">
        <v>161</v>
      </c>
      <c r="AN39" s="758" t="s">
        <v>9</v>
      </c>
      <c r="AO39" s="758" t="s">
        <v>9</v>
      </c>
    </row>
    <row r="40" spans="1:41" x14ac:dyDescent="0.15">
      <c r="A40" s="2" t="s">
        <v>5</v>
      </c>
      <c r="B40" s="2" t="s">
        <v>9</v>
      </c>
      <c r="C40" s="2" t="s">
        <v>20</v>
      </c>
      <c r="D40" s="2" t="s">
        <v>50</v>
      </c>
      <c r="E40" s="2" t="s">
        <v>84</v>
      </c>
      <c r="F40" s="2" t="s">
        <v>9</v>
      </c>
      <c r="G40" s="2" t="s">
        <v>106</v>
      </c>
      <c r="H40" s="6">
        <v>2648913.3839913826</v>
      </c>
      <c r="I40" s="6">
        <v>2648913.3839913826</v>
      </c>
      <c r="J40" s="6">
        <v>2648913.3839913826</v>
      </c>
      <c r="K40" s="6">
        <v>2648913.3839913826</v>
      </c>
      <c r="L40" s="2" t="s">
        <v>114</v>
      </c>
      <c r="M40" s="6">
        <v>2648913.3839913826</v>
      </c>
      <c r="N40" s="8">
        <v>45736</v>
      </c>
      <c r="O40" s="8">
        <v>45828</v>
      </c>
      <c r="P40" s="2" t="s">
        <v>9</v>
      </c>
      <c r="Q40" s="9">
        <v>0</v>
      </c>
      <c r="R40" s="10">
        <v>0</v>
      </c>
      <c r="S40" s="9">
        <v>0.22191780821917809</v>
      </c>
      <c r="T40" s="2" t="s">
        <v>126</v>
      </c>
      <c r="U40" s="6">
        <v>0</v>
      </c>
      <c r="V40" s="9">
        <v>4.0849009014299877</v>
      </c>
      <c r="W40" s="9">
        <v>1</v>
      </c>
      <c r="X40" s="9">
        <v>1</v>
      </c>
      <c r="Y40" s="2" t="s">
        <v>9</v>
      </c>
      <c r="Z40" s="754">
        <v>0.12254702704289963</v>
      </c>
      <c r="AA40" s="755">
        <v>12907</v>
      </c>
      <c r="AB40" s="754">
        <v>0</v>
      </c>
      <c r="AC40" s="755">
        <v>12712</v>
      </c>
      <c r="AD40" s="756">
        <v>170.04</v>
      </c>
      <c r="AE40" s="754">
        <v>0</v>
      </c>
      <c r="AF40" s="754">
        <v>0</v>
      </c>
      <c r="AG40" s="754">
        <v>0</v>
      </c>
      <c r="AH40" s="757" t="s">
        <v>9</v>
      </c>
      <c r="AI40" s="754">
        <v>-40633.914472434204</v>
      </c>
      <c r="AJ40" s="754">
        <v>0</v>
      </c>
      <c r="AK40" s="758" t="s">
        <v>9</v>
      </c>
      <c r="AL40" s="759">
        <v>0</v>
      </c>
      <c r="AM40" s="758" t="s">
        <v>161</v>
      </c>
      <c r="AN40" s="758" t="s">
        <v>9</v>
      </c>
      <c r="AO40" s="758" t="s">
        <v>9</v>
      </c>
    </row>
    <row r="41" spans="1:41" x14ac:dyDescent="0.15">
      <c r="A41" s="2" t="s">
        <v>5</v>
      </c>
      <c r="B41" s="2" t="s">
        <v>9</v>
      </c>
      <c r="C41" s="2" t="s">
        <v>21</v>
      </c>
      <c r="D41" s="2" t="s">
        <v>51</v>
      </c>
      <c r="E41" s="2" t="s">
        <v>85</v>
      </c>
      <c r="F41" s="2" t="s">
        <v>9</v>
      </c>
      <c r="G41" s="2" t="s">
        <v>106</v>
      </c>
      <c r="H41" s="6">
        <v>7674707.5244607152</v>
      </c>
      <c r="I41" s="6">
        <v>7674707.5244607152</v>
      </c>
      <c r="J41" s="6">
        <v>7674707.5244607152</v>
      </c>
      <c r="K41" s="6">
        <v>7674707.5244607152</v>
      </c>
      <c r="L41" s="2" t="s">
        <v>114</v>
      </c>
      <c r="M41" s="6">
        <v>7674707.5244607152</v>
      </c>
      <c r="N41" s="8">
        <v>45736</v>
      </c>
      <c r="O41" s="8">
        <v>45828</v>
      </c>
      <c r="P41" s="2" t="s">
        <v>9</v>
      </c>
      <c r="Q41" s="9">
        <v>0</v>
      </c>
      <c r="R41" s="10">
        <v>0</v>
      </c>
      <c r="S41" s="9">
        <v>0.22191780821917809</v>
      </c>
      <c r="T41" s="2" t="s">
        <v>126</v>
      </c>
      <c r="U41" s="6">
        <v>0</v>
      </c>
      <c r="V41" s="9">
        <v>4.0849009014299877</v>
      </c>
      <c r="W41" s="9">
        <v>1</v>
      </c>
      <c r="X41" s="9">
        <v>1</v>
      </c>
      <c r="Y41" s="2" t="s">
        <v>9</v>
      </c>
      <c r="Z41" s="754">
        <v>0.89867819831459739</v>
      </c>
      <c r="AA41" s="755">
        <v>5392</v>
      </c>
      <c r="AB41" s="754">
        <v>0</v>
      </c>
      <c r="AC41" s="755">
        <v>5269</v>
      </c>
      <c r="AD41" s="756">
        <v>162.08000000000001</v>
      </c>
      <c r="AE41" s="754">
        <v>0</v>
      </c>
      <c r="AF41" s="754">
        <v>0</v>
      </c>
      <c r="AG41" s="754">
        <v>0</v>
      </c>
      <c r="AH41" s="757" t="s">
        <v>9</v>
      </c>
      <c r="AI41" s="754">
        <v>-179159.023221476</v>
      </c>
      <c r="AJ41" s="754">
        <v>0</v>
      </c>
      <c r="AK41" s="758" t="s">
        <v>9</v>
      </c>
      <c r="AL41" s="759">
        <v>0</v>
      </c>
      <c r="AM41" s="758" t="s">
        <v>161</v>
      </c>
      <c r="AN41" s="758" t="s">
        <v>9</v>
      </c>
      <c r="AO41" s="758" t="s">
        <v>9</v>
      </c>
    </row>
    <row r="42" spans="1:41" x14ac:dyDescent="0.15">
      <c r="A42" s="2" t="s">
        <v>5</v>
      </c>
      <c r="B42" s="2" t="s">
        <v>9</v>
      </c>
      <c r="C42" s="2" t="s">
        <v>21</v>
      </c>
      <c r="D42" s="2" t="s">
        <v>51</v>
      </c>
      <c r="E42" s="2" t="s">
        <v>85</v>
      </c>
      <c r="F42" s="2" t="s">
        <v>9</v>
      </c>
      <c r="G42" s="2" t="s">
        <v>106</v>
      </c>
      <c r="H42" s="6">
        <v>348850.33273707592</v>
      </c>
      <c r="I42" s="6">
        <v>348850.33273707592</v>
      </c>
      <c r="J42" s="6">
        <v>348850.33273707592</v>
      </c>
      <c r="K42" s="6">
        <v>348850.33273707592</v>
      </c>
      <c r="L42" s="2" t="s">
        <v>114</v>
      </c>
      <c r="M42" s="6">
        <v>348850.33273707592</v>
      </c>
      <c r="N42" s="8">
        <v>45740</v>
      </c>
      <c r="O42" s="8">
        <v>45828</v>
      </c>
      <c r="P42" s="2" t="s">
        <v>9</v>
      </c>
      <c r="Q42" s="9">
        <v>0</v>
      </c>
      <c r="R42" s="10">
        <v>0</v>
      </c>
      <c r="S42" s="9">
        <v>0.22191780821917809</v>
      </c>
      <c r="T42" s="2" t="s">
        <v>126</v>
      </c>
      <c r="U42" s="6">
        <v>0</v>
      </c>
      <c r="V42" s="9">
        <v>4.0849009014299877</v>
      </c>
      <c r="W42" s="9">
        <v>1</v>
      </c>
      <c r="X42" s="9">
        <v>1</v>
      </c>
      <c r="Y42" s="2" t="s">
        <v>9</v>
      </c>
      <c r="Z42" s="754">
        <v>4.0849009014299879E-2</v>
      </c>
      <c r="AA42" s="755">
        <v>5356</v>
      </c>
      <c r="AB42" s="754">
        <v>0</v>
      </c>
      <c r="AC42" s="755">
        <v>5269</v>
      </c>
      <c r="AD42" s="756">
        <v>162.08000000000001</v>
      </c>
      <c r="AE42" s="754">
        <v>0</v>
      </c>
      <c r="AF42" s="754">
        <v>0</v>
      </c>
      <c r="AG42" s="754">
        <v>0</v>
      </c>
      <c r="AH42" s="757" t="s">
        <v>9</v>
      </c>
      <c r="AI42" s="754">
        <v>-5760.1105913046049</v>
      </c>
      <c r="AJ42" s="754">
        <v>0</v>
      </c>
      <c r="AK42" s="758" t="s">
        <v>9</v>
      </c>
      <c r="AL42" s="759">
        <v>0</v>
      </c>
      <c r="AM42" s="758" t="s">
        <v>161</v>
      </c>
      <c r="AN42" s="758" t="s">
        <v>9</v>
      </c>
      <c r="AO42" s="758" t="s">
        <v>9</v>
      </c>
    </row>
    <row r="43" spans="1:41" x14ac:dyDescent="0.15">
      <c r="A43" s="2" t="s">
        <v>5</v>
      </c>
      <c r="B43" s="2" t="s">
        <v>9</v>
      </c>
      <c r="C43" s="2" t="s">
        <v>21</v>
      </c>
      <c r="D43" s="2" t="s">
        <v>51</v>
      </c>
      <c r="E43" s="2" t="s">
        <v>85</v>
      </c>
      <c r="F43" s="2" t="s">
        <v>9</v>
      </c>
      <c r="G43" s="2" t="s">
        <v>106</v>
      </c>
      <c r="H43" s="6">
        <v>1395401.3309483037</v>
      </c>
      <c r="I43" s="6">
        <v>1395401.3309483037</v>
      </c>
      <c r="J43" s="6">
        <v>1395401.3309483037</v>
      </c>
      <c r="K43" s="6">
        <v>1395401.3309483037</v>
      </c>
      <c r="L43" s="2" t="s">
        <v>114</v>
      </c>
      <c r="M43" s="6">
        <v>1395401.3309483037</v>
      </c>
      <c r="N43" s="8">
        <v>45744</v>
      </c>
      <c r="O43" s="8">
        <v>45828</v>
      </c>
      <c r="P43" s="2" t="s">
        <v>9</v>
      </c>
      <c r="Q43" s="9">
        <v>0</v>
      </c>
      <c r="R43" s="10">
        <v>0</v>
      </c>
      <c r="S43" s="9">
        <v>0.22191780821917809</v>
      </c>
      <c r="T43" s="2" t="s">
        <v>126</v>
      </c>
      <c r="U43" s="6">
        <v>0</v>
      </c>
      <c r="V43" s="9">
        <v>4.0849009014299877</v>
      </c>
      <c r="W43" s="9">
        <v>1</v>
      </c>
      <c r="X43" s="9">
        <v>1</v>
      </c>
      <c r="Y43" s="2" t="s">
        <v>9</v>
      </c>
      <c r="Z43" s="754">
        <v>0.16339603605719952</v>
      </c>
      <c r="AA43" s="755">
        <v>5269</v>
      </c>
      <c r="AB43" s="754">
        <v>0</v>
      </c>
      <c r="AC43" s="755">
        <v>5269</v>
      </c>
      <c r="AD43" s="756">
        <v>162.08000000000001</v>
      </c>
      <c r="AE43" s="754">
        <v>0</v>
      </c>
      <c r="AF43" s="754">
        <v>0</v>
      </c>
      <c r="AG43" s="754">
        <v>0</v>
      </c>
      <c r="AH43" s="757" t="s">
        <v>9</v>
      </c>
      <c r="AI43" s="754">
        <v>-3.267920739017427E-2</v>
      </c>
      <c r="AJ43" s="754">
        <v>0</v>
      </c>
      <c r="AK43" s="758" t="s">
        <v>9</v>
      </c>
      <c r="AL43" s="759">
        <v>0</v>
      </c>
      <c r="AM43" s="758" t="s">
        <v>161</v>
      </c>
      <c r="AN43" s="758" t="s">
        <v>9</v>
      </c>
      <c r="AO43" s="758" t="s">
        <v>9</v>
      </c>
    </row>
    <row r="44" spans="1:41" x14ac:dyDescent="0.15">
      <c r="A44" s="2" t="s">
        <v>5</v>
      </c>
      <c r="B44" s="2" t="s">
        <v>9</v>
      </c>
      <c r="C44" s="2" t="s">
        <v>22</v>
      </c>
      <c r="D44" s="2" t="s">
        <v>52</v>
      </c>
      <c r="E44" s="2" t="s">
        <v>86</v>
      </c>
      <c r="F44" s="2" t="s">
        <v>9</v>
      </c>
      <c r="G44" s="2" t="s">
        <v>106</v>
      </c>
      <c r="H44" s="6">
        <v>3430589.8899347894</v>
      </c>
      <c r="I44" s="6">
        <v>3430589.8899347894</v>
      </c>
      <c r="J44" s="6">
        <v>3430589.8899347894</v>
      </c>
      <c r="K44" s="6">
        <v>3430589.8899347894</v>
      </c>
      <c r="L44" s="2" t="s">
        <v>114</v>
      </c>
      <c r="M44" s="6">
        <v>3430589.8899347894</v>
      </c>
      <c r="N44" s="8">
        <v>45736</v>
      </c>
      <c r="O44" s="8">
        <v>45828</v>
      </c>
      <c r="P44" s="2" t="s">
        <v>9</v>
      </c>
      <c r="Q44" s="9">
        <v>0</v>
      </c>
      <c r="R44" s="10">
        <v>0</v>
      </c>
      <c r="S44" s="9">
        <v>0.22191780821917809</v>
      </c>
      <c r="T44" s="2" t="s">
        <v>126</v>
      </c>
      <c r="U44" s="6">
        <v>0</v>
      </c>
      <c r="V44" s="9">
        <v>4.0849009014299877</v>
      </c>
      <c r="W44" s="9">
        <v>1</v>
      </c>
      <c r="X44" s="9">
        <v>1</v>
      </c>
      <c r="Y44" s="2" t="s">
        <v>9</v>
      </c>
      <c r="Z44" s="754">
        <v>0.2042450450714994</v>
      </c>
      <c r="AA44" s="755">
        <v>8707.5</v>
      </c>
      <c r="AB44" s="754">
        <v>0</v>
      </c>
      <c r="AC44" s="755">
        <v>8666</v>
      </c>
      <c r="AD44" s="756">
        <v>193.82</v>
      </c>
      <c r="AE44" s="754">
        <v>0</v>
      </c>
      <c r="AF44" s="754">
        <v>0</v>
      </c>
      <c r="AG44" s="754">
        <v>0</v>
      </c>
      <c r="AH44" s="757" t="s">
        <v>9</v>
      </c>
      <c r="AI44" s="754">
        <v>-16428.511473839637</v>
      </c>
      <c r="AJ44" s="754">
        <v>0</v>
      </c>
      <c r="AK44" s="758" t="s">
        <v>9</v>
      </c>
      <c r="AL44" s="759">
        <v>0</v>
      </c>
      <c r="AM44" s="758" t="s">
        <v>161</v>
      </c>
      <c r="AN44" s="758" t="s">
        <v>9</v>
      </c>
      <c r="AO44" s="758" t="s">
        <v>9</v>
      </c>
    </row>
    <row r="45" spans="1:41" x14ac:dyDescent="0.15">
      <c r="A45" s="2" t="s">
        <v>5</v>
      </c>
      <c r="B45" s="2" t="s">
        <v>9</v>
      </c>
      <c r="C45" s="2" t="s">
        <v>22</v>
      </c>
      <c r="D45" s="2" t="s">
        <v>52</v>
      </c>
      <c r="E45" s="2" t="s">
        <v>86</v>
      </c>
      <c r="F45" s="2" t="s">
        <v>9</v>
      </c>
      <c r="G45" s="2" t="s">
        <v>106</v>
      </c>
      <c r="H45" s="6">
        <v>686117.96981715609</v>
      </c>
      <c r="I45" s="6">
        <v>686117.96981715609</v>
      </c>
      <c r="J45" s="6">
        <v>686117.96981715609</v>
      </c>
      <c r="K45" s="6">
        <v>686117.96981715609</v>
      </c>
      <c r="L45" s="2" t="s">
        <v>114</v>
      </c>
      <c r="M45" s="6">
        <v>686117.96981715609</v>
      </c>
      <c r="N45" s="8">
        <v>45744</v>
      </c>
      <c r="O45" s="8">
        <v>45828</v>
      </c>
      <c r="P45" s="2" t="s">
        <v>9</v>
      </c>
      <c r="Q45" s="9">
        <v>0</v>
      </c>
      <c r="R45" s="10">
        <v>0</v>
      </c>
      <c r="S45" s="9">
        <v>0.22191780821917809</v>
      </c>
      <c r="T45" s="2" t="s">
        <v>126</v>
      </c>
      <c r="U45" s="6">
        <v>0</v>
      </c>
      <c r="V45" s="9">
        <v>4.0849009014299877</v>
      </c>
      <c r="W45" s="9">
        <v>1</v>
      </c>
      <c r="X45" s="9">
        <v>1</v>
      </c>
      <c r="Y45" s="2" t="s">
        <v>9</v>
      </c>
      <c r="Z45" s="754">
        <v>4.0849009014299879E-2</v>
      </c>
      <c r="AA45" s="755">
        <v>8666.5</v>
      </c>
      <c r="AB45" s="754">
        <v>0</v>
      </c>
      <c r="AC45" s="755">
        <v>8666</v>
      </c>
      <c r="AD45" s="756">
        <v>193.82</v>
      </c>
      <c r="AE45" s="754">
        <v>0</v>
      </c>
      <c r="AF45" s="754">
        <v>0</v>
      </c>
      <c r="AG45" s="754">
        <v>0</v>
      </c>
      <c r="AH45" s="757" t="s">
        <v>9</v>
      </c>
      <c r="AI45" s="754">
        <v>-39.594944437616505</v>
      </c>
      <c r="AJ45" s="754">
        <v>0</v>
      </c>
      <c r="AK45" s="758" t="s">
        <v>9</v>
      </c>
      <c r="AL45" s="759">
        <v>0</v>
      </c>
      <c r="AM45" s="758" t="s">
        <v>161</v>
      </c>
      <c r="AN45" s="758" t="s">
        <v>9</v>
      </c>
      <c r="AO45" s="758" t="s">
        <v>9</v>
      </c>
    </row>
    <row r="46" spans="1:41" x14ac:dyDescent="0.15">
      <c r="A46" s="2" t="s">
        <v>5</v>
      </c>
      <c r="B46" s="2" t="s">
        <v>9</v>
      </c>
      <c r="C46" s="2" t="s">
        <v>24</v>
      </c>
      <c r="D46" s="2" t="s">
        <v>53</v>
      </c>
      <c r="E46" s="2" t="s">
        <v>87</v>
      </c>
      <c r="F46" s="2" t="s">
        <v>9</v>
      </c>
      <c r="G46" s="2" t="s">
        <v>106</v>
      </c>
      <c r="H46" s="6">
        <v>63536110.556069367</v>
      </c>
      <c r="I46" s="6">
        <v>63536110.556069367</v>
      </c>
      <c r="J46" s="6">
        <v>63536110.556069367</v>
      </c>
      <c r="K46" s="6">
        <v>63536110.556069367</v>
      </c>
      <c r="L46" s="2" t="s">
        <v>114</v>
      </c>
      <c r="M46" s="6">
        <v>63536110.556069367</v>
      </c>
      <c r="N46" s="8">
        <v>45736</v>
      </c>
      <c r="O46" s="8">
        <v>45828</v>
      </c>
      <c r="P46" s="2" t="s">
        <v>9</v>
      </c>
      <c r="Q46" s="9">
        <v>0</v>
      </c>
      <c r="R46" s="10">
        <v>0</v>
      </c>
      <c r="S46" s="9">
        <v>0.22191780821917809</v>
      </c>
      <c r="T46" s="2" t="s">
        <v>126</v>
      </c>
      <c r="U46" s="6">
        <v>0</v>
      </c>
      <c r="V46" s="9">
        <v>4.0849009014299877</v>
      </c>
      <c r="W46" s="9">
        <v>1</v>
      </c>
      <c r="X46" s="9">
        <v>1</v>
      </c>
      <c r="Y46" s="2" t="s">
        <v>9</v>
      </c>
      <c r="Z46" s="754">
        <v>1.5114133335290956</v>
      </c>
      <c r="AA46" s="755">
        <v>5714.75</v>
      </c>
      <c r="AB46" s="754">
        <v>0</v>
      </c>
      <c r="AC46" s="755">
        <v>5623</v>
      </c>
      <c r="AD46" s="756">
        <v>149.52000000000001</v>
      </c>
      <c r="AE46" s="754">
        <v>0</v>
      </c>
      <c r="AF46" s="754">
        <v>0</v>
      </c>
      <c r="AG46" s="754">
        <v>0</v>
      </c>
      <c r="AH46" s="757" t="s">
        <v>9</v>
      </c>
      <c r="AI46" s="754">
        <v>-1036713.1679742709</v>
      </c>
      <c r="AJ46" s="754">
        <v>0</v>
      </c>
      <c r="AK46" s="758" t="s">
        <v>9</v>
      </c>
      <c r="AL46" s="759">
        <v>0</v>
      </c>
      <c r="AM46" s="758" t="s">
        <v>161</v>
      </c>
      <c r="AN46" s="758" t="s">
        <v>9</v>
      </c>
      <c r="AO46" s="758" t="s">
        <v>9</v>
      </c>
    </row>
    <row r="47" spans="1:41" x14ac:dyDescent="0.15">
      <c r="A47" s="2" t="s">
        <v>5</v>
      </c>
      <c r="B47" s="2" t="s">
        <v>9</v>
      </c>
      <c r="C47" s="2" t="s">
        <v>24</v>
      </c>
      <c r="D47" s="2" t="s">
        <v>53</v>
      </c>
      <c r="E47" s="2" t="s">
        <v>87</v>
      </c>
      <c r="F47" s="2" t="s">
        <v>9</v>
      </c>
      <c r="G47" s="2" t="s">
        <v>106</v>
      </c>
      <c r="H47" s="6">
        <v>3434384.3543821275</v>
      </c>
      <c r="I47" s="6">
        <v>3434384.3543821275</v>
      </c>
      <c r="J47" s="6">
        <v>3434384.3543821275</v>
      </c>
      <c r="K47" s="6">
        <v>3434384.3543821275</v>
      </c>
      <c r="L47" s="2" t="s">
        <v>114</v>
      </c>
      <c r="M47" s="6">
        <v>3434384.3543821275</v>
      </c>
      <c r="N47" s="8">
        <v>45740</v>
      </c>
      <c r="O47" s="8">
        <v>45828</v>
      </c>
      <c r="P47" s="2" t="s">
        <v>9</v>
      </c>
      <c r="Q47" s="9">
        <v>0</v>
      </c>
      <c r="R47" s="10">
        <v>0</v>
      </c>
      <c r="S47" s="9">
        <v>0.22191780821917809</v>
      </c>
      <c r="T47" s="2" t="s">
        <v>126</v>
      </c>
      <c r="U47" s="6">
        <v>0</v>
      </c>
      <c r="V47" s="9">
        <v>4.0849009014299877</v>
      </c>
      <c r="W47" s="9">
        <v>1</v>
      </c>
      <c r="X47" s="9">
        <v>1</v>
      </c>
      <c r="Y47" s="2" t="s">
        <v>9</v>
      </c>
      <c r="Z47" s="754">
        <v>8.1698018028599759E-2</v>
      </c>
      <c r="AA47" s="755">
        <v>5814</v>
      </c>
      <c r="AB47" s="754">
        <v>0</v>
      </c>
      <c r="AC47" s="755">
        <v>5623</v>
      </c>
      <c r="AD47" s="756">
        <v>149.52000000000001</v>
      </c>
      <c r="AE47" s="754">
        <v>0</v>
      </c>
      <c r="AF47" s="754">
        <v>0</v>
      </c>
      <c r="AG47" s="754">
        <v>0</v>
      </c>
      <c r="AH47" s="757" t="s">
        <v>9</v>
      </c>
      <c r="AI47" s="754">
        <v>-116657.90711132623</v>
      </c>
      <c r="AJ47" s="754">
        <v>0</v>
      </c>
      <c r="AK47" s="758" t="s">
        <v>9</v>
      </c>
      <c r="AL47" s="759">
        <v>0</v>
      </c>
      <c r="AM47" s="758" t="s">
        <v>161</v>
      </c>
      <c r="AN47" s="758" t="s">
        <v>9</v>
      </c>
      <c r="AO47" s="758" t="s">
        <v>9</v>
      </c>
    </row>
    <row r="48" spans="1:41" x14ac:dyDescent="0.15">
      <c r="A48" s="2" t="s">
        <v>5</v>
      </c>
      <c r="B48" s="2" t="s">
        <v>9</v>
      </c>
      <c r="C48" s="2" t="s">
        <v>24</v>
      </c>
      <c r="D48" s="2" t="s">
        <v>53</v>
      </c>
      <c r="E48" s="2" t="s">
        <v>87</v>
      </c>
      <c r="F48" s="2" t="s">
        <v>9</v>
      </c>
      <c r="G48" s="2" t="s">
        <v>106</v>
      </c>
      <c r="H48" s="6">
        <v>10303153.063146383</v>
      </c>
      <c r="I48" s="6">
        <v>10303153.063146383</v>
      </c>
      <c r="J48" s="6">
        <v>10303153.063146383</v>
      </c>
      <c r="K48" s="6">
        <v>10303153.063146383</v>
      </c>
      <c r="L48" s="2" t="s">
        <v>114</v>
      </c>
      <c r="M48" s="6">
        <v>10303153.063146383</v>
      </c>
      <c r="N48" s="8">
        <v>45744</v>
      </c>
      <c r="O48" s="8">
        <v>45828</v>
      </c>
      <c r="P48" s="2" t="s">
        <v>9</v>
      </c>
      <c r="Q48" s="9">
        <v>0</v>
      </c>
      <c r="R48" s="10">
        <v>0</v>
      </c>
      <c r="S48" s="9">
        <v>0.22191780821917809</v>
      </c>
      <c r="T48" s="2" t="s">
        <v>126</v>
      </c>
      <c r="U48" s="6">
        <v>0</v>
      </c>
      <c r="V48" s="9">
        <v>4.0849009014299877</v>
      </c>
      <c r="W48" s="9">
        <v>1</v>
      </c>
      <c r="X48" s="9">
        <v>1</v>
      </c>
      <c r="Y48" s="2" t="s">
        <v>9</v>
      </c>
      <c r="Z48" s="754">
        <v>0.24509405408579926</v>
      </c>
      <c r="AA48" s="755">
        <v>5624</v>
      </c>
      <c r="AB48" s="754">
        <v>0</v>
      </c>
      <c r="AC48" s="755">
        <v>5623</v>
      </c>
      <c r="AD48" s="756">
        <v>149.52000000000001</v>
      </c>
      <c r="AE48" s="754">
        <v>0</v>
      </c>
      <c r="AF48" s="754">
        <v>0</v>
      </c>
      <c r="AG48" s="754">
        <v>0</v>
      </c>
      <c r="AH48" s="757" t="s">
        <v>9</v>
      </c>
      <c r="AI48" s="754">
        <v>-1832.3231483474374</v>
      </c>
      <c r="AJ48" s="754">
        <v>0</v>
      </c>
      <c r="AK48" s="758" t="s">
        <v>9</v>
      </c>
      <c r="AL48" s="759">
        <v>0</v>
      </c>
      <c r="AM48" s="758" t="s">
        <v>161</v>
      </c>
      <c r="AN48" s="758" t="s">
        <v>9</v>
      </c>
      <c r="AO48" s="758" t="s">
        <v>9</v>
      </c>
    </row>
    <row r="49" spans="1:41" x14ac:dyDescent="0.15">
      <c r="A49" s="2" t="s">
        <v>5</v>
      </c>
      <c r="B49" s="2" t="s">
        <v>10</v>
      </c>
      <c r="C49" s="2" t="s">
        <v>18</v>
      </c>
      <c r="D49" s="2" t="s">
        <v>48</v>
      </c>
      <c r="E49" s="2" t="s">
        <v>82</v>
      </c>
      <c r="F49" s="2" t="s">
        <v>90</v>
      </c>
      <c r="G49" s="2" t="s">
        <v>105</v>
      </c>
      <c r="H49" s="6">
        <v>769635.52525427984</v>
      </c>
      <c r="I49" s="6">
        <v>2035.2141141265251</v>
      </c>
      <c r="J49" s="6">
        <v>769635.52525427984</v>
      </c>
      <c r="K49" s="6">
        <v>2035.2141141265251</v>
      </c>
      <c r="L49" s="2" t="s">
        <v>113</v>
      </c>
      <c r="M49" s="6">
        <v>50880.352853163131</v>
      </c>
      <c r="N49" s="8">
        <v>45736</v>
      </c>
      <c r="O49" s="8">
        <v>45827</v>
      </c>
      <c r="P49" s="2" t="s">
        <v>9</v>
      </c>
      <c r="Q49" s="9">
        <v>0</v>
      </c>
      <c r="R49" s="10">
        <v>6</v>
      </c>
      <c r="S49" s="9">
        <v>0.21917808219178081</v>
      </c>
      <c r="T49" s="2" t="s">
        <v>125</v>
      </c>
      <c r="U49" s="6">
        <v>4702.2213379063414</v>
      </c>
      <c r="V49" s="9">
        <v>4.0849009014299877</v>
      </c>
      <c r="W49" s="9">
        <v>1</v>
      </c>
      <c r="X49" s="9">
        <v>1</v>
      </c>
      <c r="Y49" s="2" t="s">
        <v>133</v>
      </c>
      <c r="Z49" s="754">
        <v>4.0849009014299879E-2</v>
      </c>
      <c r="AA49" s="755">
        <v>7971</v>
      </c>
      <c r="AB49" s="754">
        <v>0</v>
      </c>
      <c r="AC49" s="755">
        <v>8020</v>
      </c>
      <c r="AD49" s="756">
        <v>93.97</v>
      </c>
      <c r="AE49" s="754">
        <v>0</v>
      </c>
      <c r="AF49" s="754">
        <v>0</v>
      </c>
      <c r="AG49" s="754">
        <v>0</v>
      </c>
      <c r="AH49" s="757" t="s">
        <v>9</v>
      </c>
      <c r="AI49" s="754">
        <v>4702.2213379064342</v>
      </c>
      <c r="AJ49" s="754">
        <v>46178.131515256791</v>
      </c>
      <c r="AK49" s="758" t="s">
        <v>158</v>
      </c>
      <c r="AL49" s="759">
        <v>6</v>
      </c>
      <c r="AM49" s="758" t="s">
        <v>161</v>
      </c>
      <c r="AN49" s="758" t="s">
        <v>9</v>
      </c>
      <c r="AO49" s="758" t="s">
        <v>9</v>
      </c>
    </row>
    <row r="50" spans="1:41" x14ac:dyDescent="0.15">
      <c r="A50" s="2" t="s">
        <v>5</v>
      </c>
      <c r="B50" s="2" t="s">
        <v>10</v>
      </c>
      <c r="C50" s="2" t="s">
        <v>18</v>
      </c>
      <c r="D50" s="2" t="s">
        <v>48</v>
      </c>
      <c r="E50" s="2" t="s">
        <v>82</v>
      </c>
      <c r="F50" s="2" t="s">
        <v>90</v>
      </c>
      <c r="G50" s="2" t="s">
        <v>105</v>
      </c>
      <c r="H50" s="6">
        <v>769635.56610328879</v>
      </c>
      <c r="I50" s="6">
        <v>2031.3772647474339</v>
      </c>
      <c r="J50" s="6">
        <v>769635.56610328879</v>
      </c>
      <c r="K50" s="6">
        <v>2031.3772647474339</v>
      </c>
      <c r="L50" s="2" t="s">
        <v>113</v>
      </c>
      <c r="M50" s="6">
        <v>50784.431618685841</v>
      </c>
      <c r="N50" s="8">
        <v>45736</v>
      </c>
      <c r="O50" s="8">
        <v>45827</v>
      </c>
      <c r="P50" s="2" t="s">
        <v>9</v>
      </c>
      <c r="Q50" s="9">
        <v>0</v>
      </c>
      <c r="R50" s="10">
        <v>6</v>
      </c>
      <c r="S50" s="9">
        <v>0.21917808219178081</v>
      </c>
      <c r="T50" s="2" t="s">
        <v>125</v>
      </c>
      <c r="U50" s="6">
        <v>4606.2976524885116</v>
      </c>
      <c r="V50" s="9">
        <v>4.0849009014299877</v>
      </c>
      <c r="W50" s="9">
        <v>1</v>
      </c>
      <c r="X50" s="9">
        <v>1</v>
      </c>
      <c r="Y50" s="2" t="s">
        <v>133</v>
      </c>
      <c r="Z50" s="754">
        <v>4.0849009014299879E-2</v>
      </c>
      <c r="AA50" s="755">
        <v>7972</v>
      </c>
      <c r="AB50" s="754">
        <v>0</v>
      </c>
      <c r="AC50" s="755">
        <v>8020</v>
      </c>
      <c r="AD50" s="756">
        <v>93.97</v>
      </c>
      <c r="AE50" s="754">
        <v>0</v>
      </c>
      <c r="AF50" s="754">
        <v>0</v>
      </c>
      <c r="AG50" s="754">
        <v>0</v>
      </c>
      <c r="AH50" s="757" t="s">
        <v>9</v>
      </c>
      <c r="AI50" s="754">
        <v>4606.297652488458</v>
      </c>
      <c r="AJ50" s="754">
        <v>46178.133966197332</v>
      </c>
      <c r="AK50" s="758" t="s">
        <v>158</v>
      </c>
      <c r="AL50" s="759">
        <v>6</v>
      </c>
      <c r="AM50" s="758" t="s">
        <v>161</v>
      </c>
      <c r="AN50" s="758" t="s">
        <v>9</v>
      </c>
      <c r="AO50" s="758" t="s">
        <v>9</v>
      </c>
    </row>
    <row r="51" spans="1:41" x14ac:dyDescent="0.15">
      <c r="A51" s="2" t="s">
        <v>5</v>
      </c>
      <c r="B51" s="2" t="s">
        <v>11</v>
      </c>
      <c r="C51" s="2" t="s">
        <v>19</v>
      </c>
      <c r="D51" s="2" t="s">
        <v>49</v>
      </c>
      <c r="E51" s="2" t="s">
        <v>83</v>
      </c>
      <c r="F51" s="2" t="s">
        <v>91</v>
      </c>
      <c r="G51" s="2" t="s">
        <v>105</v>
      </c>
      <c r="H51" s="6">
        <v>2536959.7304561613</v>
      </c>
      <c r="I51" s="6">
        <v>6088.7033530947865</v>
      </c>
      <c r="J51" s="6">
        <v>2536959.7304561613</v>
      </c>
      <c r="K51" s="6">
        <v>6088.7033530947865</v>
      </c>
      <c r="L51" s="2" t="s">
        <v>113</v>
      </c>
      <c r="M51" s="6">
        <v>152217.58382736967</v>
      </c>
      <c r="N51" s="8">
        <v>45736</v>
      </c>
      <c r="O51" s="8">
        <v>45827</v>
      </c>
      <c r="P51" s="2" t="s">
        <v>9</v>
      </c>
      <c r="Q51" s="9">
        <v>0</v>
      </c>
      <c r="R51" s="10">
        <v>6</v>
      </c>
      <c r="S51" s="9">
        <v>0.21917808219178081</v>
      </c>
      <c r="T51" s="2" t="s">
        <v>125</v>
      </c>
      <c r="U51" s="6">
        <v>0</v>
      </c>
      <c r="V51" s="9">
        <v>4.0849009014299877</v>
      </c>
      <c r="W51" s="9">
        <v>1</v>
      </c>
      <c r="X51" s="9">
        <v>1</v>
      </c>
      <c r="Y51" s="2" t="s">
        <v>134</v>
      </c>
      <c r="Z51" s="754">
        <v>8.1698018028599759E-2</v>
      </c>
      <c r="AA51" s="755">
        <v>1504.2</v>
      </c>
      <c r="AB51" s="754">
        <v>0</v>
      </c>
      <c r="AC51" s="755">
        <v>1485.5</v>
      </c>
      <c r="AD51" s="756">
        <v>104.52</v>
      </c>
      <c r="AE51" s="754">
        <v>0</v>
      </c>
      <c r="AF51" s="754">
        <v>0</v>
      </c>
      <c r="AG51" s="754">
        <v>0</v>
      </c>
      <c r="AH51" s="757" t="s">
        <v>9</v>
      </c>
      <c r="AI51" s="754">
        <v>-31936.147397866007</v>
      </c>
      <c r="AJ51" s="754">
        <v>152217.58382736967</v>
      </c>
      <c r="AK51" s="758" t="s">
        <v>158</v>
      </c>
      <c r="AL51" s="759">
        <v>6</v>
      </c>
      <c r="AM51" s="758" t="s">
        <v>161</v>
      </c>
      <c r="AN51" s="758" t="s">
        <v>9</v>
      </c>
      <c r="AO51" s="758" t="s">
        <v>9</v>
      </c>
    </row>
    <row r="52" spans="1:41" x14ac:dyDescent="0.15">
      <c r="A52" s="2" t="s">
        <v>5</v>
      </c>
      <c r="B52" s="2" t="s">
        <v>11</v>
      </c>
      <c r="C52" s="2" t="s">
        <v>19</v>
      </c>
      <c r="D52" s="2" t="s">
        <v>49</v>
      </c>
      <c r="E52" s="2" t="s">
        <v>83</v>
      </c>
      <c r="F52" s="2" t="s">
        <v>91</v>
      </c>
      <c r="G52" s="2" t="s">
        <v>105</v>
      </c>
      <c r="H52" s="6">
        <v>1268479.8652280807</v>
      </c>
      <c r="I52" s="6">
        <v>3044.3516765473933</v>
      </c>
      <c r="J52" s="6">
        <v>1268479.8652280807</v>
      </c>
      <c r="K52" s="6">
        <v>3044.3516765473933</v>
      </c>
      <c r="L52" s="2" t="s">
        <v>113</v>
      </c>
      <c r="M52" s="6">
        <v>76108.791913684836</v>
      </c>
      <c r="N52" s="8">
        <v>45744</v>
      </c>
      <c r="O52" s="8">
        <v>45827</v>
      </c>
      <c r="P52" s="2" t="s">
        <v>9</v>
      </c>
      <c r="Q52" s="9">
        <v>0</v>
      </c>
      <c r="R52" s="10">
        <v>6</v>
      </c>
      <c r="S52" s="9">
        <v>0.21917808219178081</v>
      </c>
      <c r="T52" s="2" t="s">
        <v>125</v>
      </c>
      <c r="U52" s="6">
        <v>0</v>
      </c>
      <c r="V52" s="9">
        <v>4.0849009014299877</v>
      </c>
      <c r="W52" s="9">
        <v>1</v>
      </c>
      <c r="X52" s="9">
        <v>1</v>
      </c>
      <c r="Y52" s="2" t="s">
        <v>134</v>
      </c>
      <c r="Z52" s="754">
        <v>4.0849009014299879E-2</v>
      </c>
      <c r="AA52" s="755">
        <v>1486.5</v>
      </c>
      <c r="AB52" s="754">
        <v>0</v>
      </c>
      <c r="AC52" s="755">
        <v>1485.5</v>
      </c>
      <c r="AD52" s="756">
        <v>104.52</v>
      </c>
      <c r="AE52" s="754">
        <v>0</v>
      </c>
      <c r="AF52" s="754">
        <v>0</v>
      </c>
      <c r="AG52" s="754">
        <v>0</v>
      </c>
      <c r="AH52" s="757" t="s">
        <v>9</v>
      </c>
      <c r="AI52" s="754">
        <v>-853.90768443490379</v>
      </c>
      <c r="AJ52" s="754">
        <v>76108.791913684836</v>
      </c>
      <c r="AK52" s="758" t="s">
        <v>158</v>
      </c>
      <c r="AL52" s="759">
        <v>6</v>
      </c>
      <c r="AM52" s="758" t="s">
        <v>161</v>
      </c>
      <c r="AN52" s="758" t="s">
        <v>9</v>
      </c>
      <c r="AO52" s="758" t="s">
        <v>9</v>
      </c>
    </row>
    <row r="53" spans="1:41" x14ac:dyDescent="0.15">
      <c r="A53" s="2" t="s">
        <v>5</v>
      </c>
      <c r="B53" s="2" t="s">
        <v>12</v>
      </c>
      <c r="C53" s="2" t="s">
        <v>20</v>
      </c>
      <c r="D53" s="2" t="s">
        <v>50</v>
      </c>
      <c r="E53" s="2" t="s">
        <v>84</v>
      </c>
      <c r="F53" s="2" t="s">
        <v>92</v>
      </c>
      <c r="G53" s="2" t="s">
        <v>105</v>
      </c>
      <c r="H53" s="6">
        <v>2648913.3839913826</v>
      </c>
      <c r="I53" s="6">
        <v>6357.392121579318</v>
      </c>
      <c r="J53" s="6">
        <v>2648913.3839913826</v>
      </c>
      <c r="K53" s="6">
        <v>6357.392121579318</v>
      </c>
      <c r="L53" s="2" t="s">
        <v>113</v>
      </c>
      <c r="M53" s="6">
        <v>158934.80303948297</v>
      </c>
      <c r="N53" s="8">
        <v>45736</v>
      </c>
      <c r="O53" s="8">
        <v>45828</v>
      </c>
      <c r="P53" s="2" t="s">
        <v>9</v>
      </c>
      <c r="Q53" s="9">
        <v>0</v>
      </c>
      <c r="R53" s="10">
        <v>6</v>
      </c>
      <c r="S53" s="9">
        <v>0.22191780821917809</v>
      </c>
      <c r="T53" s="2" t="s">
        <v>125</v>
      </c>
      <c r="U53" s="6">
        <v>0</v>
      </c>
      <c r="V53" s="9">
        <v>4.0849009014299877</v>
      </c>
      <c r="W53" s="9">
        <v>1</v>
      </c>
      <c r="X53" s="9">
        <v>1</v>
      </c>
      <c r="Y53" s="2" t="s">
        <v>135</v>
      </c>
      <c r="Z53" s="754">
        <v>0.12254702704289963</v>
      </c>
      <c r="AA53" s="755">
        <v>12907</v>
      </c>
      <c r="AB53" s="754">
        <v>0</v>
      </c>
      <c r="AC53" s="755">
        <v>12712</v>
      </c>
      <c r="AD53" s="756">
        <v>170.04</v>
      </c>
      <c r="AE53" s="754">
        <v>0</v>
      </c>
      <c r="AF53" s="754">
        <v>0</v>
      </c>
      <c r="AG53" s="754">
        <v>0</v>
      </c>
      <c r="AH53" s="757" t="s">
        <v>9</v>
      </c>
      <c r="AI53" s="754">
        <v>-40633.914472434204</v>
      </c>
      <c r="AJ53" s="754">
        <v>158934.80303948297</v>
      </c>
      <c r="AK53" s="758" t="s">
        <v>158</v>
      </c>
      <c r="AL53" s="759">
        <v>6</v>
      </c>
      <c r="AM53" s="758" t="s">
        <v>161</v>
      </c>
      <c r="AN53" s="758" t="s">
        <v>9</v>
      </c>
      <c r="AO53" s="758" t="s">
        <v>9</v>
      </c>
    </row>
    <row r="54" spans="1:41" x14ac:dyDescent="0.15">
      <c r="A54" s="2" t="s">
        <v>5</v>
      </c>
      <c r="B54" s="2" t="s">
        <v>12</v>
      </c>
      <c r="C54" s="2" t="s">
        <v>21</v>
      </c>
      <c r="D54" s="2" t="s">
        <v>51</v>
      </c>
      <c r="E54" s="2" t="s">
        <v>85</v>
      </c>
      <c r="F54" s="2" t="s">
        <v>92</v>
      </c>
      <c r="G54" s="2" t="s">
        <v>105</v>
      </c>
      <c r="H54" s="6">
        <v>7674707.5244607152</v>
      </c>
      <c r="I54" s="6">
        <v>18419.298058705714</v>
      </c>
      <c r="J54" s="6">
        <v>7674707.5244607152</v>
      </c>
      <c r="K54" s="6">
        <v>18419.298058705714</v>
      </c>
      <c r="L54" s="2" t="s">
        <v>113</v>
      </c>
      <c r="M54" s="6">
        <v>460482.45146764285</v>
      </c>
      <c r="N54" s="8">
        <v>45736</v>
      </c>
      <c r="O54" s="8">
        <v>45828</v>
      </c>
      <c r="P54" s="2" t="s">
        <v>9</v>
      </c>
      <c r="Q54" s="9">
        <v>0</v>
      </c>
      <c r="R54" s="10">
        <v>6</v>
      </c>
      <c r="S54" s="9">
        <v>0.22191780821917809</v>
      </c>
      <c r="T54" s="2" t="s">
        <v>125</v>
      </c>
      <c r="U54" s="6">
        <v>0</v>
      </c>
      <c r="V54" s="9">
        <v>4.0849009014299877</v>
      </c>
      <c r="W54" s="9">
        <v>1</v>
      </c>
      <c r="X54" s="9">
        <v>1</v>
      </c>
      <c r="Y54" s="2" t="s">
        <v>135</v>
      </c>
      <c r="Z54" s="754">
        <v>0.89867819831459739</v>
      </c>
      <c r="AA54" s="755">
        <v>5392</v>
      </c>
      <c r="AB54" s="754">
        <v>0</v>
      </c>
      <c r="AC54" s="755">
        <v>5269</v>
      </c>
      <c r="AD54" s="756">
        <v>162.08000000000001</v>
      </c>
      <c r="AE54" s="754">
        <v>0</v>
      </c>
      <c r="AF54" s="754">
        <v>0</v>
      </c>
      <c r="AG54" s="754">
        <v>0</v>
      </c>
      <c r="AH54" s="757" t="s">
        <v>9</v>
      </c>
      <c r="AI54" s="754">
        <v>-179159.023221476</v>
      </c>
      <c r="AJ54" s="754">
        <v>460482.45146764285</v>
      </c>
      <c r="AK54" s="758" t="s">
        <v>158</v>
      </c>
      <c r="AL54" s="759">
        <v>6</v>
      </c>
      <c r="AM54" s="758" t="s">
        <v>161</v>
      </c>
      <c r="AN54" s="758" t="s">
        <v>9</v>
      </c>
      <c r="AO54" s="758" t="s">
        <v>9</v>
      </c>
    </row>
    <row r="55" spans="1:41" x14ac:dyDescent="0.15">
      <c r="A55" s="2" t="s">
        <v>5</v>
      </c>
      <c r="B55" s="2" t="s">
        <v>12</v>
      </c>
      <c r="C55" s="2" t="s">
        <v>21</v>
      </c>
      <c r="D55" s="2" t="s">
        <v>51</v>
      </c>
      <c r="E55" s="2" t="s">
        <v>85</v>
      </c>
      <c r="F55" s="2" t="s">
        <v>92</v>
      </c>
      <c r="G55" s="2" t="s">
        <v>105</v>
      </c>
      <c r="H55" s="6">
        <v>348850.33273707592</v>
      </c>
      <c r="I55" s="6">
        <v>837.2407985689822</v>
      </c>
      <c r="J55" s="6">
        <v>348850.33273707592</v>
      </c>
      <c r="K55" s="6">
        <v>837.2407985689822</v>
      </c>
      <c r="L55" s="2" t="s">
        <v>113</v>
      </c>
      <c r="M55" s="6">
        <v>20931.019964224553</v>
      </c>
      <c r="N55" s="8">
        <v>45740</v>
      </c>
      <c r="O55" s="8">
        <v>45828</v>
      </c>
      <c r="P55" s="2" t="s">
        <v>9</v>
      </c>
      <c r="Q55" s="9">
        <v>0</v>
      </c>
      <c r="R55" s="10">
        <v>6</v>
      </c>
      <c r="S55" s="9">
        <v>0.22191780821917809</v>
      </c>
      <c r="T55" s="2" t="s">
        <v>125</v>
      </c>
      <c r="U55" s="6">
        <v>0</v>
      </c>
      <c r="V55" s="9">
        <v>4.0849009014299877</v>
      </c>
      <c r="W55" s="9">
        <v>1</v>
      </c>
      <c r="X55" s="9">
        <v>1</v>
      </c>
      <c r="Y55" s="2" t="s">
        <v>135</v>
      </c>
      <c r="Z55" s="754">
        <v>4.0849009014299879E-2</v>
      </c>
      <c r="AA55" s="755">
        <v>5356</v>
      </c>
      <c r="AB55" s="754">
        <v>0</v>
      </c>
      <c r="AC55" s="755">
        <v>5269</v>
      </c>
      <c r="AD55" s="756">
        <v>162.08000000000001</v>
      </c>
      <c r="AE55" s="754">
        <v>0</v>
      </c>
      <c r="AF55" s="754">
        <v>0</v>
      </c>
      <c r="AG55" s="754">
        <v>0</v>
      </c>
      <c r="AH55" s="757" t="s">
        <v>9</v>
      </c>
      <c r="AI55" s="754">
        <v>-5760.1105913046049</v>
      </c>
      <c r="AJ55" s="754">
        <v>20931.019964224553</v>
      </c>
      <c r="AK55" s="758" t="s">
        <v>158</v>
      </c>
      <c r="AL55" s="759">
        <v>6</v>
      </c>
      <c r="AM55" s="758" t="s">
        <v>161</v>
      </c>
      <c r="AN55" s="758" t="s">
        <v>9</v>
      </c>
      <c r="AO55" s="758" t="s">
        <v>9</v>
      </c>
    </row>
    <row r="56" spans="1:41" x14ac:dyDescent="0.15">
      <c r="A56" s="2" t="s">
        <v>5</v>
      </c>
      <c r="B56" s="2" t="s">
        <v>12</v>
      </c>
      <c r="C56" s="2" t="s">
        <v>21</v>
      </c>
      <c r="D56" s="2" t="s">
        <v>51</v>
      </c>
      <c r="E56" s="2" t="s">
        <v>85</v>
      </c>
      <c r="F56" s="2" t="s">
        <v>92</v>
      </c>
      <c r="G56" s="2" t="s">
        <v>105</v>
      </c>
      <c r="H56" s="6">
        <v>1395401.3309483037</v>
      </c>
      <c r="I56" s="6">
        <v>3348.9631942759288</v>
      </c>
      <c r="J56" s="6">
        <v>1395401.3309483037</v>
      </c>
      <c r="K56" s="6">
        <v>3348.9631942759288</v>
      </c>
      <c r="L56" s="2" t="s">
        <v>113</v>
      </c>
      <c r="M56" s="6">
        <v>83724.079856898214</v>
      </c>
      <c r="N56" s="8">
        <v>45744</v>
      </c>
      <c r="O56" s="8">
        <v>45828</v>
      </c>
      <c r="P56" s="2" t="s">
        <v>9</v>
      </c>
      <c r="Q56" s="9">
        <v>0</v>
      </c>
      <c r="R56" s="10">
        <v>6</v>
      </c>
      <c r="S56" s="9">
        <v>0.22191780821917809</v>
      </c>
      <c r="T56" s="2" t="s">
        <v>125</v>
      </c>
      <c r="U56" s="6">
        <v>0</v>
      </c>
      <c r="V56" s="9">
        <v>4.0849009014299877</v>
      </c>
      <c r="W56" s="9">
        <v>1</v>
      </c>
      <c r="X56" s="9">
        <v>1</v>
      </c>
      <c r="Y56" s="2" t="s">
        <v>135</v>
      </c>
      <c r="Z56" s="754">
        <v>0.16339603605719952</v>
      </c>
      <c r="AA56" s="755">
        <v>5269</v>
      </c>
      <c r="AB56" s="754">
        <v>0</v>
      </c>
      <c r="AC56" s="755">
        <v>5269</v>
      </c>
      <c r="AD56" s="756">
        <v>162.08000000000001</v>
      </c>
      <c r="AE56" s="754">
        <v>0</v>
      </c>
      <c r="AF56" s="754">
        <v>0</v>
      </c>
      <c r="AG56" s="754">
        <v>0</v>
      </c>
      <c r="AH56" s="757" t="s">
        <v>9</v>
      </c>
      <c r="AI56" s="754">
        <v>-3.267920739017427E-2</v>
      </c>
      <c r="AJ56" s="754">
        <v>83724.079856898214</v>
      </c>
      <c r="AK56" s="758" t="s">
        <v>158</v>
      </c>
      <c r="AL56" s="759">
        <v>6</v>
      </c>
      <c r="AM56" s="758" t="s">
        <v>161</v>
      </c>
      <c r="AN56" s="758" t="s">
        <v>9</v>
      </c>
      <c r="AO56" s="758" t="s">
        <v>9</v>
      </c>
    </row>
    <row r="57" spans="1:41" x14ac:dyDescent="0.15">
      <c r="A57" s="2" t="s">
        <v>5</v>
      </c>
      <c r="B57" s="2" t="s">
        <v>13</v>
      </c>
      <c r="C57" s="2" t="s">
        <v>22</v>
      </c>
      <c r="D57" s="2" t="s">
        <v>52</v>
      </c>
      <c r="E57" s="2" t="s">
        <v>86</v>
      </c>
      <c r="F57" s="2" t="s">
        <v>93</v>
      </c>
      <c r="G57" s="2" t="s">
        <v>105</v>
      </c>
      <c r="H57" s="6">
        <v>3430589.8899347894</v>
      </c>
      <c r="I57" s="6">
        <v>8233.415735843495</v>
      </c>
      <c r="J57" s="6">
        <v>3430589.8899347894</v>
      </c>
      <c r="K57" s="6">
        <v>8233.415735843495</v>
      </c>
      <c r="L57" s="2" t="s">
        <v>113</v>
      </c>
      <c r="M57" s="6">
        <v>205835.39339608737</v>
      </c>
      <c r="N57" s="8">
        <v>45736</v>
      </c>
      <c r="O57" s="8">
        <v>45828</v>
      </c>
      <c r="P57" s="2" t="s">
        <v>9</v>
      </c>
      <c r="Q57" s="9">
        <v>0</v>
      </c>
      <c r="R57" s="10">
        <v>6</v>
      </c>
      <c r="S57" s="9">
        <v>0.22191780821917809</v>
      </c>
      <c r="T57" s="2" t="s">
        <v>125</v>
      </c>
      <c r="U57" s="6">
        <v>0</v>
      </c>
      <c r="V57" s="9">
        <v>4.0849009014299877</v>
      </c>
      <c r="W57" s="9">
        <v>1</v>
      </c>
      <c r="X57" s="9">
        <v>1</v>
      </c>
      <c r="Y57" s="2" t="s">
        <v>136</v>
      </c>
      <c r="Z57" s="754">
        <v>0.2042450450714994</v>
      </c>
      <c r="AA57" s="755">
        <v>8707.5</v>
      </c>
      <c r="AB57" s="754">
        <v>0</v>
      </c>
      <c r="AC57" s="755">
        <v>8666</v>
      </c>
      <c r="AD57" s="756">
        <v>193.82</v>
      </c>
      <c r="AE57" s="754">
        <v>0</v>
      </c>
      <c r="AF57" s="754">
        <v>0</v>
      </c>
      <c r="AG57" s="754">
        <v>0</v>
      </c>
      <c r="AH57" s="757" t="s">
        <v>9</v>
      </c>
      <c r="AI57" s="754">
        <v>-16428.511473839637</v>
      </c>
      <c r="AJ57" s="754">
        <v>205835.39339608737</v>
      </c>
      <c r="AK57" s="758" t="s">
        <v>158</v>
      </c>
      <c r="AL57" s="759">
        <v>6</v>
      </c>
      <c r="AM57" s="758" t="s">
        <v>161</v>
      </c>
      <c r="AN57" s="758" t="s">
        <v>9</v>
      </c>
      <c r="AO57" s="758" t="s">
        <v>9</v>
      </c>
    </row>
    <row r="58" spans="1:41" x14ac:dyDescent="0.15">
      <c r="A58" s="2" t="s">
        <v>5</v>
      </c>
      <c r="B58" s="2" t="s">
        <v>13</v>
      </c>
      <c r="C58" s="2" t="s">
        <v>22</v>
      </c>
      <c r="D58" s="2" t="s">
        <v>52</v>
      </c>
      <c r="E58" s="2" t="s">
        <v>86</v>
      </c>
      <c r="F58" s="2" t="s">
        <v>93</v>
      </c>
      <c r="G58" s="2" t="s">
        <v>105</v>
      </c>
      <c r="H58" s="6">
        <v>686117.96981715609</v>
      </c>
      <c r="I58" s="6">
        <v>1646.6831275611744</v>
      </c>
      <c r="J58" s="6">
        <v>686117.96981715609</v>
      </c>
      <c r="K58" s="6">
        <v>1646.6831275611744</v>
      </c>
      <c r="L58" s="2" t="s">
        <v>113</v>
      </c>
      <c r="M58" s="6">
        <v>41167.078189029366</v>
      </c>
      <c r="N58" s="8">
        <v>45744</v>
      </c>
      <c r="O58" s="8">
        <v>45828</v>
      </c>
      <c r="P58" s="2" t="s">
        <v>9</v>
      </c>
      <c r="Q58" s="9">
        <v>0</v>
      </c>
      <c r="R58" s="10">
        <v>6</v>
      </c>
      <c r="S58" s="9">
        <v>0.22191780821917809</v>
      </c>
      <c r="T58" s="2" t="s">
        <v>125</v>
      </c>
      <c r="U58" s="6">
        <v>0</v>
      </c>
      <c r="V58" s="9">
        <v>4.0849009014299877</v>
      </c>
      <c r="W58" s="9">
        <v>1</v>
      </c>
      <c r="X58" s="9">
        <v>1</v>
      </c>
      <c r="Y58" s="2" t="s">
        <v>136</v>
      </c>
      <c r="Z58" s="754">
        <v>4.0849009014299879E-2</v>
      </c>
      <c r="AA58" s="755">
        <v>8666.5</v>
      </c>
      <c r="AB58" s="754">
        <v>0</v>
      </c>
      <c r="AC58" s="755">
        <v>8666</v>
      </c>
      <c r="AD58" s="756">
        <v>193.82</v>
      </c>
      <c r="AE58" s="754">
        <v>0</v>
      </c>
      <c r="AF58" s="754">
        <v>0</v>
      </c>
      <c r="AG58" s="754">
        <v>0</v>
      </c>
      <c r="AH58" s="757" t="s">
        <v>9</v>
      </c>
      <c r="AI58" s="754">
        <v>-39.594944437616505</v>
      </c>
      <c r="AJ58" s="754">
        <v>41167.078189029366</v>
      </c>
      <c r="AK58" s="758" t="s">
        <v>158</v>
      </c>
      <c r="AL58" s="759">
        <v>6</v>
      </c>
      <c r="AM58" s="758" t="s">
        <v>161</v>
      </c>
      <c r="AN58" s="758" t="s">
        <v>9</v>
      </c>
      <c r="AO58" s="758" t="s">
        <v>9</v>
      </c>
    </row>
    <row r="59" spans="1:41" x14ac:dyDescent="0.15">
      <c r="A59" s="2" t="s">
        <v>5</v>
      </c>
      <c r="B59" s="2" t="s">
        <v>14</v>
      </c>
      <c r="C59" s="2" t="s">
        <v>24</v>
      </c>
      <c r="D59" s="2" t="s">
        <v>53</v>
      </c>
      <c r="E59" s="2" t="s">
        <v>87</v>
      </c>
      <c r="F59" s="2" t="s">
        <v>94</v>
      </c>
      <c r="G59" s="2" t="s">
        <v>105</v>
      </c>
      <c r="H59" s="6">
        <v>63536110.556069367</v>
      </c>
      <c r="I59" s="6">
        <v>152486.6653345665</v>
      </c>
      <c r="J59" s="6">
        <v>63536110.556069367</v>
      </c>
      <c r="K59" s="6">
        <v>152486.6653345665</v>
      </c>
      <c r="L59" s="2" t="s">
        <v>113</v>
      </c>
      <c r="M59" s="6">
        <v>3812166.6333641619</v>
      </c>
      <c r="N59" s="8">
        <v>45736</v>
      </c>
      <c r="O59" s="8">
        <v>45828</v>
      </c>
      <c r="P59" s="2" t="s">
        <v>9</v>
      </c>
      <c r="Q59" s="9">
        <v>0</v>
      </c>
      <c r="R59" s="10">
        <v>6</v>
      </c>
      <c r="S59" s="9">
        <v>0.22191780821917809</v>
      </c>
      <c r="T59" s="2" t="s">
        <v>125</v>
      </c>
      <c r="U59" s="6">
        <v>0</v>
      </c>
      <c r="V59" s="9">
        <v>4.0849009014299877</v>
      </c>
      <c r="W59" s="9">
        <v>1</v>
      </c>
      <c r="X59" s="9">
        <v>1</v>
      </c>
      <c r="Y59" s="2" t="s">
        <v>137</v>
      </c>
      <c r="Z59" s="754">
        <v>1.5114133335290956</v>
      </c>
      <c r="AA59" s="755">
        <v>5714.75</v>
      </c>
      <c r="AB59" s="754">
        <v>0</v>
      </c>
      <c r="AC59" s="755">
        <v>5623</v>
      </c>
      <c r="AD59" s="756">
        <v>149.52000000000001</v>
      </c>
      <c r="AE59" s="754">
        <v>0</v>
      </c>
      <c r="AF59" s="754">
        <v>0</v>
      </c>
      <c r="AG59" s="754">
        <v>0</v>
      </c>
      <c r="AH59" s="757" t="s">
        <v>9</v>
      </c>
      <c r="AI59" s="754">
        <v>-1036713.1679742709</v>
      </c>
      <c r="AJ59" s="754">
        <v>3812166.6333641619</v>
      </c>
      <c r="AK59" s="758" t="s">
        <v>158</v>
      </c>
      <c r="AL59" s="759">
        <v>6</v>
      </c>
      <c r="AM59" s="758" t="s">
        <v>161</v>
      </c>
      <c r="AN59" s="758" t="s">
        <v>9</v>
      </c>
      <c r="AO59" s="758" t="s">
        <v>9</v>
      </c>
    </row>
    <row r="60" spans="1:41" x14ac:dyDescent="0.15">
      <c r="A60" s="2" t="s">
        <v>5</v>
      </c>
      <c r="B60" s="2" t="s">
        <v>14</v>
      </c>
      <c r="C60" s="2" t="s">
        <v>24</v>
      </c>
      <c r="D60" s="2" t="s">
        <v>53</v>
      </c>
      <c r="E60" s="2" t="s">
        <v>87</v>
      </c>
      <c r="F60" s="2" t="s">
        <v>94</v>
      </c>
      <c r="G60" s="2" t="s">
        <v>105</v>
      </c>
      <c r="H60" s="6">
        <v>3434384.3543821275</v>
      </c>
      <c r="I60" s="6">
        <v>8242.5224505171063</v>
      </c>
      <c r="J60" s="6">
        <v>3434384.3543821275</v>
      </c>
      <c r="K60" s="6">
        <v>8242.5224505171063</v>
      </c>
      <c r="L60" s="2" t="s">
        <v>113</v>
      </c>
      <c r="M60" s="6">
        <v>206063.06126292766</v>
      </c>
      <c r="N60" s="8">
        <v>45740</v>
      </c>
      <c r="O60" s="8">
        <v>45828</v>
      </c>
      <c r="P60" s="2" t="s">
        <v>9</v>
      </c>
      <c r="Q60" s="9">
        <v>0</v>
      </c>
      <c r="R60" s="10">
        <v>6</v>
      </c>
      <c r="S60" s="9">
        <v>0.22191780821917809</v>
      </c>
      <c r="T60" s="2" t="s">
        <v>125</v>
      </c>
      <c r="U60" s="6">
        <v>0</v>
      </c>
      <c r="V60" s="9">
        <v>4.0849009014299877</v>
      </c>
      <c r="W60" s="9">
        <v>1</v>
      </c>
      <c r="X60" s="9">
        <v>1</v>
      </c>
      <c r="Y60" s="2" t="s">
        <v>137</v>
      </c>
      <c r="Z60" s="754">
        <v>8.1698018028599759E-2</v>
      </c>
      <c r="AA60" s="755">
        <v>5814</v>
      </c>
      <c r="AB60" s="754">
        <v>0</v>
      </c>
      <c r="AC60" s="755">
        <v>5623</v>
      </c>
      <c r="AD60" s="756">
        <v>149.52000000000001</v>
      </c>
      <c r="AE60" s="754">
        <v>0</v>
      </c>
      <c r="AF60" s="754">
        <v>0</v>
      </c>
      <c r="AG60" s="754">
        <v>0</v>
      </c>
      <c r="AH60" s="757" t="s">
        <v>9</v>
      </c>
      <c r="AI60" s="754">
        <v>-116657.90711132623</v>
      </c>
      <c r="AJ60" s="754">
        <v>206063.06126292766</v>
      </c>
      <c r="AK60" s="758" t="s">
        <v>158</v>
      </c>
      <c r="AL60" s="759">
        <v>6</v>
      </c>
      <c r="AM60" s="758" t="s">
        <v>161</v>
      </c>
      <c r="AN60" s="758" t="s">
        <v>9</v>
      </c>
      <c r="AO60" s="758" t="s">
        <v>9</v>
      </c>
    </row>
    <row r="61" spans="1:41" x14ac:dyDescent="0.15">
      <c r="A61" s="2" t="s">
        <v>5</v>
      </c>
      <c r="B61" s="2" t="s">
        <v>14</v>
      </c>
      <c r="C61" s="2" t="s">
        <v>24</v>
      </c>
      <c r="D61" s="2" t="s">
        <v>53</v>
      </c>
      <c r="E61" s="2" t="s">
        <v>87</v>
      </c>
      <c r="F61" s="2" t="s">
        <v>94</v>
      </c>
      <c r="G61" s="2" t="s">
        <v>105</v>
      </c>
      <c r="H61" s="6">
        <v>10303153.063146383</v>
      </c>
      <c r="I61" s="6">
        <v>24727.567351551319</v>
      </c>
      <c r="J61" s="6">
        <v>10303153.063146383</v>
      </c>
      <c r="K61" s="6">
        <v>24727.567351551319</v>
      </c>
      <c r="L61" s="2" t="s">
        <v>113</v>
      </c>
      <c r="M61" s="6">
        <v>618189.18378878292</v>
      </c>
      <c r="N61" s="8">
        <v>45744</v>
      </c>
      <c r="O61" s="8">
        <v>45828</v>
      </c>
      <c r="P61" s="2" t="s">
        <v>9</v>
      </c>
      <c r="Q61" s="9">
        <v>0</v>
      </c>
      <c r="R61" s="10">
        <v>6</v>
      </c>
      <c r="S61" s="9">
        <v>0.22191780821917809</v>
      </c>
      <c r="T61" s="2" t="s">
        <v>125</v>
      </c>
      <c r="U61" s="6">
        <v>0</v>
      </c>
      <c r="V61" s="9">
        <v>4.0849009014299877</v>
      </c>
      <c r="W61" s="9">
        <v>1</v>
      </c>
      <c r="X61" s="9">
        <v>1</v>
      </c>
      <c r="Y61" s="2" t="s">
        <v>137</v>
      </c>
      <c r="Z61" s="754">
        <v>0.24509405408579926</v>
      </c>
      <c r="AA61" s="755">
        <v>5624</v>
      </c>
      <c r="AB61" s="754">
        <v>0</v>
      </c>
      <c r="AC61" s="755">
        <v>5623</v>
      </c>
      <c r="AD61" s="756">
        <v>149.52000000000001</v>
      </c>
      <c r="AE61" s="754">
        <v>0</v>
      </c>
      <c r="AF61" s="754">
        <v>0</v>
      </c>
      <c r="AG61" s="754">
        <v>0</v>
      </c>
      <c r="AH61" s="757" t="s">
        <v>9</v>
      </c>
      <c r="AI61" s="754">
        <v>-1832.3231483474374</v>
      </c>
      <c r="AJ61" s="754">
        <v>618189.18378878292</v>
      </c>
      <c r="AK61" s="758" t="s">
        <v>158</v>
      </c>
      <c r="AL61" s="759">
        <v>6</v>
      </c>
      <c r="AM61" s="758" t="s">
        <v>161</v>
      </c>
      <c r="AN61" s="758" t="s">
        <v>9</v>
      </c>
      <c r="AO61" s="758" t="s">
        <v>9</v>
      </c>
    </row>
    <row r="62" spans="1:41" x14ac:dyDescent="0.15">
      <c r="A62" s="2" t="s">
        <v>6</v>
      </c>
      <c r="B62" s="2" t="s">
        <v>10</v>
      </c>
      <c r="C62" s="2" t="s">
        <v>18</v>
      </c>
      <c r="D62" s="2" t="s">
        <v>54</v>
      </c>
      <c r="E62" s="2" t="s">
        <v>9</v>
      </c>
      <c r="F62" s="2" t="s">
        <v>95</v>
      </c>
      <c r="G62" s="2" t="s">
        <v>107</v>
      </c>
      <c r="H62" s="6">
        <v>1162695.59667528</v>
      </c>
      <c r="I62" s="6">
        <v>3488.0867900258409</v>
      </c>
      <c r="J62" s="6">
        <v>1162695.59667528</v>
      </c>
      <c r="K62" s="6">
        <v>3488.0867900258409</v>
      </c>
      <c r="L62" s="2" t="s">
        <v>115</v>
      </c>
      <c r="M62" s="6">
        <v>17440.433950129202</v>
      </c>
      <c r="N62" s="8">
        <v>45727</v>
      </c>
      <c r="O62" s="8">
        <v>45751</v>
      </c>
      <c r="P62" s="2" t="s">
        <v>9</v>
      </c>
      <c r="Q62" s="9">
        <v>0</v>
      </c>
      <c r="R62" s="10">
        <v>1</v>
      </c>
      <c r="S62" s="9">
        <v>1.0958904109589041E-2</v>
      </c>
      <c r="T62" s="2" t="s">
        <v>127</v>
      </c>
      <c r="U62" s="6">
        <v>0</v>
      </c>
      <c r="V62" s="9">
        <v>4.0849009014299877</v>
      </c>
      <c r="W62" s="9">
        <v>1</v>
      </c>
      <c r="X62" s="9">
        <v>1.5</v>
      </c>
      <c r="Y62" s="2" t="s">
        <v>138</v>
      </c>
      <c r="Z62" s="754">
        <v>-12663.192794432962</v>
      </c>
      <c r="AA62" s="755">
        <v>91.816940000000002</v>
      </c>
      <c r="AB62" s="754">
        <v>0</v>
      </c>
      <c r="AC62" s="755">
        <v>93.932699999999997</v>
      </c>
      <c r="AD62" s="756">
        <v>93.932699999999997</v>
      </c>
      <c r="AE62" s="754">
        <v>0</v>
      </c>
      <c r="AF62" s="754">
        <v>0</v>
      </c>
      <c r="AG62" s="754">
        <v>0</v>
      </c>
      <c r="AH62" s="757" t="s">
        <v>9</v>
      </c>
      <c r="AI62" s="754">
        <v>-26792.293126353063</v>
      </c>
      <c r="AJ62" s="754">
        <v>11626.955966752801</v>
      </c>
      <c r="AK62" s="758" t="s">
        <v>95</v>
      </c>
      <c r="AL62" s="759">
        <v>1</v>
      </c>
      <c r="AM62" s="758" t="s">
        <v>161</v>
      </c>
      <c r="AN62" s="758" t="s">
        <v>163</v>
      </c>
      <c r="AO62" s="758" t="s">
        <v>163</v>
      </c>
    </row>
    <row r="63" spans="1:41" x14ac:dyDescent="0.15">
      <c r="A63" s="2" t="s">
        <v>6</v>
      </c>
      <c r="B63" s="2" t="s">
        <v>10</v>
      </c>
      <c r="C63" s="2" t="s">
        <v>20</v>
      </c>
      <c r="D63" s="2" t="s">
        <v>55</v>
      </c>
      <c r="E63" s="2" t="s">
        <v>9</v>
      </c>
      <c r="F63" s="2" t="s">
        <v>95</v>
      </c>
      <c r="G63" s="2" t="s">
        <v>107</v>
      </c>
      <c r="H63" s="6">
        <v>1364286.3956880572</v>
      </c>
      <c r="I63" s="6">
        <v>4092.8591870641717</v>
      </c>
      <c r="J63" s="6">
        <v>1364286.3956880572</v>
      </c>
      <c r="K63" s="6">
        <v>4092.8591870641717</v>
      </c>
      <c r="L63" s="2" t="s">
        <v>115</v>
      </c>
      <c r="M63" s="6">
        <v>20464.295935320857</v>
      </c>
      <c r="N63" s="8">
        <v>45727</v>
      </c>
      <c r="O63" s="8">
        <v>45751</v>
      </c>
      <c r="P63" s="2" t="s">
        <v>9</v>
      </c>
      <c r="Q63" s="9">
        <v>0</v>
      </c>
      <c r="R63" s="10">
        <v>1</v>
      </c>
      <c r="S63" s="9">
        <v>1.0958904109589041E-2</v>
      </c>
      <c r="T63" s="2" t="s">
        <v>127</v>
      </c>
      <c r="U63" s="6">
        <v>0</v>
      </c>
      <c r="V63" s="9">
        <v>4.0849009014299877</v>
      </c>
      <c r="W63" s="9">
        <v>1</v>
      </c>
      <c r="X63" s="9">
        <v>1.5</v>
      </c>
      <c r="Y63" s="2" t="s">
        <v>138</v>
      </c>
      <c r="Z63" s="754">
        <v>-8169.8018028599763</v>
      </c>
      <c r="AA63" s="755">
        <v>166.99136999999999</v>
      </c>
      <c r="AB63" s="754">
        <v>0</v>
      </c>
      <c r="AC63" s="755">
        <v>170.0453</v>
      </c>
      <c r="AD63" s="756">
        <v>170.0453</v>
      </c>
      <c r="AE63" s="754">
        <v>0</v>
      </c>
      <c r="AF63" s="754">
        <v>0</v>
      </c>
      <c r="AG63" s="754">
        <v>0</v>
      </c>
      <c r="AH63" s="757" t="s">
        <v>9</v>
      </c>
      <c r="AI63" s="754">
        <v>-24950.0028198082</v>
      </c>
      <c r="AJ63" s="754">
        <v>13642.863956880572</v>
      </c>
      <c r="AK63" s="758" t="s">
        <v>95</v>
      </c>
      <c r="AL63" s="759">
        <v>1</v>
      </c>
      <c r="AM63" s="758" t="s">
        <v>161</v>
      </c>
      <c r="AN63" s="758" t="s">
        <v>163</v>
      </c>
      <c r="AO63" s="758" t="s">
        <v>163</v>
      </c>
    </row>
    <row r="64" spans="1:41" x14ac:dyDescent="0.15">
      <c r="A64" s="2" t="s">
        <v>6</v>
      </c>
      <c r="B64" s="2" t="s">
        <v>15</v>
      </c>
      <c r="C64" s="2" t="s">
        <v>24</v>
      </c>
      <c r="D64" s="2" t="s">
        <v>56</v>
      </c>
      <c r="E64" s="2" t="s">
        <v>9</v>
      </c>
      <c r="F64" s="2" t="s">
        <v>96</v>
      </c>
      <c r="G64" s="2" t="s">
        <v>107</v>
      </c>
      <c r="H64" s="6">
        <v>42425786.072623029</v>
      </c>
      <c r="I64" s="6">
        <v>127277.3582178691</v>
      </c>
      <c r="J64" s="6">
        <v>42425786.072623029</v>
      </c>
      <c r="K64" s="6">
        <v>127277.3582178691</v>
      </c>
      <c r="L64" s="2" t="s">
        <v>115</v>
      </c>
      <c r="M64" s="6">
        <v>636386.79108934547</v>
      </c>
      <c r="N64" s="8">
        <v>45726</v>
      </c>
      <c r="O64" s="8">
        <v>45751</v>
      </c>
      <c r="P64" s="2" t="s">
        <v>9</v>
      </c>
      <c r="Q64" s="9">
        <v>0</v>
      </c>
      <c r="R64" s="10">
        <v>1</v>
      </c>
      <c r="S64" s="9">
        <v>1.0958904109589041E-2</v>
      </c>
      <c r="T64" s="2" t="s">
        <v>127</v>
      </c>
      <c r="U64" s="6">
        <v>0</v>
      </c>
      <c r="V64" s="9">
        <v>4.0849009014299877</v>
      </c>
      <c r="W64" s="9">
        <v>1</v>
      </c>
      <c r="X64" s="9">
        <v>1.5</v>
      </c>
      <c r="Y64" s="2" t="s">
        <v>139</v>
      </c>
      <c r="Z64" s="754">
        <v>-288394.00364095718</v>
      </c>
      <c r="AA64" s="755">
        <v>147.1105</v>
      </c>
      <c r="AB64" s="754">
        <v>0</v>
      </c>
      <c r="AC64" s="755">
        <v>149.452</v>
      </c>
      <c r="AD64" s="756">
        <v>149.452</v>
      </c>
      <c r="AE64" s="754">
        <v>0</v>
      </c>
      <c r="AF64" s="754">
        <v>0</v>
      </c>
      <c r="AG64" s="754">
        <v>0</v>
      </c>
      <c r="AH64" s="757" t="s">
        <v>9</v>
      </c>
      <c r="AI64" s="754">
        <v>-675274.55952529609</v>
      </c>
      <c r="AJ64" s="754">
        <v>424257.86072623031</v>
      </c>
      <c r="AK64" s="758" t="s">
        <v>96</v>
      </c>
      <c r="AL64" s="759">
        <v>1</v>
      </c>
      <c r="AM64" s="758" t="s">
        <v>161</v>
      </c>
      <c r="AN64" s="758" t="s">
        <v>163</v>
      </c>
      <c r="AO64" s="758" t="s">
        <v>163</v>
      </c>
    </row>
    <row r="65" spans="1:41" x14ac:dyDescent="0.15">
      <c r="A65" s="2" t="s">
        <v>6</v>
      </c>
      <c r="B65" s="2" t="s">
        <v>13</v>
      </c>
      <c r="C65" s="2" t="s">
        <v>19</v>
      </c>
      <c r="D65" s="2" t="s">
        <v>57</v>
      </c>
      <c r="E65" s="2" t="s">
        <v>9</v>
      </c>
      <c r="F65" s="2" t="s">
        <v>97</v>
      </c>
      <c r="G65" s="2" t="s">
        <v>107</v>
      </c>
      <c r="H65" s="6">
        <v>1885082.3803710076</v>
      </c>
      <c r="I65" s="6">
        <v>14138.117852782558</v>
      </c>
      <c r="J65" s="6">
        <v>1885082.3803710076</v>
      </c>
      <c r="K65" s="6">
        <v>14138.117852782558</v>
      </c>
      <c r="L65" s="2" t="s">
        <v>116</v>
      </c>
      <c r="M65" s="6">
        <v>28276.235705565115</v>
      </c>
      <c r="N65" s="8">
        <v>45726</v>
      </c>
      <c r="O65" s="8">
        <v>45751</v>
      </c>
      <c r="P65" s="2" t="s">
        <v>9</v>
      </c>
      <c r="Q65" s="9">
        <v>0</v>
      </c>
      <c r="R65" s="10">
        <v>1</v>
      </c>
      <c r="S65" s="9">
        <v>1.0958904109589041E-2</v>
      </c>
      <c r="T65" s="2" t="s">
        <v>127</v>
      </c>
      <c r="U65" s="6">
        <v>0</v>
      </c>
      <c r="V65" s="9">
        <v>4.0849009014299877</v>
      </c>
      <c r="W65" s="9">
        <v>1</v>
      </c>
      <c r="X65" s="9">
        <v>1.5</v>
      </c>
      <c r="Y65" s="2" t="s">
        <v>140</v>
      </c>
      <c r="Z65" s="754">
        <v>-18382.054056434947</v>
      </c>
      <c r="AA65" s="755">
        <v>102.55015</v>
      </c>
      <c r="AB65" s="754">
        <v>0</v>
      </c>
      <c r="AC65" s="755">
        <v>104.492</v>
      </c>
      <c r="AD65" s="756">
        <v>104.492</v>
      </c>
      <c r="AE65" s="754">
        <v>0</v>
      </c>
      <c r="AF65" s="754">
        <v>0</v>
      </c>
      <c r="AG65" s="754">
        <v>0</v>
      </c>
      <c r="AH65" s="757" t="s">
        <v>9</v>
      </c>
      <c r="AI65" s="754">
        <v>-35695.212093992857</v>
      </c>
      <c r="AJ65" s="754">
        <v>18850.823803710075</v>
      </c>
      <c r="AK65" s="758" t="s">
        <v>97</v>
      </c>
      <c r="AL65" s="759">
        <v>1</v>
      </c>
      <c r="AM65" s="758" t="s">
        <v>161</v>
      </c>
      <c r="AN65" s="758" t="s">
        <v>164</v>
      </c>
      <c r="AO65" s="758" t="s">
        <v>164</v>
      </c>
    </row>
    <row r="66" spans="1:41" x14ac:dyDescent="0.15">
      <c r="A66" s="2" t="s">
        <v>6</v>
      </c>
      <c r="B66" s="2" t="s">
        <v>13</v>
      </c>
      <c r="C66" s="2" t="s">
        <v>21</v>
      </c>
      <c r="D66" s="2" t="s">
        <v>58</v>
      </c>
      <c r="E66" s="2" t="s">
        <v>9</v>
      </c>
      <c r="F66" s="2" t="s">
        <v>97</v>
      </c>
      <c r="G66" s="2" t="s">
        <v>107</v>
      </c>
      <c r="H66" s="6">
        <v>4218356.5337831294</v>
      </c>
      <c r="I66" s="6">
        <v>31637.674003373471</v>
      </c>
      <c r="J66" s="6">
        <v>4218356.5337831294</v>
      </c>
      <c r="K66" s="6">
        <v>31637.674003373471</v>
      </c>
      <c r="L66" s="2" t="s">
        <v>116</v>
      </c>
      <c r="M66" s="6">
        <v>63275.348006746943</v>
      </c>
      <c r="N66" s="8">
        <v>45727</v>
      </c>
      <c r="O66" s="8">
        <v>45751</v>
      </c>
      <c r="P66" s="2" t="s">
        <v>9</v>
      </c>
      <c r="Q66" s="9">
        <v>0</v>
      </c>
      <c r="R66" s="10">
        <v>1</v>
      </c>
      <c r="S66" s="9">
        <v>1.0958904109589041E-2</v>
      </c>
      <c r="T66" s="2" t="s">
        <v>127</v>
      </c>
      <c r="U66" s="6">
        <v>0</v>
      </c>
      <c r="V66" s="9">
        <v>4.0849009014299877</v>
      </c>
      <c r="W66" s="9">
        <v>1</v>
      </c>
      <c r="X66" s="9">
        <v>1.5</v>
      </c>
      <c r="Y66" s="2" t="s">
        <v>140</v>
      </c>
      <c r="Z66" s="754">
        <v>-26551.855859294923</v>
      </c>
      <c r="AA66" s="755">
        <v>158.87237999999999</v>
      </c>
      <c r="AB66" s="754">
        <v>0</v>
      </c>
      <c r="AC66" s="755">
        <v>162.04130000000001</v>
      </c>
      <c r="AD66" s="756">
        <v>162.04130000000001</v>
      </c>
      <c r="AE66" s="754">
        <v>0</v>
      </c>
      <c r="AF66" s="754">
        <v>0</v>
      </c>
      <c r="AG66" s="754">
        <v>0</v>
      </c>
      <c r="AH66" s="757" t="s">
        <v>9</v>
      </c>
      <c r="AI66" s="754">
        <v>-84140.707069636323</v>
      </c>
      <c r="AJ66" s="754">
        <v>42183.565337831293</v>
      </c>
      <c r="AK66" s="758" t="s">
        <v>97</v>
      </c>
      <c r="AL66" s="759">
        <v>1</v>
      </c>
      <c r="AM66" s="758" t="s">
        <v>161</v>
      </c>
      <c r="AN66" s="758" t="s">
        <v>164</v>
      </c>
      <c r="AO66" s="758" t="s">
        <v>164</v>
      </c>
    </row>
    <row r="67" spans="1:41" x14ac:dyDescent="0.15">
      <c r="A67" s="2" t="s">
        <v>6</v>
      </c>
      <c r="B67" s="2" t="s">
        <v>16</v>
      </c>
      <c r="C67" s="2" t="s">
        <v>20</v>
      </c>
      <c r="D67" s="2" t="s">
        <v>55</v>
      </c>
      <c r="E67" s="2" t="s">
        <v>9</v>
      </c>
      <c r="F67" s="2" t="s">
        <v>98</v>
      </c>
      <c r="G67" s="2" t="s">
        <v>107</v>
      </c>
      <c r="H67" s="6">
        <v>90297777.628102094</v>
      </c>
      <c r="I67" s="6">
        <v>270893.33288430626</v>
      </c>
      <c r="J67" s="6">
        <v>90297777.628102094</v>
      </c>
      <c r="K67" s="6">
        <v>270893.33288430626</v>
      </c>
      <c r="L67" s="2" t="s">
        <v>115</v>
      </c>
      <c r="M67" s="6">
        <v>1354466.6644215314</v>
      </c>
      <c r="N67" s="8">
        <v>45719</v>
      </c>
      <c r="O67" s="8">
        <v>45751</v>
      </c>
      <c r="P67" s="2" t="s">
        <v>9</v>
      </c>
      <c r="Q67" s="9">
        <v>0</v>
      </c>
      <c r="R67" s="10">
        <v>1</v>
      </c>
      <c r="S67" s="9">
        <v>1.0958904109589041E-2</v>
      </c>
      <c r="T67" s="2" t="s">
        <v>127</v>
      </c>
      <c r="U67" s="6">
        <v>0</v>
      </c>
      <c r="V67" s="9">
        <v>4.0849009014299877</v>
      </c>
      <c r="W67" s="9">
        <v>1</v>
      </c>
      <c r="X67" s="9">
        <v>1.5</v>
      </c>
      <c r="Y67" s="2" t="s">
        <v>141</v>
      </c>
      <c r="Z67" s="754">
        <v>-541657.85952961643</v>
      </c>
      <c r="AA67" s="755">
        <v>166.7063</v>
      </c>
      <c r="AB67" s="754">
        <v>0</v>
      </c>
      <c r="AC67" s="755">
        <v>170.0453</v>
      </c>
      <c r="AD67" s="756">
        <v>170.0453</v>
      </c>
      <c r="AE67" s="754">
        <v>0</v>
      </c>
      <c r="AF67" s="754">
        <v>0</v>
      </c>
      <c r="AG67" s="754">
        <v>0</v>
      </c>
      <c r="AH67" s="757" t="s">
        <v>9</v>
      </c>
      <c r="AI67" s="754">
        <v>-1808595.5929693878</v>
      </c>
      <c r="AJ67" s="754">
        <v>902977.77628102084</v>
      </c>
      <c r="AK67" s="758" t="s">
        <v>98</v>
      </c>
      <c r="AL67" s="759">
        <v>1</v>
      </c>
      <c r="AM67" s="758" t="s">
        <v>161</v>
      </c>
      <c r="AN67" s="758" t="s">
        <v>163</v>
      </c>
      <c r="AO67" s="758" t="s">
        <v>163</v>
      </c>
    </row>
    <row r="68" spans="1:41" x14ac:dyDescent="0.15">
      <c r="A68" s="2" t="s">
        <v>6</v>
      </c>
      <c r="B68" s="2" t="s">
        <v>16</v>
      </c>
      <c r="C68" s="2" t="s">
        <v>25</v>
      </c>
      <c r="D68" s="2" t="s">
        <v>59</v>
      </c>
      <c r="E68" s="2" t="s">
        <v>9</v>
      </c>
      <c r="F68" s="2" t="s">
        <v>98</v>
      </c>
      <c r="G68" s="2" t="s">
        <v>107</v>
      </c>
      <c r="H68" s="6">
        <v>25356341.88283449</v>
      </c>
      <c r="I68" s="6">
        <v>76069.025648503462</v>
      </c>
      <c r="J68" s="6">
        <v>25356341.88283449</v>
      </c>
      <c r="K68" s="6">
        <v>76069.025648503462</v>
      </c>
      <c r="L68" s="2" t="s">
        <v>115</v>
      </c>
      <c r="M68" s="6">
        <v>380345.1282425173</v>
      </c>
      <c r="N68" s="8">
        <v>45719</v>
      </c>
      <c r="O68" s="8">
        <v>45751</v>
      </c>
      <c r="P68" s="2" t="s">
        <v>9</v>
      </c>
      <c r="Q68" s="9">
        <v>0</v>
      </c>
      <c r="R68" s="10">
        <v>1</v>
      </c>
      <c r="S68" s="9">
        <v>1.0958904109589041E-2</v>
      </c>
      <c r="T68" s="2" t="s">
        <v>127</v>
      </c>
      <c r="U68" s="6">
        <v>0</v>
      </c>
      <c r="V68" s="9">
        <v>4.0849009014299877</v>
      </c>
      <c r="W68" s="9">
        <v>1</v>
      </c>
      <c r="X68" s="9">
        <v>1.5</v>
      </c>
      <c r="Y68" s="2" t="s">
        <v>141</v>
      </c>
      <c r="Z68" s="754">
        <v>-1208313.6866429904</v>
      </c>
      <c r="AA68" s="755">
        <v>20.9849</v>
      </c>
      <c r="AB68" s="754">
        <v>0</v>
      </c>
      <c r="AC68" s="755">
        <v>21.716000000000001</v>
      </c>
      <c r="AD68" s="756">
        <v>21.716000000000001</v>
      </c>
      <c r="AE68" s="754">
        <v>0</v>
      </c>
      <c r="AF68" s="754">
        <v>0</v>
      </c>
      <c r="AG68" s="754">
        <v>0</v>
      </c>
      <c r="AH68" s="757" t="s">
        <v>9</v>
      </c>
      <c r="AI68" s="754">
        <v>-883398.13630469143</v>
      </c>
      <c r="AJ68" s="754">
        <v>253563.4188283449</v>
      </c>
      <c r="AK68" s="758" t="s">
        <v>98</v>
      </c>
      <c r="AL68" s="759">
        <v>1</v>
      </c>
      <c r="AM68" s="758" t="s">
        <v>161</v>
      </c>
      <c r="AN68" s="758" t="s">
        <v>163</v>
      </c>
      <c r="AO68" s="758" t="s">
        <v>163</v>
      </c>
    </row>
    <row r="69" spans="1:41" x14ac:dyDescent="0.15">
      <c r="A69" s="2" t="s">
        <v>6</v>
      </c>
      <c r="B69" s="2" t="s">
        <v>16</v>
      </c>
      <c r="C69" s="2" t="s">
        <v>21</v>
      </c>
      <c r="D69" s="2" t="s">
        <v>58</v>
      </c>
      <c r="E69" s="2" t="s">
        <v>9</v>
      </c>
      <c r="F69" s="2" t="s">
        <v>99</v>
      </c>
      <c r="G69" s="2" t="s">
        <v>107</v>
      </c>
      <c r="H69" s="6">
        <v>313219116.25286734</v>
      </c>
      <c r="I69" s="6">
        <v>939657.34875860205</v>
      </c>
      <c r="J69" s="6">
        <v>313219116.25286734</v>
      </c>
      <c r="K69" s="6">
        <v>939657.34875860205</v>
      </c>
      <c r="L69" s="2" t="s">
        <v>115</v>
      </c>
      <c r="M69" s="6">
        <v>4698286.7437930098</v>
      </c>
      <c r="N69" s="8">
        <v>45719</v>
      </c>
      <c r="O69" s="8">
        <v>45751</v>
      </c>
      <c r="P69" s="2" t="s">
        <v>9</v>
      </c>
      <c r="Q69" s="9">
        <v>0</v>
      </c>
      <c r="R69" s="10">
        <v>1</v>
      </c>
      <c r="S69" s="9">
        <v>1.0958904109589041E-2</v>
      </c>
      <c r="T69" s="2" t="s">
        <v>127</v>
      </c>
      <c r="U69" s="6">
        <v>0</v>
      </c>
      <c r="V69" s="9">
        <v>4.0849009014299877</v>
      </c>
      <c r="W69" s="9">
        <v>1</v>
      </c>
      <c r="X69" s="9">
        <v>1.5</v>
      </c>
      <c r="Y69" s="2" t="s">
        <v>142</v>
      </c>
      <c r="Z69" s="754">
        <v>-2001192.951610551</v>
      </c>
      <c r="AA69" s="755">
        <v>156.5162</v>
      </c>
      <c r="AB69" s="754">
        <v>0</v>
      </c>
      <c r="AC69" s="755">
        <v>162.04130000000001</v>
      </c>
      <c r="AD69" s="756">
        <v>162.04130000000001</v>
      </c>
      <c r="AE69" s="754">
        <v>0</v>
      </c>
      <c r="AF69" s="754">
        <v>0</v>
      </c>
      <c r="AG69" s="754">
        <v>0</v>
      </c>
      <c r="AH69" s="757" t="s">
        <v>9</v>
      </c>
      <c r="AI69" s="754">
        <v>-11056791.176943481</v>
      </c>
      <c r="AJ69" s="754">
        <v>3132191.1625286732</v>
      </c>
      <c r="AK69" s="758" t="s">
        <v>99</v>
      </c>
      <c r="AL69" s="759">
        <v>1</v>
      </c>
      <c r="AM69" s="758" t="s">
        <v>161</v>
      </c>
      <c r="AN69" s="758" t="s">
        <v>163</v>
      </c>
      <c r="AO69" s="758" t="s">
        <v>163</v>
      </c>
    </row>
    <row r="70" spans="1:41" x14ac:dyDescent="0.15">
      <c r="A70" s="2" t="s">
        <v>6</v>
      </c>
      <c r="B70" s="2" t="s">
        <v>16</v>
      </c>
      <c r="C70" s="2" t="s">
        <v>22</v>
      </c>
      <c r="D70" s="2" t="s">
        <v>60</v>
      </c>
      <c r="E70" s="2" t="s">
        <v>9</v>
      </c>
      <c r="F70" s="2" t="s">
        <v>98</v>
      </c>
      <c r="G70" s="2" t="s">
        <v>107</v>
      </c>
      <c r="H70" s="6">
        <v>136921464.88899928</v>
      </c>
      <c r="I70" s="6">
        <v>410764.39466699789</v>
      </c>
      <c r="J70" s="6">
        <v>136921464.88899928</v>
      </c>
      <c r="K70" s="6">
        <v>410764.39466699789</v>
      </c>
      <c r="L70" s="2" t="s">
        <v>115</v>
      </c>
      <c r="M70" s="6">
        <v>2053821.9733349895</v>
      </c>
      <c r="N70" s="8">
        <v>45719</v>
      </c>
      <c r="O70" s="8">
        <v>45751</v>
      </c>
      <c r="P70" s="2" t="s">
        <v>9</v>
      </c>
      <c r="Q70" s="9">
        <v>0</v>
      </c>
      <c r="R70" s="10">
        <v>1</v>
      </c>
      <c r="S70" s="9">
        <v>1.0958904109589041E-2</v>
      </c>
      <c r="T70" s="2" t="s">
        <v>127</v>
      </c>
      <c r="U70" s="6">
        <v>0</v>
      </c>
      <c r="V70" s="9">
        <v>4.0849009014299877</v>
      </c>
      <c r="W70" s="9">
        <v>1</v>
      </c>
      <c r="X70" s="9">
        <v>1.5</v>
      </c>
      <c r="Y70" s="2" t="s">
        <v>141</v>
      </c>
      <c r="Z70" s="754">
        <v>-724252.92982353689</v>
      </c>
      <c r="AA70" s="755">
        <v>189.05199999999999</v>
      </c>
      <c r="AB70" s="754">
        <v>0</v>
      </c>
      <c r="AC70" s="755">
        <v>193.72929999999999</v>
      </c>
      <c r="AD70" s="756">
        <v>193.72929999999999</v>
      </c>
      <c r="AE70" s="754">
        <v>0</v>
      </c>
      <c r="AF70" s="754">
        <v>0</v>
      </c>
      <c r="AG70" s="754">
        <v>0</v>
      </c>
      <c r="AH70" s="757" t="s">
        <v>9</v>
      </c>
      <c r="AI70" s="754">
        <v>-3387548.2286636233</v>
      </c>
      <c r="AJ70" s="754">
        <v>1369214.6488899929</v>
      </c>
      <c r="AK70" s="758" t="s">
        <v>98</v>
      </c>
      <c r="AL70" s="759">
        <v>1</v>
      </c>
      <c r="AM70" s="758" t="s">
        <v>161</v>
      </c>
      <c r="AN70" s="758" t="s">
        <v>163</v>
      </c>
      <c r="AO70" s="758" t="s">
        <v>163</v>
      </c>
    </row>
    <row r="71" spans="1:41" x14ac:dyDescent="0.15">
      <c r="A71" s="2" t="s">
        <v>6</v>
      </c>
      <c r="B71" s="2" t="s">
        <v>16</v>
      </c>
      <c r="C71" s="2" t="s">
        <v>26</v>
      </c>
      <c r="D71" s="2" t="s">
        <v>61</v>
      </c>
      <c r="E71" s="2" t="s">
        <v>9</v>
      </c>
      <c r="F71" s="2" t="s">
        <v>98</v>
      </c>
      <c r="G71" s="2" t="s">
        <v>107</v>
      </c>
      <c r="H71" s="6">
        <v>17162194.315696046</v>
      </c>
      <c r="I71" s="6">
        <v>70953.067900528418</v>
      </c>
      <c r="J71" s="6">
        <v>17162194.315696046</v>
      </c>
      <c r="K71" s="6">
        <v>70953.067900528418</v>
      </c>
      <c r="L71" s="2" t="s">
        <v>115</v>
      </c>
      <c r="M71" s="6">
        <v>354765.33950264205</v>
      </c>
      <c r="N71" s="8">
        <v>45719</v>
      </c>
      <c r="O71" s="8">
        <v>45754</v>
      </c>
      <c r="P71" s="2" t="s">
        <v>9</v>
      </c>
      <c r="Q71" s="9">
        <v>0</v>
      </c>
      <c r="R71" s="10">
        <v>1</v>
      </c>
      <c r="S71" s="9">
        <v>1.9178082191780823E-2</v>
      </c>
      <c r="T71" s="2" t="s">
        <v>127</v>
      </c>
      <c r="U71" s="6">
        <v>64888.283178134232</v>
      </c>
      <c r="V71" s="9">
        <v>4.0849009014299877</v>
      </c>
      <c r="W71" s="9">
        <v>1</v>
      </c>
      <c r="X71" s="9">
        <v>1.5</v>
      </c>
      <c r="Y71" s="2" t="s">
        <v>141</v>
      </c>
      <c r="Z71" s="754">
        <v>-890099.90642159432</v>
      </c>
      <c r="AA71" s="755">
        <v>19.281199999999998</v>
      </c>
      <c r="AB71" s="754">
        <v>0</v>
      </c>
      <c r="AC71" s="755">
        <v>19.208300000000001</v>
      </c>
      <c r="AD71" s="756">
        <v>19.208300000000001</v>
      </c>
      <c r="AE71" s="754">
        <v>0</v>
      </c>
      <c r="AF71" s="754">
        <v>0</v>
      </c>
      <c r="AG71" s="754">
        <v>0</v>
      </c>
      <c r="AH71" s="757" t="s">
        <v>9</v>
      </c>
      <c r="AI71" s="754">
        <v>64888.283178135753</v>
      </c>
      <c r="AJ71" s="754">
        <v>171621.94315696048</v>
      </c>
      <c r="AK71" s="758" t="s">
        <v>98</v>
      </c>
      <c r="AL71" s="759">
        <v>1</v>
      </c>
      <c r="AM71" s="758" t="s">
        <v>161</v>
      </c>
      <c r="AN71" s="758" t="s">
        <v>163</v>
      </c>
      <c r="AO71" s="758" t="s">
        <v>163</v>
      </c>
    </row>
    <row r="72" spans="1:41" x14ac:dyDescent="0.15">
      <c r="A72" s="2" t="s">
        <v>6</v>
      </c>
      <c r="B72" s="2" t="s">
        <v>16</v>
      </c>
      <c r="C72" s="2" t="s">
        <v>27</v>
      </c>
      <c r="D72" s="2" t="s">
        <v>62</v>
      </c>
      <c r="E72" s="2" t="s">
        <v>9</v>
      </c>
      <c r="F72" s="2" t="s">
        <v>98</v>
      </c>
      <c r="G72" s="2" t="s">
        <v>107</v>
      </c>
      <c r="H72" s="6">
        <v>5413444.0057404423</v>
      </c>
      <c r="I72" s="6">
        <v>16240.332017221328</v>
      </c>
      <c r="J72" s="6">
        <v>5413444.0057404423</v>
      </c>
      <c r="K72" s="6">
        <v>16240.332017221328</v>
      </c>
      <c r="L72" s="2" t="s">
        <v>115</v>
      </c>
      <c r="M72" s="6">
        <v>81201.66008610664</v>
      </c>
      <c r="N72" s="8">
        <v>45719</v>
      </c>
      <c r="O72" s="8">
        <v>45751</v>
      </c>
      <c r="P72" s="2" t="s">
        <v>9</v>
      </c>
      <c r="Q72" s="9">
        <v>0</v>
      </c>
      <c r="R72" s="10">
        <v>1</v>
      </c>
      <c r="S72" s="9">
        <v>1.0958904109589041E-2</v>
      </c>
      <c r="T72" s="2" t="s">
        <v>127</v>
      </c>
      <c r="U72" s="6">
        <v>0</v>
      </c>
      <c r="V72" s="9">
        <v>4.0849009014299877</v>
      </c>
      <c r="W72" s="9">
        <v>1</v>
      </c>
      <c r="X72" s="9">
        <v>1.5</v>
      </c>
      <c r="Y72" s="2" t="s">
        <v>141</v>
      </c>
      <c r="Z72" s="754">
        <v>-405222.16942185478</v>
      </c>
      <c r="AA72" s="755">
        <v>13.3592</v>
      </c>
      <c r="AB72" s="754">
        <v>0</v>
      </c>
      <c r="AC72" s="755">
        <v>14.263299999999999</v>
      </c>
      <c r="AD72" s="756">
        <v>14.263299999999999</v>
      </c>
      <c r="AE72" s="754">
        <v>0</v>
      </c>
      <c r="AF72" s="754">
        <v>0</v>
      </c>
      <c r="AG72" s="754">
        <v>0</v>
      </c>
      <c r="AH72" s="757" t="s">
        <v>9</v>
      </c>
      <c r="AI72" s="754">
        <v>-366361.36337429937</v>
      </c>
      <c r="AJ72" s="754">
        <v>54134.440057404419</v>
      </c>
      <c r="AK72" s="758" t="s">
        <v>98</v>
      </c>
      <c r="AL72" s="759">
        <v>1</v>
      </c>
      <c r="AM72" s="758" t="s">
        <v>161</v>
      </c>
      <c r="AN72" s="758" t="s">
        <v>163</v>
      </c>
      <c r="AO72" s="758" t="s">
        <v>163</v>
      </c>
    </row>
    <row r="73" spans="1:41" x14ac:dyDescent="0.15">
      <c r="A73" s="2" t="s">
        <v>6</v>
      </c>
      <c r="B73" s="2" t="s">
        <v>16</v>
      </c>
      <c r="C73" s="2" t="s">
        <v>28</v>
      </c>
      <c r="D73" s="2" t="s">
        <v>63</v>
      </c>
      <c r="E73" s="2" t="s">
        <v>9</v>
      </c>
      <c r="F73" s="2" t="s">
        <v>98</v>
      </c>
      <c r="G73" s="2" t="s">
        <v>107</v>
      </c>
      <c r="H73" s="6">
        <v>1856930.1011875414</v>
      </c>
      <c r="I73" s="6">
        <v>5570.790303562625</v>
      </c>
      <c r="J73" s="6">
        <v>1856930.1011875414</v>
      </c>
      <c r="K73" s="6">
        <v>5570.790303562625</v>
      </c>
      <c r="L73" s="2" t="s">
        <v>115</v>
      </c>
      <c r="M73" s="6">
        <v>27853.951517813126</v>
      </c>
      <c r="N73" s="8">
        <v>45719</v>
      </c>
      <c r="O73" s="8">
        <v>45751</v>
      </c>
      <c r="P73" s="2" t="s">
        <v>9</v>
      </c>
      <c r="Q73" s="9">
        <v>0</v>
      </c>
      <c r="R73" s="10">
        <v>1</v>
      </c>
      <c r="S73" s="9">
        <v>1.0958904109589041E-2</v>
      </c>
      <c r="T73" s="2" t="s">
        <v>127</v>
      </c>
      <c r="U73" s="6">
        <v>0</v>
      </c>
      <c r="V73" s="9">
        <v>4.0849009014299877</v>
      </c>
      <c r="W73" s="9">
        <v>1</v>
      </c>
      <c r="X73" s="9">
        <v>1.5</v>
      </c>
      <c r="Y73" s="2" t="s">
        <v>141</v>
      </c>
      <c r="Z73" s="754">
        <v>-22058.464867721934</v>
      </c>
      <c r="AA73" s="755">
        <v>84.182199999999995</v>
      </c>
      <c r="AB73" s="754">
        <v>0</v>
      </c>
      <c r="AC73" s="755">
        <v>85.230699999999999</v>
      </c>
      <c r="AD73" s="756">
        <v>85.230699999999999</v>
      </c>
      <c r="AE73" s="754">
        <v>0</v>
      </c>
      <c r="AF73" s="754">
        <v>0</v>
      </c>
      <c r="AG73" s="754">
        <v>0</v>
      </c>
      <c r="AH73" s="757" t="s">
        <v>9</v>
      </c>
      <c r="AI73" s="754">
        <v>-23128.300413806457</v>
      </c>
      <c r="AJ73" s="754">
        <v>18569.301011875414</v>
      </c>
      <c r="AK73" s="758" t="s">
        <v>98</v>
      </c>
      <c r="AL73" s="759">
        <v>1</v>
      </c>
      <c r="AM73" s="758" t="s">
        <v>161</v>
      </c>
      <c r="AN73" s="758" t="s">
        <v>163</v>
      </c>
      <c r="AO73" s="758" t="s">
        <v>163</v>
      </c>
    </row>
    <row r="74" spans="1:41" x14ac:dyDescent="0.15">
      <c r="A74" s="2" t="s">
        <v>6</v>
      </c>
      <c r="B74" s="2" t="s">
        <v>16</v>
      </c>
      <c r="C74" s="2" t="s">
        <v>29</v>
      </c>
      <c r="D74" s="2" t="s">
        <v>64</v>
      </c>
      <c r="E74" s="2" t="s">
        <v>9</v>
      </c>
      <c r="F74" s="2" t="s">
        <v>98</v>
      </c>
      <c r="G74" s="2" t="s">
        <v>107</v>
      </c>
      <c r="H74" s="6">
        <v>29886555.478301253</v>
      </c>
      <c r="I74" s="6">
        <v>89659.666434903775</v>
      </c>
      <c r="J74" s="6">
        <v>29886555.478301253</v>
      </c>
      <c r="K74" s="6">
        <v>89659.666434903775</v>
      </c>
      <c r="L74" s="2" t="s">
        <v>115</v>
      </c>
      <c r="M74" s="6">
        <v>448298.33217451879</v>
      </c>
      <c r="N74" s="8">
        <v>45719</v>
      </c>
      <c r="O74" s="8">
        <v>45751</v>
      </c>
      <c r="P74" s="2" t="s">
        <v>9</v>
      </c>
      <c r="Q74" s="9">
        <v>0</v>
      </c>
      <c r="R74" s="10">
        <v>1</v>
      </c>
      <c r="S74" s="9">
        <v>1.0958904109589041E-2</v>
      </c>
      <c r="T74" s="2" t="s">
        <v>127</v>
      </c>
      <c r="U74" s="6">
        <v>0</v>
      </c>
      <c r="V74" s="9">
        <v>4.0849009014299877</v>
      </c>
      <c r="W74" s="9">
        <v>1</v>
      </c>
      <c r="X74" s="9">
        <v>1.5</v>
      </c>
      <c r="Y74" s="2" t="s">
        <v>141</v>
      </c>
      <c r="Z74" s="754">
        <v>-2134769.2110873116</v>
      </c>
      <c r="AA74" s="755">
        <v>13.9999</v>
      </c>
      <c r="AB74" s="754">
        <v>0</v>
      </c>
      <c r="AC74" s="755">
        <v>14.9673</v>
      </c>
      <c r="AD74" s="756">
        <v>14.9673</v>
      </c>
      <c r="AE74" s="754">
        <v>0</v>
      </c>
      <c r="AF74" s="754">
        <v>0</v>
      </c>
      <c r="AG74" s="754">
        <v>0</v>
      </c>
      <c r="AH74" s="757" t="s">
        <v>9</v>
      </c>
      <c r="AI74" s="754">
        <v>-2065175.7348058671</v>
      </c>
      <c r="AJ74" s="754">
        <v>298865.55478301254</v>
      </c>
      <c r="AK74" s="758" t="s">
        <v>98</v>
      </c>
      <c r="AL74" s="759">
        <v>1</v>
      </c>
      <c r="AM74" s="758" t="s">
        <v>161</v>
      </c>
      <c r="AN74" s="758" t="s">
        <v>163</v>
      </c>
      <c r="AO74" s="758" t="s">
        <v>163</v>
      </c>
    </row>
    <row r="75" spans="1:41" x14ac:dyDescent="0.15">
      <c r="A75" s="2" t="s">
        <v>6</v>
      </c>
      <c r="B75" s="2" t="s">
        <v>16</v>
      </c>
      <c r="C75" s="2" t="s">
        <v>30</v>
      </c>
      <c r="D75" s="2" t="s">
        <v>65</v>
      </c>
      <c r="E75" s="2" t="s">
        <v>9</v>
      </c>
      <c r="F75" s="2" t="s">
        <v>99</v>
      </c>
      <c r="G75" s="2" t="s">
        <v>107</v>
      </c>
      <c r="H75" s="6">
        <v>12645660.072971953</v>
      </c>
      <c r="I75" s="6">
        <v>37936.980218915858</v>
      </c>
      <c r="J75" s="6">
        <v>12645660.072971953</v>
      </c>
      <c r="K75" s="6">
        <v>37936.980218915858</v>
      </c>
      <c r="L75" s="2" t="s">
        <v>115</v>
      </c>
      <c r="M75" s="6">
        <v>189684.90109457928</v>
      </c>
      <c r="N75" s="8">
        <v>45719</v>
      </c>
      <c r="O75" s="8">
        <v>45751</v>
      </c>
      <c r="P75" s="2" t="s">
        <v>9</v>
      </c>
      <c r="Q75" s="9">
        <v>0</v>
      </c>
      <c r="R75" s="10">
        <v>1</v>
      </c>
      <c r="S75" s="9">
        <v>1.0958904109589041E-2</v>
      </c>
      <c r="T75" s="2" t="s">
        <v>127</v>
      </c>
      <c r="U75" s="6">
        <v>0</v>
      </c>
      <c r="V75" s="9">
        <v>4.0849009014299877</v>
      </c>
      <c r="W75" s="9">
        <v>1</v>
      </c>
      <c r="X75" s="9">
        <v>1.5</v>
      </c>
      <c r="Y75" s="2" t="s">
        <v>142</v>
      </c>
      <c r="Z75" s="754">
        <v>-113560.24505975367</v>
      </c>
      <c r="AA75" s="755">
        <v>111.35639999999999</v>
      </c>
      <c r="AB75" s="754">
        <v>0</v>
      </c>
      <c r="AC75" s="755">
        <v>111.456</v>
      </c>
      <c r="AD75" s="756">
        <v>111.456</v>
      </c>
      <c r="AE75" s="754">
        <v>0</v>
      </c>
      <c r="AF75" s="754">
        <v>0</v>
      </c>
      <c r="AG75" s="754">
        <v>0</v>
      </c>
      <c r="AH75" s="757" t="s">
        <v>9</v>
      </c>
      <c r="AI75" s="754">
        <v>-11310.60040795058</v>
      </c>
      <c r="AJ75" s="754">
        <v>126456.60072971953</v>
      </c>
      <c r="AK75" s="758" t="s">
        <v>99</v>
      </c>
      <c r="AL75" s="759">
        <v>1</v>
      </c>
      <c r="AM75" s="758" t="s">
        <v>161</v>
      </c>
      <c r="AN75" s="758" t="s">
        <v>163</v>
      </c>
      <c r="AO75" s="758" t="s">
        <v>163</v>
      </c>
    </row>
    <row r="76" spans="1:41" x14ac:dyDescent="0.15">
      <c r="A76" s="2" t="s">
        <v>6</v>
      </c>
      <c r="B76" s="2" t="s">
        <v>16</v>
      </c>
      <c r="C76" s="2" t="s">
        <v>24</v>
      </c>
      <c r="D76" s="2" t="s">
        <v>56</v>
      </c>
      <c r="E76" s="2" t="s">
        <v>9</v>
      </c>
      <c r="F76" s="2" t="s">
        <v>99</v>
      </c>
      <c r="G76" s="2" t="s">
        <v>107</v>
      </c>
      <c r="H76" s="6">
        <v>2713151157.4851022</v>
      </c>
      <c r="I76" s="6">
        <v>11082789.732648863</v>
      </c>
      <c r="J76" s="6">
        <v>2713151157.4851022</v>
      </c>
      <c r="K76" s="6">
        <v>11082789.732648863</v>
      </c>
      <c r="L76" s="2" t="s">
        <v>115</v>
      </c>
      <c r="M76" s="6">
        <v>55413948.6632443</v>
      </c>
      <c r="N76" s="8">
        <v>45719</v>
      </c>
      <c r="O76" s="8">
        <v>45751</v>
      </c>
      <c r="P76" s="2" t="s">
        <v>9</v>
      </c>
      <c r="Q76" s="9">
        <v>0</v>
      </c>
      <c r="R76" s="10">
        <v>1</v>
      </c>
      <c r="S76" s="9">
        <v>1.0958904109589041E-2</v>
      </c>
      <c r="T76" s="2" t="s">
        <v>127</v>
      </c>
      <c r="U76" s="6">
        <v>9811120.8673118427</v>
      </c>
      <c r="V76" s="9">
        <v>4.0849009014299877</v>
      </c>
      <c r="W76" s="9">
        <v>1</v>
      </c>
      <c r="X76" s="9">
        <v>1.5</v>
      </c>
      <c r="Y76" s="2" t="s">
        <v>142</v>
      </c>
      <c r="Z76" s="754">
        <v>-18088349.681622129</v>
      </c>
      <c r="AA76" s="755">
        <v>149.99440000000001</v>
      </c>
      <c r="AB76" s="754">
        <v>0</v>
      </c>
      <c r="AC76" s="755">
        <v>149.452</v>
      </c>
      <c r="AD76" s="756">
        <v>149.452</v>
      </c>
      <c r="AE76" s="754">
        <v>0</v>
      </c>
      <c r="AF76" s="754">
        <v>0</v>
      </c>
      <c r="AG76" s="754">
        <v>0</v>
      </c>
      <c r="AH76" s="757" t="s">
        <v>9</v>
      </c>
      <c r="AI76" s="754">
        <v>9811120.8673114777</v>
      </c>
      <c r="AJ76" s="754">
        <v>27131511.574851021</v>
      </c>
      <c r="AK76" s="758" t="s">
        <v>99</v>
      </c>
      <c r="AL76" s="759">
        <v>1</v>
      </c>
      <c r="AM76" s="758" t="s">
        <v>161</v>
      </c>
      <c r="AN76" s="758" t="s">
        <v>163</v>
      </c>
      <c r="AO76" s="758" t="s">
        <v>163</v>
      </c>
    </row>
    <row r="77" spans="1:41" x14ac:dyDescent="0.15">
      <c r="A77" s="2" t="s">
        <v>6</v>
      </c>
      <c r="B77" s="2" t="s">
        <v>14</v>
      </c>
      <c r="C77" s="2" t="s">
        <v>18</v>
      </c>
      <c r="D77" s="2" t="s">
        <v>54</v>
      </c>
      <c r="E77" s="2" t="s">
        <v>9</v>
      </c>
      <c r="F77" s="2" t="s">
        <v>100</v>
      </c>
      <c r="G77" s="2" t="s">
        <v>107</v>
      </c>
      <c r="H77" s="6">
        <v>63226867.790113635</v>
      </c>
      <c r="I77" s="6">
        <v>189680.60337034095</v>
      </c>
      <c r="J77" s="6">
        <v>63226867.790113635</v>
      </c>
      <c r="K77" s="6">
        <v>189680.60337034095</v>
      </c>
      <c r="L77" s="2" t="s">
        <v>115</v>
      </c>
      <c r="M77" s="6">
        <v>948403.01685170457</v>
      </c>
      <c r="N77" s="8">
        <v>45719</v>
      </c>
      <c r="O77" s="8">
        <v>45751</v>
      </c>
      <c r="P77" s="2" t="s">
        <v>9</v>
      </c>
      <c r="Q77" s="9">
        <v>0</v>
      </c>
      <c r="R77" s="10">
        <v>1</v>
      </c>
      <c r="S77" s="9">
        <v>1.0958904109589041E-2</v>
      </c>
      <c r="T77" s="2" t="s">
        <v>127</v>
      </c>
      <c r="U77" s="6">
        <v>0</v>
      </c>
      <c r="V77" s="9">
        <v>4.0849009014299877</v>
      </c>
      <c r="W77" s="9">
        <v>1</v>
      </c>
      <c r="X77" s="9">
        <v>1.5</v>
      </c>
      <c r="Y77" s="2" t="s">
        <v>143</v>
      </c>
      <c r="Z77" s="754">
        <v>-676051.09918666305</v>
      </c>
      <c r="AA77" s="755">
        <v>93.523799999999994</v>
      </c>
      <c r="AB77" s="754">
        <v>0</v>
      </c>
      <c r="AC77" s="755">
        <v>93.932699999999997</v>
      </c>
      <c r="AD77" s="756">
        <v>93.932699999999997</v>
      </c>
      <c r="AE77" s="754">
        <v>0</v>
      </c>
      <c r="AF77" s="754">
        <v>0</v>
      </c>
      <c r="AG77" s="754">
        <v>0</v>
      </c>
      <c r="AH77" s="757" t="s">
        <v>9</v>
      </c>
      <c r="AI77" s="754">
        <v>-276437.29445742816</v>
      </c>
      <c r="AJ77" s="754">
        <v>632268.67790113634</v>
      </c>
      <c r="AK77" s="758" t="s">
        <v>100</v>
      </c>
      <c r="AL77" s="759">
        <v>1</v>
      </c>
      <c r="AM77" s="758" t="s">
        <v>161</v>
      </c>
      <c r="AN77" s="758" t="s">
        <v>163</v>
      </c>
      <c r="AO77" s="758" t="s">
        <v>163</v>
      </c>
    </row>
    <row r="78" spans="1:41" x14ac:dyDescent="0.15">
      <c r="A78" s="2" t="s">
        <v>6</v>
      </c>
      <c r="B78" s="2" t="s">
        <v>14</v>
      </c>
      <c r="C78" s="2" t="s">
        <v>19</v>
      </c>
      <c r="D78" s="2" t="s">
        <v>57</v>
      </c>
      <c r="E78" s="2" t="s">
        <v>9</v>
      </c>
      <c r="F78" s="2" t="s">
        <v>100</v>
      </c>
      <c r="G78" s="2" t="s">
        <v>107</v>
      </c>
      <c r="H78" s="6">
        <v>112775583.18568447</v>
      </c>
      <c r="I78" s="6">
        <v>338326.74955705338</v>
      </c>
      <c r="J78" s="6">
        <v>112775583.18568447</v>
      </c>
      <c r="K78" s="6">
        <v>338326.74955705338</v>
      </c>
      <c r="L78" s="2" t="s">
        <v>115</v>
      </c>
      <c r="M78" s="6">
        <v>1691633.7477852667</v>
      </c>
      <c r="N78" s="8">
        <v>45719</v>
      </c>
      <c r="O78" s="8">
        <v>45751</v>
      </c>
      <c r="P78" s="2" t="s">
        <v>9</v>
      </c>
      <c r="Q78" s="9">
        <v>0</v>
      </c>
      <c r="R78" s="10">
        <v>1</v>
      </c>
      <c r="S78" s="9">
        <v>1.0958904109589041E-2</v>
      </c>
      <c r="T78" s="2" t="s">
        <v>127</v>
      </c>
      <c r="U78" s="6">
        <v>0</v>
      </c>
      <c r="V78" s="9">
        <v>4.0849009014299877</v>
      </c>
      <c r="W78" s="9">
        <v>1</v>
      </c>
      <c r="X78" s="9">
        <v>1.5</v>
      </c>
      <c r="Y78" s="2" t="s">
        <v>143</v>
      </c>
      <c r="Z78" s="754">
        <v>-1082907.2289690897</v>
      </c>
      <c r="AA78" s="755">
        <v>104.14149999999999</v>
      </c>
      <c r="AB78" s="754">
        <v>0</v>
      </c>
      <c r="AC78" s="755">
        <v>104.492</v>
      </c>
      <c r="AD78" s="756">
        <v>104.492</v>
      </c>
      <c r="AE78" s="754">
        <v>0</v>
      </c>
      <c r="AF78" s="754">
        <v>0</v>
      </c>
      <c r="AG78" s="754">
        <v>0</v>
      </c>
      <c r="AH78" s="757" t="s">
        <v>9</v>
      </c>
      <c r="AI78" s="754">
        <v>-379558.98375366628</v>
      </c>
      <c r="AJ78" s="754">
        <v>1127755.8318568445</v>
      </c>
      <c r="AK78" s="758" t="s">
        <v>100</v>
      </c>
      <c r="AL78" s="759">
        <v>1</v>
      </c>
      <c r="AM78" s="758" t="s">
        <v>161</v>
      </c>
      <c r="AN78" s="758" t="s">
        <v>163</v>
      </c>
      <c r="AO78" s="758" t="s">
        <v>163</v>
      </c>
    </row>
    <row r="79" spans="1:41" x14ac:dyDescent="0.15">
      <c r="A79" s="2" t="s">
        <v>6</v>
      </c>
      <c r="B79" s="2" t="s">
        <v>14</v>
      </c>
      <c r="C79" s="2" t="s">
        <v>25</v>
      </c>
      <c r="D79" s="2" t="s">
        <v>59</v>
      </c>
      <c r="E79" s="2" t="s">
        <v>9</v>
      </c>
      <c r="F79" s="2" t="s">
        <v>101</v>
      </c>
      <c r="G79" s="2" t="s">
        <v>107</v>
      </c>
      <c r="H79" s="6">
        <v>417691.04348040675</v>
      </c>
      <c r="I79" s="6">
        <v>1253.0731304412202</v>
      </c>
      <c r="J79" s="6">
        <v>417691.04348040675</v>
      </c>
      <c r="K79" s="6">
        <v>1253.0731304412202</v>
      </c>
      <c r="L79" s="2" t="s">
        <v>115</v>
      </c>
      <c r="M79" s="6">
        <v>6265.365652206101</v>
      </c>
      <c r="N79" s="8">
        <v>45727</v>
      </c>
      <c r="O79" s="8">
        <v>45751</v>
      </c>
      <c r="P79" s="2" t="s">
        <v>9</v>
      </c>
      <c r="Q79" s="9">
        <v>0</v>
      </c>
      <c r="R79" s="10">
        <v>1</v>
      </c>
      <c r="S79" s="9">
        <v>1.0958904109589041E-2</v>
      </c>
      <c r="T79" s="2" t="s">
        <v>127</v>
      </c>
      <c r="U79" s="6">
        <v>0</v>
      </c>
      <c r="V79" s="9">
        <v>4.0849009014299877</v>
      </c>
      <c r="W79" s="9">
        <v>1</v>
      </c>
      <c r="X79" s="9">
        <v>1.5</v>
      </c>
      <c r="Y79" s="2" t="s">
        <v>144</v>
      </c>
      <c r="Z79" s="754">
        <v>-19607.524326863942</v>
      </c>
      <c r="AA79" s="755">
        <v>21.302589999999999</v>
      </c>
      <c r="AB79" s="754">
        <v>0</v>
      </c>
      <c r="AC79" s="755">
        <v>21.716000000000001</v>
      </c>
      <c r="AD79" s="756">
        <v>21.716000000000001</v>
      </c>
      <c r="AE79" s="754">
        <v>0</v>
      </c>
      <c r="AF79" s="754">
        <v>0</v>
      </c>
      <c r="AG79" s="754">
        <v>0</v>
      </c>
      <c r="AH79" s="757" t="s">
        <v>9</v>
      </c>
      <c r="AI79" s="754">
        <v>-8105.9548017706256</v>
      </c>
      <c r="AJ79" s="754">
        <v>4176.9104348040673</v>
      </c>
      <c r="AK79" s="758" t="s">
        <v>101</v>
      </c>
      <c r="AL79" s="759">
        <v>1</v>
      </c>
      <c r="AM79" s="758" t="s">
        <v>161</v>
      </c>
      <c r="AN79" s="758" t="s">
        <v>163</v>
      </c>
      <c r="AO79" s="758" t="s">
        <v>163</v>
      </c>
    </row>
    <row r="80" spans="1:41" x14ac:dyDescent="0.15">
      <c r="A80" s="2" t="s">
        <v>6</v>
      </c>
      <c r="B80" s="2" t="s">
        <v>14</v>
      </c>
      <c r="C80" s="2" t="s">
        <v>22</v>
      </c>
      <c r="D80" s="2" t="s">
        <v>60</v>
      </c>
      <c r="E80" s="2" t="s">
        <v>9</v>
      </c>
      <c r="F80" s="2" t="s">
        <v>102</v>
      </c>
      <c r="G80" s="2" t="s">
        <v>107</v>
      </c>
      <c r="H80" s="6">
        <v>2232671.4182567489</v>
      </c>
      <c r="I80" s="6">
        <v>6698.0142547702471</v>
      </c>
      <c r="J80" s="6">
        <v>2232671.4182567489</v>
      </c>
      <c r="K80" s="6">
        <v>6698.0142547702471</v>
      </c>
      <c r="L80" s="2" t="s">
        <v>115</v>
      </c>
      <c r="M80" s="6">
        <v>33490.07127385123</v>
      </c>
      <c r="N80" s="8">
        <v>45727</v>
      </c>
      <c r="O80" s="8">
        <v>45751</v>
      </c>
      <c r="P80" s="2" t="s">
        <v>9</v>
      </c>
      <c r="Q80" s="9">
        <v>0</v>
      </c>
      <c r="R80" s="10">
        <v>1</v>
      </c>
      <c r="S80" s="9">
        <v>1.0958904109589041E-2</v>
      </c>
      <c r="T80" s="2" t="s">
        <v>127</v>
      </c>
      <c r="U80" s="6">
        <v>0</v>
      </c>
      <c r="V80" s="9">
        <v>4.0849009014299877</v>
      </c>
      <c r="W80" s="9">
        <v>1</v>
      </c>
      <c r="X80" s="9">
        <v>1.5</v>
      </c>
      <c r="Y80" s="2" t="s">
        <v>145</v>
      </c>
      <c r="Z80" s="754">
        <v>-11846.212614146965</v>
      </c>
      <c r="AA80" s="755">
        <v>188.47132999999999</v>
      </c>
      <c r="AB80" s="754">
        <v>0</v>
      </c>
      <c r="AC80" s="755">
        <v>193.72929999999999</v>
      </c>
      <c r="AD80" s="756">
        <v>193.72929999999999</v>
      </c>
      <c r="AE80" s="754">
        <v>0</v>
      </c>
      <c r="AF80" s="754">
        <v>0</v>
      </c>
      <c r="AG80" s="754">
        <v>0</v>
      </c>
      <c r="AH80" s="757" t="s">
        <v>9</v>
      </c>
      <c r="AI80" s="754">
        <v>-62287.059133112896</v>
      </c>
      <c r="AJ80" s="754">
        <v>22326.714182567488</v>
      </c>
      <c r="AK80" s="758" t="s">
        <v>102</v>
      </c>
      <c r="AL80" s="759">
        <v>1</v>
      </c>
      <c r="AM80" s="758" t="s">
        <v>161</v>
      </c>
      <c r="AN80" s="758" t="s">
        <v>163</v>
      </c>
      <c r="AO80" s="758" t="s">
        <v>163</v>
      </c>
    </row>
    <row r="81" spans="1:41" x14ac:dyDescent="0.15">
      <c r="A81" s="2" t="s">
        <v>6</v>
      </c>
      <c r="B81" s="2" t="s">
        <v>14</v>
      </c>
      <c r="C81" s="2" t="s">
        <v>31</v>
      </c>
      <c r="D81" s="2" t="s">
        <v>66</v>
      </c>
      <c r="E81" s="2" t="s">
        <v>9</v>
      </c>
      <c r="F81" s="2" t="s">
        <v>101</v>
      </c>
      <c r="G81" s="2" t="s">
        <v>107</v>
      </c>
      <c r="H81" s="6">
        <v>4626153.6613372099</v>
      </c>
      <c r="I81" s="6">
        <v>54279.801623622901</v>
      </c>
      <c r="J81" s="6">
        <v>4626153.6613372099</v>
      </c>
      <c r="K81" s="6">
        <v>54279.801623622901</v>
      </c>
      <c r="L81" s="2" t="s">
        <v>115</v>
      </c>
      <c r="M81" s="6">
        <v>271399.00811811449</v>
      </c>
      <c r="N81" s="8">
        <v>45719</v>
      </c>
      <c r="O81" s="8">
        <v>45751</v>
      </c>
      <c r="P81" s="2" t="s">
        <v>9</v>
      </c>
      <c r="Q81" s="9">
        <v>0</v>
      </c>
      <c r="R81" s="10">
        <v>1</v>
      </c>
      <c r="S81" s="9">
        <v>1.0958904109589041E-2</v>
      </c>
      <c r="T81" s="2" t="s">
        <v>127</v>
      </c>
      <c r="U81" s="6">
        <v>134671.1354653709</v>
      </c>
      <c r="V81" s="9">
        <v>4.0849009014299877</v>
      </c>
      <c r="W81" s="9">
        <v>1</v>
      </c>
      <c r="X81" s="9">
        <v>1.5</v>
      </c>
      <c r="Y81" s="2" t="s">
        <v>144</v>
      </c>
      <c r="Z81" s="754">
        <v>-111109.30451889567</v>
      </c>
      <c r="AA81" s="755">
        <v>41.636060000000001</v>
      </c>
      <c r="AB81" s="754">
        <v>0</v>
      </c>
      <c r="AC81" s="755">
        <v>40.423999999999999</v>
      </c>
      <c r="AD81" s="756">
        <v>40.423999999999999</v>
      </c>
      <c r="AE81" s="754">
        <v>0</v>
      </c>
      <c r="AF81" s="754">
        <v>0</v>
      </c>
      <c r="AG81" s="754">
        <v>0</v>
      </c>
      <c r="AH81" s="757" t="s">
        <v>9</v>
      </c>
      <c r="AI81" s="754">
        <v>134671.13546537142</v>
      </c>
      <c r="AJ81" s="754">
        <v>46261.536613372096</v>
      </c>
      <c r="AK81" s="758" t="s">
        <v>101</v>
      </c>
      <c r="AL81" s="759">
        <v>1</v>
      </c>
      <c r="AM81" s="758" t="s">
        <v>161</v>
      </c>
      <c r="AN81" s="758" t="s">
        <v>163</v>
      </c>
      <c r="AO81" s="758" t="s">
        <v>163</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2025-04-03T05:49:41Z</dcterms:modified>
</cp:coreProperties>
</file>