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'明細(オフ)'!$A$1:$AO$138</definedName>
    <definedName name="_xlnm.Print_Area" localSheetId="5">'明細(オン)'!$A$1:$AS$879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K161" i="4" a="1"/>
  <c r="K161" i="4" s="1"/>
  <c r="G161" i="4" a="1"/>
  <c r="G161" i="4" s="1"/>
</calcChain>
</file>

<file path=xl/sharedStrings.xml><?xml version="1.0" encoding="utf-8"?>
<sst xmlns="http://schemas.openxmlformats.org/spreadsheetml/2006/main" count="24447" uniqueCount="3080">
  <si>
    <t>ファンド名称：</t>
  </si>
  <si>
    <t>基準年月日：</t>
  </si>
  <si>
    <t>0</t>
  </si>
  <si>
    <t>商品分類</t>
  </si>
  <si>
    <t>勘定</t>
  </si>
  <si>
    <t>先物</t>
  </si>
  <si>
    <t>為替予約</t>
  </si>
  <si>
    <t>142520_NEXT FUNDS 新興国株式・MSCIエマージング・マーケット・インデックス（為替ヘッジなし）連動型上場投信</t>
  </si>
  <si>
    <t>国ｺｰﾄﾞ</t>
  </si>
  <si>
    <t/>
  </si>
  <si>
    <t>HK</t>
  </si>
  <si>
    <t>US</t>
  </si>
  <si>
    <t>JP</t>
  </si>
  <si>
    <t>通貨ｺｰﾄﾞ</t>
  </si>
  <si>
    <t>JPY</t>
  </si>
  <si>
    <t>USD</t>
  </si>
  <si>
    <t>オフバランス商品の銘柄別内訳</t>
  </si>
  <si>
    <t>銘柄ｺｰﾄﾞ</t>
  </si>
  <si>
    <t>BSPL131000</t>
  </si>
  <si>
    <t>BSPL212000</t>
  </si>
  <si>
    <t>BSPL221000</t>
  </si>
  <si>
    <t>BSPL222000</t>
  </si>
  <si>
    <t>BSPL223000</t>
  </si>
  <si>
    <t>BSPL224000</t>
  </si>
  <si>
    <t>BSPL243002</t>
  </si>
  <si>
    <t>BSPL243003</t>
  </si>
  <si>
    <t>BSPL243005</t>
  </si>
  <si>
    <t>BSPL243006</t>
  </si>
  <si>
    <t>BSPL132000</t>
  </si>
  <si>
    <t>BSPL214000</t>
  </si>
  <si>
    <t>BSPL152001</t>
  </si>
  <si>
    <t>001MCY.2504.600</t>
  </si>
  <si>
    <t>001MSCIN.2506.090</t>
  </si>
  <si>
    <t>5000120250402</t>
  </si>
  <si>
    <t>5000120250401</t>
  </si>
  <si>
    <t>銘柄名</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</si>
  <si>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</si>
  <si>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</si>
  <si>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</si>
  <si>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</si>
  <si>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</si>
  <si>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</si>
  <si>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</si>
  <si>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</si>
  <si>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</si>
  <si>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</si>
  <si>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先物取引買勘定</t>
  </si>
  <si>
    <t>先物取引未払金</t>
  </si>
  <si>
    <t>差入委託証拠金(現金)</t>
  </si>
  <si>
    <t>MSCICHA2504</t>
  </si>
  <si>
    <t>MSCIN2506</t>
  </si>
  <si>
    <t>(単位：一通貨単位)</t>
  </si>
  <si>
    <t>ｶｳﾝﾀｰﾊﾟｰﾃｨ名称
(統一ﾌﾞﾛｰｶｰ名称・中央清算機関名称)</t>
  </si>
  <si>
    <t>HKFE CLEARING</t>
  </si>
  <si>
    <t>ICE CLEAR US</t>
  </si>
  <si>
    <t>ブラウン・ブラザーズ・ハリマン</t>
  </si>
  <si>
    <t>ステ－ト・ストリ－ト銀行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</si>
  <si>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</si>
  <si>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</si>
  <si>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</si>
  <si>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</si>
  <si>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</si>
  <si>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</si>
  <si>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</si>
  <si>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</si>
  <si>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</si>
  <si>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</si>
  <si>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</si>
  <si>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</si>
  <si>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</si>
  <si>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</si>
  <si>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</si>
  <si>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</si>
  <si>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</si>
  <si>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</si>
  <si>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</si>
  <si>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</si>
  <si>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</si>
  <si>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</si>
  <si>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</si>
  <si>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</si>
  <si>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</si>
  <si>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</si>
  <si>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XHKFHKHH</t>
  </si>
  <si>
    <t>ICUSUS33</t>
  </si>
  <si>
    <t>BBHCJPJT</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</si>
  <si>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</si>
  <si>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</si>
  <si>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</si>
  <si>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</si>
  <si>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</si>
  <si>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</si>
  <si>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</si>
  <si>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</si>
  <si>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</si>
  <si>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</si>
  <si>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</si>
  <si>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</si>
  <si>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</si>
  <si>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</si>
  <si>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</si>
  <si>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</si>
  <si>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</si>
  <si>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</si>
  <si>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</si>
  <si>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</si>
  <si>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</si>
  <si>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</si>
  <si>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AE</t>
  </si>
  <si>
    <t>BR</t>
  </si>
  <si>
    <t>CL</t>
  </si>
  <si>
    <t>CN</t>
  </si>
  <si>
    <t>CO</t>
  </si>
  <si>
    <t>CY</t>
  </si>
  <si>
    <t>CZ</t>
  </si>
  <si>
    <t>EG</t>
  </si>
  <si>
    <t>GB</t>
  </si>
  <si>
    <t>GR</t>
  </si>
  <si>
    <t>HU</t>
  </si>
  <si>
    <t>ID</t>
  </si>
  <si>
    <t>IE</t>
  </si>
  <si>
    <t>IN</t>
  </si>
  <si>
    <t>KR</t>
  </si>
  <si>
    <t>KW</t>
  </si>
  <si>
    <t>LU</t>
  </si>
  <si>
    <t>MX</t>
  </si>
  <si>
    <t>MY</t>
  </si>
  <si>
    <t>NL</t>
  </si>
  <si>
    <t>PE</t>
  </si>
  <si>
    <t>PH</t>
  </si>
  <si>
    <t>PL</t>
  </si>
  <si>
    <t>QA</t>
  </si>
  <si>
    <t>RU</t>
  </si>
  <si>
    <t>SA</t>
  </si>
  <si>
    <t>SG</t>
  </si>
  <si>
    <t>TH</t>
  </si>
  <si>
    <t>TR</t>
  </si>
  <si>
    <t>TW</t>
  </si>
  <si>
    <t>VG</t>
  </si>
  <si>
    <t>ZA</t>
  </si>
  <si>
    <t/>
  </si>
  <si>
    <t>AED</t>
  </si>
  <si>
    <t>BRL</t>
  </si>
  <si>
    <t>CLP</t>
  </si>
  <si>
    <t>HKD</t>
  </si>
  <si>
    <t>TWD</t>
  </si>
  <si>
    <t>COP</t>
  </si>
  <si>
    <t>CZK</t>
  </si>
  <si>
    <t>EGP</t>
  </si>
  <si>
    <t>ZAR</t>
  </si>
  <si>
    <t>EUR</t>
  </si>
  <si>
    <t>HUF</t>
  </si>
  <si>
    <t>IDR</t>
  </si>
  <si>
    <t>INR</t>
  </si>
  <si>
    <t>KRW</t>
  </si>
  <si>
    <t>KWD</t>
  </si>
  <si>
    <t>PLN</t>
  </si>
  <si>
    <t>MXN</t>
  </si>
  <si>
    <t>MYR</t>
  </si>
  <si>
    <t>PHP</t>
  </si>
  <si>
    <t>QAR</t>
  </si>
  <si>
    <t>SAR</t>
  </si>
  <si>
    <t>THB</t>
  </si>
  <si>
    <t>TRY</t>
  </si>
  <si>
    <t>オンバランス商品の銘柄別内訳</t>
  </si>
  <si>
    <t>600172049</t>
  </si>
  <si>
    <t>628345049</t>
  </si>
  <si>
    <t>632217049</t>
  </si>
  <si>
    <t>654546049</t>
  </si>
  <si>
    <t>662447049</t>
  </si>
  <si>
    <t>B01RM2049</t>
  </si>
  <si>
    <t>B0LX3Y049</t>
  </si>
  <si>
    <t>B28PFX049</t>
  </si>
  <si>
    <t>BDG197049</t>
  </si>
  <si>
    <t>BN12D3049</t>
  </si>
  <si>
    <t>BP0PMS049</t>
  </si>
  <si>
    <t>BPCMH2049</t>
  </si>
  <si>
    <t>BYVGM6049</t>
  </si>
  <si>
    <t>203699029</t>
  </si>
  <si>
    <t>219628029</t>
  </si>
  <si>
    <t>220015029</t>
  </si>
  <si>
    <t>230844029</t>
  </si>
  <si>
    <t>231112029</t>
  </si>
  <si>
    <t>232859029</t>
  </si>
  <si>
    <t>245877029</t>
  </si>
  <si>
    <t>264551029</t>
  </si>
  <si>
    <t>268236029</t>
  </si>
  <si>
    <t>268453029</t>
  </si>
  <si>
    <t>284097029</t>
  </si>
  <si>
    <t>294542029</t>
  </si>
  <si>
    <t>B00FM5029</t>
  </si>
  <si>
    <t>B00FM8029</t>
  </si>
  <si>
    <t>B02GKC029</t>
  </si>
  <si>
    <t>B031NN029</t>
  </si>
  <si>
    <t>B037HR029</t>
  </si>
  <si>
    <t>B08K3S029</t>
  </si>
  <si>
    <t>B0FHTN029</t>
  </si>
  <si>
    <t>B10LQP029</t>
  </si>
  <si>
    <t>B128R9029</t>
  </si>
  <si>
    <t>B16FPG029</t>
  </si>
  <si>
    <t>B1V74X029</t>
  </si>
  <si>
    <t>B1YBRG029</t>
  </si>
  <si>
    <t>B1YCHL029</t>
  </si>
  <si>
    <t>B2QY96029</t>
  </si>
  <si>
    <t>B56XQT029</t>
  </si>
  <si>
    <t>B6XFBX029</t>
  </si>
  <si>
    <t>B7FQV6029</t>
  </si>
  <si>
    <t>B9N3SQ029</t>
  </si>
  <si>
    <t>BD1WX8029</t>
  </si>
  <si>
    <t>BG36ZK029</t>
  </si>
  <si>
    <t>BG7ZWY029</t>
  </si>
  <si>
    <t>BJ0K6Z029</t>
  </si>
  <si>
    <t>BJRFY3029</t>
  </si>
  <si>
    <t>BMDWWN029</t>
  </si>
  <si>
    <t>BN71RB029</t>
  </si>
  <si>
    <t>BNDQ8P029</t>
  </si>
  <si>
    <t>BPBLV8029</t>
  </si>
  <si>
    <t>BYXZ2W029</t>
  </si>
  <si>
    <t>BYY014029</t>
  </si>
  <si>
    <t>BZBZVC029</t>
  </si>
  <si>
    <t>G6683N10001</t>
  </si>
  <si>
    <t>G9823910001</t>
  </si>
  <si>
    <t>206935030</t>
  </si>
  <si>
    <t>219601030</t>
  </si>
  <si>
    <t>219602030</t>
  </si>
  <si>
    <t>229945030</t>
  </si>
  <si>
    <t>251893030</t>
  </si>
  <si>
    <t>277167030</t>
  </si>
  <si>
    <t>B00R3L030</t>
  </si>
  <si>
    <t>05952010001</t>
  </si>
  <si>
    <t>05965X10001</t>
  </si>
  <si>
    <t>29278D10001</t>
  </si>
  <si>
    <t>83363510001</t>
  </si>
  <si>
    <t>600030011</t>
  </si>
  <si>
    <t>600550011</t>
  </si>
  <si>
    <t>602669011</t>
  </si>
  <si>
    <t>608039011</t>
  </si>
  <si>
    <t>609967011</t>
  </si>
  <si>
    <t>610989011</t>
  </si>
  <si>
    <t>613623011</t>
  </si>
  <si>
    <t>619376011</t>
  </si>
  <si>
    <t>622657011</t>
  </si>
  <si>
    <t>629181011</t>
  </si>
  <si>
    <t>632195011</t>
  </si>
  <si>
    <t>632758011</t>
  </si>
  <si>
    <t>633393011</t>
  </si>
  <si>
    <t>634007011</t>
  </si>
  <si>
    <t>639193011</t>
  </si>
  <si>
    <t>642539011</t>
  </si>
  <si>
    <t>653182011</t>
  </si>
  <si>
    <t>653551011</t>
  </si>
  <si>
    <t>653665011</t>
  </si>
  <si>
    <t>656099011</t>
  </si>
  <si>
    <t>665911011</t>
  </si>
  <si>
    <t>670625011</t>
  </si>
  <si>
    <t>670789011</t>
  </si>
  <si>
    <t>671825011</t>
  </si>
  <si>
    <t>671897011</t>
  </si>
  <si>
    <t>672529011</t>
  </si>
  <si>
    <t>674234011</t>
  </si>
  <si>
    <t>674395011</t>
  </si>
  <si>
    <t>678204011</t>
  </si>
  <si>
    <t>690355011</t>
  </si>
  <si>
    <t>690580011</t>
  </si>
  <si>
    <t>699076011</t>
  </si>
  <si>
    <t>B01B1L011</t>
  </si>
  <si>
    <t>B01FLR011</t>
  </si>
  <si>
    <t>B01JCK011</t>
  </si>
  <si>
    <t>B01YCG011</t>
  </si>
  <si>
    <t>B04KP8011</t>
  </si>
  <si>
    <t>B09N7M011</t>
  </si>
  <si>
    <t>B0B8Z1011</t>
  </si>
  <si>
    <t>B0B8Z2011</t>
  </si>
  <si>
    <t>B0BM5T011</t>
  </si>
  <si>
    <t>B0J2D4011</t>
  </si>
  <si>
    <t>B0LMTQ011</t>
  </si>
  <si>
    <t>B0MP1B011</t>
  </si>
  <si>
    <t>B0Y91C011</t>
  </si>
  <si>
    <t>B15456011</t>
  </si>
  <si>
    <t>B1DYPZ011</t>
  </si>
  <si>
    <t>B1G1QD011</t>
  </si>
  <si>
    <t>B1H508011</t>
  </si>
  <si>
    <t>B1HVJ1011</t>
  </si>
  <si>
    <t>B1JNK8011</t>
  </si>
  <si>
    <t>B1L2RC011</t>
  </si>
  <si>
    <t>B1L3XL011</t>
  </si>
  <si>
    <t>B1VRCG011</t>
  </si>
  <si>
    <t>B1W0JF011</t>
  </si>
  <si>
    <t>B1YBT0011</t>
  </si>
  <si>
    <t>B1YVKN011</t>
  </si>
  <si>
    <t>B27WRM011</t>
  </si>
  <si>
    <t>B297KM011</t>
  </si>
  <si>
    <t>B2Q14Z011</t>
  </si>
  <si>
    <t>B2Q5H5011</t>
  </si>
  <si>
    <t>B2R2ZC011</t>
  </si>
  <si>
    <t>B3ZVDV011</t>
  </si>
  <si>
    <t>B44ZV9011</t>
  </si>
  <si>
    <t>B4Q2TX011</t>
  </si>
  <si>
    <t>B4Q4CJ011</t>
  </si>
  <si>
    <t>B56KLY011</t>
  </si>
  <si>
    <t>B5730Z011</t>
  </si>
  <si>
    <t>B57JY2011</t>
  </si>
  <si>
    <t>B5NRRJ011</t>
  </si>
  <si>
    <t>B60LZR011</t>
  </si>
  <si>
    <t>B633D9011</t>
  </si>
  <si>
    <t>B6SPB4011</t>
  </si>
  <si>
    <t>B85LKS011</t>
  </si>
  <si>
    <t>B8RZJZ011</t>
  </si>
  <si>
    <t>B92NYF011</t>
  </si>
  <si>
    <t>BCRX1C011</t>
  </si>
  <si>
    <t>BD4GT2011</t>
  </si>
  <si>
    <t>BD8GL1011</t>
  </si>
  <si>
    <t>BD9Q2J011</t>
  </si>
  <si>
    <t>BFD209011</t>
  </si>
  <si>
    <t>BG0ZMJ011</t>
  </si>
  <si>
    <t>BGDY26011</t>
  </si>
  <si>
    <t>BGHH0L011</t>
  </si>
  <si>
    <t>BGJW37011</t>
  </si>
  <si>
    <t>BGM5R2011</t>
  </si>
  <si>
    <t>BGN971011</t>
  </si>
  <si>
    <t>BGQYNN011</t>
  </si>
  <si>
    <t>BGR6KX011</t>
  </si>
  <si>
    <t>BJLVDM011</t>
  </si>
  <si>
    <t>BJYKB7011</t>
  </si>
  <si>
    <t>BK0SBL011</t>
  </si>
  <si>
    <t>BK6YZP011</t>
  </si>
  <si>
    <t>BKPQZT011</t>
  </si>
  <si>
    <t>BKWGSQ011</t>
  </si>
  <si>
    <t>BL6B9P011</t>
  </si>
  <si>
    <t>BLC90T011</t>
  </si>
  <si>
    <t>BLD4QD011</t>
  </si>
  <si>
    <t>BLF853011</t>
  </si>
  <si>
    <t>BLFJ7Y011</t>
  </si>
  <si>
    <t>BM93SF011</t>
  </si>
  <si>
    <t>BMDMJ8011</t>
  </si>
  <si>
    <t>BMGWW3011</t>
  </si>
  <si>
    <t>BMMV2K011</t>
  </si>
  <si>
    <t>BMW5M0011</t>
  </si>
  <si>
    <t>BMW8R0011</t>
  </si>
  <si>
    <t>BMXWXT011</t>
  </si>
  <si>
    <t>BMZ1C8011</t>
  </si>
  <si>
    <t>BN320P011</t>
  </si>
  <si>
    <t>BN4MKV011</t>
  </si>
  <si>
    <t>BNMBPD011</t>
  </si>
  <si>
    <t>BNNJRV011</t>
  </si>
  <si>
    <t>BNYK8H011</t>
  </si>
  <si>
    <t>BP6FB3011</t>
  </si>
  <si>
    <t>BPR9XV011</t>
  </si>
  <si>
    <t>BQB7ZL011</t>
  </si>
  <si>
    <t>BQKNM3011</t>
  </si>
  <si>
    <t>BRXVS6011</t>
  </si>
  <si>
    <t>BSBMM0011</t>
  </si>
  <si>
    <t>BTVMCY011</t>
  </si>
  <si>
    <t>BWGCFG011</t>
  </si>
  <si>
    <t>BWVFT0011</t>
  </si>
  <si>
    <t>BYP71J011</t>
  </si>
  <si>
    <t>BZ04KX011</t>
  </si>
  <si>
    <t>BZ169C011</t>
  </si>
  <si>
    <t>BZBY9R011</t>
  </si>
  <si>
    <t>BH4DMW032</t>
  </si>
  <si>
    <t>05278C10001</t>
  </si>
  <si>
    <t>44332N10001</t>
  </si>
  <si>
    <t>48249710001</t>
  </si>
  <si>
    <t>48553T10001</t>
  </si>
  <si>
    <t>601901001</t>
  </si>
  <si>
    <t>683542001</t>
  </si>
  <si>
    <t>87408010001</t>
  </si>
  <si>
    <t>88034P10001</t>
  </si>
  <si>
    <t>88557W10001</t>
  </si>
  <si>
    <t>92763W10001</t>
  </si>
  <si>
    <t>220570044</t>
  </si>
  <si>
    <t>BJ62K5044</t>
  </si>
  <si>
    <t>05968L10001</t>
  </si>
  <si>
    <t>69269L10001</t>
  </si>
  <si>
    <t>BF233S001</t>
  </si>
  <si>
    <t>451944037</t>
  </si>
  <si>
    <t>562403037</t>
  </si>
  <si>
    <t>BD3CQ1037</t>
  </si>
  <si>
    <t>629817039</t>
  </si>
  <si>
    <t>B2989Q039</t>
  </si>
  <si>
    <t>566828001</t>
  </si>
  <si>
    <t>BRF6FX055</t>
  </si>
  <si>
    <t>505160097</t>
  </si>
  <si>
    <t>589866097</t>
  </si>
  <si>
    <t>710725097</t>
  </si>
  <si>
    <t>724353097</t>
  </si>
  <si>
    <t>726829097</t>
  </si>
  <si>
    <t>B681D6097</t>
  </si>
  <si>
    <t>BG087C097</t>
  </si>
  <si>
    <t>BNC0DB097</t>
  </si>
  <si>
    <t>BYZ43T097</t>
  </si>
  <si>
    <t>BZ1MXR097</t>
  </si>
  <si>
    <t>608169011</t>
  </si>
  <si>
    <t>619199011</t>
  </si>
  <si>
    <t>619215011</t>
  </si>
  <si>
    <t>619615011</t>
  </si>
  <si>
    <t>621808011</t>
  </si>
  <si>
    <t>626404011</t>
  </si>
  <si>
    <t>641613011</t>
  </si>
  <si>
    <t>646079011</t>
  </si>
  <si>
    <t>671156011</t>
  </si>
  <si>
    <t>672879011</t>
  </si>
  <si>
    <t>691316011</t>
  </si>
  <si>
    <t>697245011</t>
  </si>
  <si>
    <t>B00XSF011</t>
  </si>
  <si>
    <t>B02ZKQ011</t>
  </si>
  <si>
    <t>B1Z7FX011</t>
  </si>
  <si>
    <t>B24FZ3011</t>
  </si>
  <si>
    <t>B28XTR011</t>
  </si>
  <si>
    <t>B296ZH011</t>
  </si>
  <si>
    <t>B29SHS011</t>
  </si>
  <si>
    <t>B4R39F011</t>
  </si>
  <si>
    <t>B63DLB011</t>
  </si>
  <si>
    <t>BRB385011</t>
  </si>
  <si>
    <t>BRBTW1011</t>
  </si>
  <si>
    <t>BYNGG2011</t>
  </si>
  <si>
    <t>732015046</t>
  </si>
  <si>
    <t>BC9ZH8046</t>
  </si>
  <si>
    <t>BD5ZXH046</t>
  </si>
  <si>
    <t>607070026</t>
  </si>
  <si>
    <t>623084026</t>
  </si>
  <si>
    <t>628397026</t>
  </si>
  <si>
    <t>631534026</t>
  </si>
  <si>
    <t>665104026</t>
  </si>
  <si>
    <t>670909026</t>
  </si>
  <si>
    <t>672712026</t>
  </si>
  <si>
    <t>B01C1P026</t>
  </si>
  <si>
    <t>B39NJF026</t>
  </si>
  <si>
    <t>B3BQFC026</t>
  </si>
  <si>
    <t>B4LD3M026</t>
  </si>
  <si>
    <t>B7311V026</t>
  </si>
  <si>
    <t>B800MQ026</t>
  </si>
  <si>
    <t>BCDBLJ026</t>
  </si>
  <si>
    <t>BD4T6W026</t>
  </si>
  <si>
    <t>BQ3R60026</t>
  </si>
  <si>
    <t>BRK2Z9026</t>
  </si>
  <si>
    <t>72230410001</t>
  </si>
  <si>
    <t>609962036</t>
  </si>
  <si>
    <t>609972036</t>
  </si>
  <si>
    <t>610018036</t>
  </si>
  <si>
    <t>610035036</t>
  </si>
  <si>
    <t>610045036</t>
  </si>
  <si>
    <t>610047036</t>
  </si>
  <si>
    <t>611474036</t>
  </si>
  <si>
    <t>612148036</t>
  </si>
  <si>
    <t>612414036</t>
  </si>
  <si>
    <t>613340036</t>
  </si>
  <si>
    <t>613566036</t>
  </si>
  <si>
    <t>613604036</t>
  </si>
  <si>
    <t>613607036</t>
  </si>
  <si>
    <t>613934036</t>
  </si>
  <si>
    <t>613936036</t>
  </si>
  <si>
    <t>613969036</t>
  </si>
  <si>
    <t>614376036</t>
  </si>
  <si>
    <t>614811036</t>
  </si>
  <si>
    <t>615159036</t>
  </si>
  <si>
    <t>620512036</t>
  </si>
  <si>
    <t>620605036</t>
  </si>
  <si>
    <t>621120036</t>
  </si>
  <si>
    <t>621412036</t>
  </si>
  <si>
    <t>625376036</t>
  </si>
  <si>
    <t>626167036</t>
  </si>
  <si>
    <t>627358036</t>
  </si>
  <si>
    <t>629486036</t>
  </si>
  <si>
    <t>629489036</t>
  </si>
  <si>
    <t>629735036</t>
  </si>
  <si>
    <t>632732036</t>
  </si>
  <si>
    <t>637494036</t>
  </si>
  <si>
    <t>638878036</t>
  </si>
  <si>
    <t>644232036</t>
  </si>
  <si>
    <t>652844036</t>
  </si>
  <si>
    <t>657963036</t>
  </si>
  <si>
    <t>658248036</t>
  </si>
  <si>
    <t>660251036</t>
  </si>
  <si>
    <t>663371036</t>
  </si>
  <si>
    <t>670263036</t>
  </si>
  <si>
    <t>672654036</t>
  </si>
  <si>
    <t>672681036</t>
  </si>
  <si>
    <t>674325036</t>
  </si>
  <si>
    <t>674399036</t>
  </si>
  <si>
    <t>B00KT6036</t>
  </si>
  <si>
    <t>B01110036</t>
  </si>
  <si>
    <t>B0166K036</t>
  </si>
  <si>
    <t>B01GZF036</t>
  </si>
  <si>
    <t>B01NFT036</t>
  </si>
  <si>
    <t>B01NFV036</t>
  </si>
  <si>
    <t>B01NPJ036</t>
  </si>
  <si>
    <t>B01VRK036</t>
  </si>
  <si>
    <t>B037HF036</t>
  </si>
  <si>
    <t>B09QQ1036</t>
  </si>
  <si>
    <t>B0C1DM036</t>
  </si>
  <si>
    <t>B0DX8R036</t>
  </si>
  <si>
    <t>B0GWF4036</t>
  </si>
  <si>
    <t>B0JGGP036</t>
  </si>
  <si>
    <t>B0JJV5036</t>
  </si>
  <si>
    <t>B0L0W3036</t>
  </si>
  <si>
    <t>B0L4LR036</t>
  </si>
  <si>
    <t>B0SXY9036</t>
  </si>
  <si>
    <t>B0XPSB036</t>
  </si>
  <si>
    <t>B10SSP036</t>
  </si>
  <si>
    <t>B15T56036</t>
  </si>
  <si>
    <t>B1685L036</t>
  </si>
  <si>
    <t>B192HJ036</t>
  </si>
  <si>
    <t>B1B90H036</t>
  </si>
  <si>
    <t>B1BDGY036</t>
  </si>
  <si>
    <t>B1FCQX036</t>
  </si>
  <si>
    <t>B1FRT6036</t>
  </si>
  <si>
    <t>B1JLL3036</t>
  </si>
  <si>
    <t>B1MP4H036</t>
  </si>
  <si>
    <t>B1S34K036</t>
  </si>
  <si>
    <t>B1S722036</t>
  </si>
  <si>
    <t>B1VJS6036</t>
  </si>
  <si>
    <t>B1Y9QS036</t>
  </si>
  <si>
    <t>B1YLCV036</t>
  </si>
  <si>
    <t>B233HS036</t>
  </si>
  <si>
    <t>B233LP036</t>
  </si>
  <si>
    <t>B28XXH036</t>
  </si>
  <si>
    <t>B2Q7WL036</t>
  </si>
  <si>
    <t>B2QKXW036</t>
  </si>
  <si>
    <t>B3WQH4036</t>
  </si>
  <si>
    <t>B409HQ036</t>
  </si>
  <si>
    <t>B40MFF036</t>
  </si>
  <si>
    <t>B4MXNL036</t>
  </si>
  <si>
    <t>B4T3LF036</t>
  </si>
  <si>
    <t>B4X3ST036</t>
  </si>
  <si>
    <t>B4Z9XF036</t>
  </si>
  <si>
    <t>B611LV036</t>
  </si>
  <si>
    <t>B6SNRV036</t>
  </si>
  <si>
    <t>B6Z1L7036</t>
  </si>
  <si>
    <t>B92P9G036</t>
  </si>
  <si>
    <t>B992PT036</t>
  </si>
  <si>
    <t>BCRWL6036</t>
  </si>
  <si>
    <t>BD2N0P036</t>
  </si>
  <si>
    <t>BD3DWQ036</t>
  </si>
  <si>
    <t>BD3R8D036</t>
  </si>
  <si>
    <t>BD6F8V036</t>
  </si>
  <si>
    <t>BDDRN3036</t>
  </si>
  <si>
    <t>BF0TRG036</t>
  </si>
  <si>
    <t>BF1THH036</t>
  </si>
  <si>
    <t>BF1YBK036</t>
  </si>
  <si>
    <t>BG0R3M036</t>
  </si>
  <si>
    <t>BG0ZVG036</t>
  </si>
  <si>
    <t>BGQL72036</t>
  </si>
  <si>
    <t>BGSQG4036</t>
  </si>
  <si>
    <t>BHKDY3036</t>
  </si>
  <si>
    <t>BJ9K2H036</t>
  </si>
  <si>
    <t>BJLJGN036</t>
  </si>
  <si>
    <t>BK1N46036</t>
  </si>
  <si>
    <t>BKPFMG036</t>
  </si>
  <si>
    <t>BL6C48036</t>
  </si>
  <si>
    <t>BL6CR2036</t>
  </si>
  <si>
    <t>BL6P21036</t>
  </si>
  <si>
    <t>BLC87W036</t>
  </si>
  <si>
    <t>BM9G37036</t>
  </si>
  <si>
    <t>BMB229036</t>
  </si>
  <si>
    <t>BMTWGK036</t>
  </si>
  <si>
    <t>BMW4CV036</t>
  </si>
  <si>
    <t>BMYLJB036</t>
  </si>
  <si>
    <t>BNC541036</t>
  </si>
  <si>
    <t>BNDTGN036</t>
  </si>
  <si>
    <t>BNR5NG036</t>
  </si>
  <si>
    <t>BNVYT9036</t>
  </si>
  <si>
    <t>BP4DVR036</t>
  </si>
  <si>
    <t>BPFJHC036</t>
  </si>
  <si>
    <t>BPQWCZ036</t>
  </si>
  <si>
    <t>BQ2KJW036</t>
  </si>
  <si>
    <t>BQ98SK036</t>
  </si>
  <si>
    <t>BQB80M036</t>
  </si>
  <si>
    <t>BQB8GH036</t>
  </si>
  <si>
    <t>BQGZWP036</t>
  </si>
  <si>
    <t>BQPG2F036</t>
  </si>
  <si>
    <t>BR2NB2036</t>
  </si>
  <si>
    <t>BR4TRD036</t>
  </si>
  <si>
    <t>BR56KD036</t>
  </si>
  <si>
    <t>BS4DBX036</t>
  </si>
  <si>
    <t>BS5WYP036</t>
  </si>
  <si>
    <t>BSZ2BY036</t>
  </si>
  <si>
    <t>BTDV03036</t>
  </si>
  <si>
    <t>BVF87C036</t>
  </si>
  <si>
    <t>BWFGD6036</t>
  </si>
  <si>
    <t>BYM8TG036</t>
  </si>
  <si>
    <t>BYQKH3036</t>
  </si>
  <si>
    <t>BYW1G3036</t>
  </si>
  <si>
    <t>BYWFSB036</t>
  </si>
  <si>
    <t>BYWZNK036</t>
  </si>
  <si>
    <t>BYXH7P036</t>
  </si>
  <si>
    <t>BYXL8H036</t>
  </si>
  <si>
    <t>BYY2WB036</t>
  </si>
  <si>
    <t>BYYZ7D036</t>
  </si>
  <si>
    <t>BYZ9NH036</t>
  </si>
  <si>
    <t>BZ60N3036</t>
  </si>
  <si>
    <t>BZBYJJ036</t>
  </si>
  <si>
    <t>513109001</t>
  </si>
  <si>
    <t>601808031</t>
  </si>
  <si>
    <t>614827031</t>
  </si>
  <si>
    <t>615525031</t>
  </si>
  <si>
    <t>615593031</t>
  </si>
  <si>
    <t>617340031</t>
  </si>
  <si>
    <t>617507031</t>
  </si>
  <si>
    <t>619403031</t>
  </si>
  <si>
    <t>621173031</t>
  </si>
  <si>
    <t>622487031</t>
  </si>
  <si>
    <t>624965031</t>
  </si>
  <si>
    <t>626418031</t>
  </si>
  <si>
    <t>629090031</t>
  </si>
  <si>
    <t>629467031</t>
  </si>
  <si>
    <t>634427031</t>
  </si>
  <si>
    <t>634445031</t>
  </si>
  <si>
    <t>634691031</t>
  </si>
  <si>
    <t>637821031</t>
  </si>
  <si>
    <t>639750031</t>
  </si>
  <si>
    <t>640586031</t>
  </si>
  <si>
    <t>640605031</t>
  </si>
  <si>
    <t>641945031</t>
  </si>
  <si>
    <t>644662031</t>
  </si>
  <si>
    <t>644954031</t>
  </si>
  <si>
    <t>645026031</t>
  </si>
  <si>
    <t>645102031</t>
  </si>
  <si>
    <t>645105031</t>
  </si>
  <si>
    <t>646297031</t>
  </si>
  <si>
    <t>649092031</t>
  </si>
  <si>
    <t>649542031</t>
  </si>
  <si>
    <t>649573031</t>
  </si>
  <si>
    <t>649676031</t>
  </si>
  <si>
    <t>649932031</t>
  </si>
  <si>
    <t>651740031</t>
  </si>
  <si>
    <t>652073031</t>
  </si>
  <si>
    <t>653703031</t>
  </si>
  <si>
    <t>653708031</t>
  </si>
  <si>
    <t>656039031</t>
  </si>
  <si>
    <t>665458031</t>
  </si>
  <si>
    <t>669323031</t>
  </si>
  <si>
    <t>676523031</t>
  </si>
  <si>
    <t>677164031</t>
  </si>
  <si>
    <t>677168031</t>
  </si>
  <si>
    <t>677172031</t>
  </si>
  <si>
    <t>677221031</t>
  </si>
  <si>
    <t>677267031</t>
  </si>
  <si>
    <t>677381031</t>
  </si>
  <si>
    <t>698833031</t>
  </si>
  <si>
    <t>B01VZN031</t>
  </si>
  <si>
    <t>B0C5YV031</t>
  </si>
  <si>
    <t>B0CSXQ031</t>
  </si>
  <si>
    <t>B0RNRF031</t>
  </si>
  <si>
    <t>B0V3XR031</t>
  </si>
  <si>
    <t>B12C0T031</t>
  </si>
  <si>
    <t>B15SK5031</t>
  </si>
  <si>
    <t>B232R0031</t>
  </si>
  <si>
    <t>B235ZT031</t>
  </si>
  <si>
    <t>B2492F031</t>
  </si>
  <si>
    <t>B39Z8G031</t>
  </si>
  <si>
    <t>B39Z8L031</t>
  </si>
  <si>
    <t>B3DF0Y031</t>
  </si>
  <si>
    <t>B3N336031</t>
  </si>
  <si>
    <t>B4WRJD031</t>
  </si>
  <si>
    <t>B613DJ031</t>
  </si>
  <si>
    <t>B7T5KQ031</t>
  </si>
  <si>
    <t>BCGD8Q031</t>
  </si>
  <si>
    <t>BD4HFR031</t>
  </si>
  <si>
    <t>BD4HFT031</t>
  </si>
  <si>
    <t>BDVLJ7031</t>
  </si>
  <si>
    <t>BF2S42031</t>
  </si>
  <si>
    <t>BFPM3C031</t>
  </si>
  <si>
    <t>BGHWH9031</t>
  </si>
  <si>
    <t>BJ321P031</t>
  </si>
  <si>
    <t>BLF9YV031</t>
  </si>
  <si>
    <t>BMBP90031</t>
  </si>
  <si>
    <t>BMDBJ1031</t>
  </si>
  <si>
    <t>BMDHSH031</t>
  </si>
  <si>
    <t>BMG3GS031</t>
  </si>
  <si>
    <t>BNGCJ2031</t>
  </si>
  <si>
    <t>BNSP8W031</t>
  </si>
  <si>
    <t>BNXKTM031</t>
  </si>
  <si>
    <t>BRS2KY031</t>
  </si>
  <si>
    <t>BSTJWN031</t>
  </si>
  <si>
    <t>BSXN8K031</t>
  </si>
  <si>
    <t>BYNJCV031</t>
  </si>
  <si>
    <t>BYX9GP031</t>
  </si>
  <si>
    <t>650313043</t>
  </si>
  <si>
    <t>660008043</t>
  </si>
  <si>
    <t>688951043</t>
  </si>
  <si>
    <t>688952043</t>
  </si>
  <si>
    <t>B00PQY043</t>
  </si>
  <si>
    <t>B15DYL043</t>
  </si>
  <si>
    <t>BMBQDF053</t>
  </si>
  <si>
    <t>BRXWDB053</t>
  </si>
  <si>
    <t>BF52QF055</t>
  </si>
  <si>
    <t>204342028</t>
  </si>
  <si>
    <t>224205028</t>
  </si>
  <si>
    <t>239247028</t>
  </si>
  <si>
    <t>239254028</t>
  </si>
  <si>
    <t>239338028</t>
  </si>
  <si>
    <t>239345028</t>
  </si>
  <si>
    <t>240645028</t>
  </si>
  <si>
    <t>242104028</t>
  </si>
  <si>
    <t>244820028</t>
  </si>
  <si>
    <t>249191028</t>
  </si>
  <si>
    <t>263934028</t>
  </si>
  <si>
    <t>264367028</t>
  </si>
  <si>
    <t>282239028</t>
  </si>
  <si>
    <t>282388028</t>
  </si>
  <si>
    <t>B0ZV10028</t>
  </si>
  <si>
    <t>B1KFX1028</t>
  </si>
  <si>
    <t>B457NQ028</t>
  </si>
  <si>
    <t>BHHP0S028</t>
  </si>
  <si>
    <t>BMVRB7028</t>
  </si>
  <si>
    <t>BW1YVH028</t>
  </si>
  <si>
    <t>BYMXF6028</t>
  </si>
  <si>
    <t>604702013</t>
  </si>
  <si>
    <t>607574013</t>
  </si>
  <si>
    <t>608624013</t>
  </si>
  <si>
    <t>624467013</t>
  </si>
  <si>
    <t>635988013</t>
  </si>
  <si>
    <t>643612013</t>
  </si>
  <si>
    <t>643689013</t>
  </si>
  <si>
    <t>649744013</t>
  </si>
  <si>
    <t>655632013</t>
  </si>
  <si>
    <t>655799013</t>
  </si>
  <si>
    <t>662933013</t>
  </si>
  <si>
    <t>668166013</t>
  </si>
  <si>
    <t>669593013</t>
  </si>
  <si>
    <t>670397013</t>
  </si>
  <si>
    <t>686839013</t>
  </si>
  <si>
    <t>690461013</t>
  </si>
  <si>
    <t>B00G23013</t>
  </si>
  <si>
    <t>B012W4013</t>
  </si>
  <si>
    <t>B01GQS013</t>
  </si>
  <si>
    <t>B1VXJL013</t>
  </si>
  <si>
    <t>B1Y3WG013</t>
  </si>
  <si>
    <t>B29TTR013</t>
  </si>
  <si>
    <t>B2QZGV013</t>
  </si>
  <si>
    <t>B5387L013</t>
  </si>
  <si>
    <t>B5KQGT013</t>
  </si>
  <si>
    <t>B6VGS9013</t>
  </si>
  <si>
    <t>B83X6P013</t>
  </si>
  <si>
    <t>BF0J5S013</t>
  </si>
  <si>
    <t>BF6RHY013</t>
  </si>
  <si>
    <t>BN4JBJ013</t>
  </si>
  <si>
    <t>B07T3T001</t>
  </si>
  <si>
    <t>BLF9GQ055</t>
  </si>
  <si>
    <t>20444810001</t>
  </si>
  <si>
    <t>G2519Y10001</t>
  </si>
  <si>
    <t>605511022</t>
  </si>
  <si>
    <t>607496022</t>
  </si>
  <si>
    <t>645581022</t>
  </si>
  <si>
    <t>647449022</t>
  </si>
  <si>
    <t>651444022</t>
  </si>
  <si>
    <t>681884022</t>
  </si>
  <si>
    <t>B068DB022</t>
  </si>
  <si>
    <t>B09JBT022</t>
  </si>
  <si>
    <t>B247XZ022</t>
  </si>
  <si>
    <t>B5VJH7022</t>
  </si>
  <si>
    <t>BDGN27022</t>
  </si>
  <si>
    <t>414305053</t>
  </si>
  <si>
    <t>526325053</t>
  </si>
  <si>
    <t>547311053</t>
  </si>
  <si>
    <t>581006053</t>
  </si>
  <si>
    <t>712797053</t>
  </si>
  <si>
    <t>715363053</t>
  </si>
  <si>
    <t>730221053</t>
  </si>
  <si>
    <t>B03NGS053</t>
  </si>
  <si>
    <t>B544PW053</t>
  </si>
  <si>
    <t>B63DG2053</t>
  </si>
  <si>
    <t>BD0YVN053</t>
  </si>
  <si>
    <t>614819098</t>
  </si>
  <si>
    <t>615044098</t>
  </si>
  <si>
    <t>615817098</t>
  </si>
  <si>
    <t>651655098</t>
  </si>
  <si>
    <t>656661098</t>
  </si>
  <si>
    <t>657154098</t>
  </si>
  <si>
    <t>667357098</t>
  </si>
  <si>
    <t>671398098</t>
  </si>
  <si>
    <t>B0MLBC098</t>
  </si>
  <si>
    <t>B0VR7W098</t>
  </si>
  <si>
    <t>B0YTG2098</t>
  </si>
  <si>
    <t>BK4Z0B098</t>
  </si>
  <si>
    <t>BNGB5K098</t>
  </si>
  <si>
    <t>456058001</t>
  </si>
  <si>
    <t>457874001</t>
  </si>
  <si>
    <t>514098001</t>
  </si>
  <si>
    <t>60740910001</t>
  </si>
  <si>
    <t>A00095001</t>
  </si>
  <si>
    <t>A00096001</t>
  </si>
  <si>
    <t>B01WHG001</t>
  </si>
  <si>
    <t>B0DK75001</t>
  </si>
  <si>
    <t>B14XJY001</t>
  </si>
  <si>
    <t>B17FSC001</t>
  </si>
  <si>
    <t>B1FY8D001</t>
  </si>
  <si>
    <t>B1G4YH001</t>
  </si>
  <si>
    <t>B1WMD6001</t>
  </si>
  <si>
    <t>B39RRN001</t>
  </si>
  <si>
    <t>B53NQB001</t>
  </si>
  <si>
    <t>B56C9L001</t>
  </si>
  <si>
    <t>B6Q70J001</t>
  </si>
  <si>
    <t>B8J4DK001</t>
  </si>
  <si>
    <t>BYSW6D001</t>
  </si>
  <si>
    <t>BYY37Q001</t>
  </si>
  <si>
    <t>B128CF070</t>
  </si>
  <si>
    <t>B128FM070</t>
  </si>
  <si>
    <t>B128FN070</t>
  </si>
  <si>
    <t>B12LR5070</t>
  </si>
  <si>
    <t>B12LSY070</t>
  </si>
  <si>
    <t>B12LZH070</t>
  </si>
  <si>
    <t>B12LZK070</t>
  </si>
  <si>
    <t>B12LZP070</t>
  </si>
  <si>
    <t>B12LZQ070</t>
  </si>
  <si>
    <t>B12LZT070</t>
  </si>
  <si>
    <t>B12LZW070</t>
  </si>
  <si>
    <t>B12M7M070</t>
  </si>
  <si>
    <t>B12M7Q070</t>
  </si>
  <si>
    <t>B1323K070</t>
  </si>
  <si>
    <t>B1324D070</t>
  </si>
  <si>
    <t>B132NM070</t>
  </si>
  <si>
    <t>B132Y6070</t>
  </si>
  <si>
    <t>B137VV070</t>
  </si>
  <si>
    <t>B156TT070</t>
  </si>
  <si>
    <t>B1C1NH070</t>
  </si>
  <si>
    <t>B1Z8F6070</t>
  </si>
  <si>
    <t>B2NC4X070</t>
  </si>
  <si>
    <t>B2RLCR070</t>
  </si>
  <si>
    <t>B39NWT070</t>
  </si>
  <si>
    <t>B3C8VY070</t>
  </si>
  <si>
    <t>B3P6M5070</t>
  </si>
  <si>
    <t>B403QG070</t>
  </si>
  <si>
    <t>B95TKH070</t>
  </si>
  <si>
    <t>BJTM27070</t>
  </si>
  <si>
    <t>BLGM73070</t>
  </si>
  <si>
    <t>BM8SKZ070</t>
  </si>
  <si>
    <t>BMDKMB070</t>
  </si>
  <si>
    <t>BMVH0Q070</t>
  </si>
  <si>
    <t>BMZPZG070</t>
  </si>
  <si>
    <t>BMZQ74070</t>
  </si>
  <si>
    <t>BNYDSH070</t>
  </si>
  <si>
    <t>BR56KM070</t>
  </si>
  <si>
    <t>BS82YJ070</t>
  </si>
  <si>
    <t>BSHYYN070</t>
  </si>
  <si>
    <t>BYZJV1011</t>
  </si>
  <si>
    <t>636146021</t>
  </si>
  <si>
    <t>636476021</t>
  </si>
  <si>
    <t>636514021</t>
  </si>
  <si>
    <t>639755021</t>
  </si>
  <si>
    <t>641087021</t>
  </si>
  <si>
    <t>641260021</t>
  </si>
  <si>
    <t>641855021</t>
  </si>
  <si>
    <t>641893021</t>
  </si>
  <si>
    <t>642040021</t>
  </si>
  <si>
    <t>656133021</t>
  </si>
  <si>
    <t>660992021</t>
  </si>
  <si>
    <t>674120021</t>
  </si>
  <si>
    <t>B013L1021</t>
  </si>
  <si>
    <t>B013SV021</t>
  </si>
  <si>
    <t>B0166J021</t>
  </si>
  <si>
    <t>B018C2021</t>
  </si>
  <si>
    <t>B08YDH021</t>
  </si>
  <si>
    <t>B1359L021</t>
  </si>
  <si>
    <t>BDCR9C021</t>
  </si>
  <si>
    <t>BFN4H3021</t>
  </si>
  <si>
    <t>BKV24W021</t>
  </si>
  <si>
    <t>BN73M6021</t>
  </si>
  <si>
    <t>BPH072021</t>
  </si>
  <si>
    <t>BQKRHP021</t>
  </si>
  <si>
    <t>BRXGJ0021</t>
  </si>
  <si>
    <t>B03MN7088</t>
  </si>
  <si>
    <t>B03MP4088</t>
  </si>
  <si>
    <t>B03MS9088</t>
  </si>
  <si>
    <t>B03MSR088</t>
  </si>
  <si>
    <t>B03MVJ088</t>
  </si>
  <si>
    <t>B03MXD088</t>
  </si>
  <si>
    <t>B03MXR088</t>
  </si>
  <si>
    <t>B03MYK088</t>
  </si>
  <si>
    <t>B03MYN088</t>
  </si>
  <si>
    <t>B03MYS088</t>
  </si>
  <si>
    <t>B03MYT088</t>
  </si>
  <si>
    <t>B03MZJ088</t>
  </si>
  <si>
    <t>B03N0C088</t>
  </si>
  <si>
    <t>B058ZV088</t>
  </si>
  <si>
    <t>B0D000088</t>
  </si>
  <si>
    <t>B9J4ZK088</t>
  </si>
  <si>
    <t>600521032</t>
  </si>
  <si>
    <t>600585032</t>
  </si>
  <si>
    <t>605104032</t>
  </si>
  <si>
    <t>605142032</t>
  </si>
  <si>
    <t>605633032</t>
  </si>
  <si>
    <t>609881032</t>
  </si>
  <si>
    <t>610967032</t>
  </si>
  <si>
    <t>612918032</t>
  </si>
  <si>
    <t>613345032</t>
  </si>
  <si>
    <t>613772032</t>
  </si>
  <si>
    <t>614101032</t>
  </si>
  <si>
    <t>618602032</t>
  </si>
  <si>
    <t>618666032</t>
  </si>
  <si>
    <t>618785032</t>
  </si>
  <si>
    <t>618965032</t>
  </si>
  <si>
    <t>619022032</t>
  </si>
  <si>
    <t>619095032</t>
  </si>
  <si>
    <t>620267032</t>
  </si>
  <si>
    <t>622574032</t>
  </si>
  <si>
    <t>626073032</t>
  </si>
  <si>
    <t>628784032</t>
  </si>
  <si>
    <t>628819032</t>
  </si>
  <si>
    <t>629049032</t>
  </si>
  <si>
    <t>631612032</t>
  </si>
  <si>
    <t>632450032</t>
  </si>
  <si>
    <t>633147032</t>
  </si>
  <si>
    <t>633605032</t>
  </si>
  <si>
    <t>634578032</t>
  </si>
  <si>
    <t>634633032</t>
  </si>
  <si>
    <t>634760032</t>
  </si>
  <si>
    <t>634854032</t>
  </si>
  <si>
    <t>634871032</t>
  </si>
  <si>
    <t>637248032</t>
  </si>
  <si>
    <t>641167032</t>
  </si>
  <si>
    <t>641187032</t>
  </si>
  <si>
    <t>641716032</t>
  </si>
  <si>
    <t>642185032</t>
  </si>
  <si>
    <t>642411032</t>
  </si>
  <si>
    <t>642566032</t>
  </si>
  <si>
    <t>643175032</t>
  </si>
  <si>
    <t>643391032</t>
  </si>
  <si>
    <t>643856032</t>
  </si>
  <si>
    <t>644406032</t>
  </si>
  <si>
    <t>645166032</t>
  </si>
  <si>
    <t>645168032</t>
  </si>
  <si>
    <t>645258032</t>
  </si>
  <si>
    <t>645993032</t>
  </si>
  <si>
    <t>651948032</t>
  </si>
  <si>
    <t>652587032</t>
  </si>
  <si>
    <t>652766032</t>
  </si>
  <si>
    <t>654489032</t>
  </si>
  <si>
    <t>658011032</t>
  </si>
  <si>
    <t>662158032</t>
  </si>
  <si>
    <t>667248032</t>
  </si>
  <si>
    <t>669615032</t>
  </si>
  <si>
    <t>670039032</t>
  </si>
  <si>
    <t>670498032</t>
  </si>
  <si>
    <t>674428032</t>
  </si>
  <si>
    <t>674480032</t>
  </si>
  <si>
    <t>674842032</t>
  </si>
  <si>
    <t>686843032</t>
  </si>
  <si>
    <t>686993032</t>
  </si>
  <si>
    <t>688910032</t>
  </si>
  <si>
    <t>691662032</t>
  </si>
  <si>
    <t>693233032</t>
  </si>
  <si>
    <t>698438032</t>
  </si>
  <si>
    <t>698758032</t>
  </si>
  <si>
    <t>B04BGQ032</t>
  </si>
  <si>
    <t>B05638032</t>
  </si>
  <si>
    <t>B0CC0M032</t>
  </si>
  <si>
    <t>B0P6L8032</t>
  </si>
  <si>
    <t>B1GJFG032</t>
  </si>
  <si>
    <t>B2PXYH032</t>
  </si>
  <si>
    <t>B3FJBY032</t>
  </si>
  <si>
    <t>B4PLX1032</t>
  </si>
  <si>
    <t>B4TPSL032</t>
  </si>
  <si>
    <t>B52J81032</t>
  </si>
  <si>
    <t>B58J1S032</t>
  </si>
  <si>
    <t>B734XQ032</t>
  </si>
  <si>
    <t>B73XCZ032</t>
  </si>
  <si>
    <t>B7LV1N032</t>
  </si>
  <si>
    <t>B96HCH032</t>
  </si>
  <si>
    <t>BF4QXG032</t>
  </si>
  <si>
    <t>BFXZDY032</t>
  </si>
  <si>
    <t>BJTCKZ032</t>
  </si>
  <si>
    <t>BS7JP3032</t>
  </si>
  <si>
    <t>BSZLN1032</t>
  </si>
  <si>
    <t>52490G10001</t>
  </si>
  <si>
    <t>84265V10001</t>
  </si>
  <si>
    <t>98850P10001</t>
  </si>
  <si>
    <t>A00041011</t>
  </si>
  <si>
    <t>BN6PP3011</t>
  </si>
  <si>
    <t>610008055</t>
  </si>
  <si>
    <t>610557055</t>
  </si>
  <si>
    <t>617787055</t>
  </si>
  <si>
    <t>628021055</t>
  </si>
  <si>
    <t>629068055</t>
  </si>
  <si>
    <t>641056055</t>
  </si>
  <si>
    <t>644085055</t>
  </si>
  <si>
    <t>656320055</t>
  </si>
  <si>
    <t>660699055</t>
  </si>
  <si>
    <t>662800055</t>
  </si>
  <si>
    <t>676100055</t>
  </si>
  <si>
    <t>677745055</t>
  </si>
  <si>
    <t>680157055</t>
  </si>
  <si>
    <t>B030GJ055</t>
  </si>
  <si>
    <t>B06KZ9055</t>
  </si>
  <si>
    <t>B09C0Z055</t>
  </si>
  <si>
    <t>B0L675055</t>
  </si>
  <si>
    <t>B1FFT7055</t>
  </si>
  <si>
    <t>B1G426055</t>
  </si>
  <si>
    <t>B65B4D055</t>
  </si>
  <si>
    <t>BDVPYN055</t>
  </si>
  <si>
    <t>BFX05H055</t>
  </si>
  <si>
    <t>BFXG36055</t>
  </si>
  <si>
    <t>BN0VX8055</t>
  </si>
  <si>
    <t>BN6QSM055</t>
  </si>
  <si>
    <t>BZBFKT055</t>
  </si>
  <si>
    <t>F41001BQT3WF</t>
  </si>
  <si>
    <t>F41028B671GT</t>
  </si>
  <si>
    <t>F41028BN56JP</t>
  </si>
  <si>
    <t>62000</t>
  </si>
  <si>
    <t>BSPL141001</t>
  </si>
  <si>
    <t>BSPL141011</t>
  </si>
  <si>
    <t>BSPL101001</t>
  </si>
  <si>
    <t>ISINｺｰﾄﾞ</t>
  </si>
  <si>
    <t>AEA000801018</t>
  </si>
  <si>
    <t>AED000201015</t>
  </si>
  <si>
    <t>AEE000401019</t>
  </si>
  <si>
    <t>AEA000201011</t>
  </si>
  <si>
    <t>AEN000101016</t>
  </si>
  <si>
    <t>AEE000301011</t>
  </si>
  <si>
    <t>AEA002001013</t>
  </si>
  <si>
    <t>AEE000801010</t>
  </si>
  <si>
    <t>AEE001901017</t>
  </si>
  <si>
    <t>AEA007301012</t>
  </si>
  <si>
    <t>AEM001001019</t>
  </si>
  <si>
    <t>AEE01135A222</t>
  </si>
  <si>
    <t>AEA006101017</t>
  </si>
  <si>
    <t>BRBRFSACNOR8</t>
  </si>
  <si>
    <t>BRVALEACNOR0</t>
  </si>
  <si>
    <t>BRCPLEACNPB9</t>
  </si>
  <si>
    <t>BRELETACNPB7</t>
  </si>
  <si>
    <t>BRELETACNOR6</t>
  </si>
  <si>
    <t>BRBBASACNOR3</t>
  </si>
  <si>
    <t>BRITSAACNPR7</t>
  </si>
  <si>
    <t>BRGGBRACNPR8</t>
  </si>
  <si>
    <t>BRPETRACNOR9</t>
  </si>
  <si>
    <t>BRPETRACNPR6</t>
  </si>
  <si>
    <t>BRCCROACNOR2</t>
  </si>
  <si>
    <t>BRWEGEACNOR0</t>
  </si>
  <si>
    <t>BRBBDCACNPR8</t>
  </si>
  <si>
    <t>BRBBDCACNOR1</t>
  </si>
  <si>
    <t>BRSUZBACNOR0</t>
  </si>
  <si>
    <t>BRCPFEACNOR0</t>
  </si>
  <si>
    <t>BRITUBACNPR1</t>
  </si>
  <si>
    <t>BRRENTACNOR4</t>
  </si>
  <si>
    <t>BRUGPAACNOR8</t>
  </si>
  <si>
    <t>BRTOTSACNOR8</t>
  </si>
  <si>
    <t>BREQTLACNOR0</t>
  </si>
  <si>
    <t>BREMBRACNOR4</t>
  </si>
  <si>
    <t>BRJBSSACNOR8</t>
  </si>
  <si>
    <t>BRCMIGACNPR3</t>
  </si>
  <si>
    <t>BRSBSPACNOR5</t>
  </si>
  <si>
    <t>BRHYPEACNOR0</t>
  </si>
  <si>
    <t>BRENGICDAM16</t>
  </si>
  <si>
    <t>BRVIVTACNOR0</t>
  </si>
  <si>
    <t>BRRADLACNOR0</t>
  </si>
  <si>
    <t>BRBBSEACNOR5</t>
  </si>
  <si>
    <t>BREGIEACNOR9</t>
  </si>
  <si>
    <t>BRB3SAACNOR6</t>
  </si>
  <si>
    <t>BRABEVACNOR1</t>
  </si>
  <si>
    <t>BRKLBNCDAM18</t>
  </si>
  <si>
    <t>BRNTCOACNOR5</t>
  </si>
  <si>
    <t>BRCXSEACNOR7</t>
  </si>
  <si>
    <t>BRTIMSACNOR5</t>
  </si>
  <si>
    <t>BRRDORACNOR8</t>
  </si>
  <si>
    <t>BRVBBRACNOR1</t>
  </si>
  <si>
    <t>BRRAILACNOR9</t>
  </si>
  <si>
    <t>BRPRIOACNOR1</t>
  </si>
  <si>
    <t>BRBPACUNT006</t>
  </si>
  <si>
    <t>KYG6683N1034</t>
  </si>
  <si>
    <t>KYG982391099</t>
  </si>
  <si>
    <t>CLP321331116</t>
  </si>
  <si>
    <t>CL0000001314</t>
  </si>
  <si>
    <t>CLP7847L1080</t>
  </si>
  <si>
    <t>CLP371861061</t>
  </si>
  <si>
    <t>CL0000000423</t>
  </si>
  <si>
    <t>CLP3880F1085</t>
  </si>
  <si>
    <t>CL0000000100</t>
  </si>
  <si>
    <t>US0595201064</t>
  </si>
  <si>
    <t>US05965X1090</t>
  </si>
  <si>
    <t>US29278D1054</t>
  </si>
  <si>
    <t>US8336351056</t>
  </si>
  <si>
    <t>CNE1000003K3</t>
  </si>
  <si>
    <t>CNE1000003J5</t>
  </si>
  <si>
    <t>CNE000000K82</t>
  </si>
  <si>
    <t>CNE1000001W2</t>
  </si>
  <si>
    <t>CNE1000006Z4</t>
  </si>
  <si>
    <t>CNE1000004Q8</t>
  </si>
  <si>
    <t>KYG4402L1510</t>
  </si>
  <si>
    <t>KYG2108Y1052</t>
  </si>
  <si>
    <t>CNE1000003W8</t>
  </si>
  <si>
    <t>CNE1000002Q2</t>
  </si>
  <si>
    <t>CNE1000004J3</t>
  </si>
  <si>
    <t>KYG525681477</t>
  </si>
  <si>
    <t>KYG3066L1014</t>
  </si>
  <si>
    <t>BMG5320C1082</t>
  </si>
  <si>
    <t>CNE100000353</t>
  </si>
  <si>
    <t>CNE1000001T8</t>
  </si>
  <si>
    <t>KYG3777B1032</t>
  </si>
  <si>
    <t>BMG2113B1081</t>
  </si>
  <si>
    <t>CNE100000296</t>
  </si>
  <si>
    <t>CNE1000002P4</t>
  </si>
  <si>
    <t>BMG677491539</t>
  </si>
  <si>
    <t>CNE100000593</t>
  </si>
  <si>
    <t>CNE1000001Y8</t>
  </si>
  <si>
    <t>CNE100000338</t>
  </si>
  <si>
    <t>CNE1000002L3</t>
  </si>
  <si>
    <t>CNE100000502</t>
  </si>
  <si>
    <t>CNE100000171</t>
  </si>
  <si>
    <t>CNE1000004L9</t>
  </si>
  <si>
    <t>CNE1000002S8</t>
  </si>
  <si>
    <t>KYG8878S1030</t>
  </si>
  <si>
    <t>CNE1000004K1</t>
  </si>
  <si>
    <t>CNE1000004S4</t>
  </si>
  <si>
    <t>KYG210961051</t>
  </si>
  <si>
    <t>CNE1000003X6</t>
  </si>
  <si>
    <t>KYG5496K1242</t>
  </si>
  <si>
    <t>BMG0957L1090</t>
  </si>
  <si>
    <t>CNE1000004Y2</t>
  </si>
  <si>
    <t>CNE1000002R0</t>
  </si>
  <si>
    <t>CNE1000002J7</t>
  </si>
  <si>
    <t>CNE100000205</t>
  </si>
  <si>
    <t>KYG216771363</t>
  </si>
  <si>
    <t>KYG070341048</t>
  </si>
  <si>
    <t>CNE1000002H1</t>
  </si>
  <si>
    <t>KYG8087W1015</t>
  </si>
  <si>
    <t>CNE1000002N9</t>
  </si>
  <si>
    <t>CNE1000001Z5</t>
  </si>
  <si>
    <t>CNE1000002M1</t>
  </si>
  <si>
    <t>CNE1000003G1</t>
  </si>
  <si>
    <t>CNE1000004R6</t>
  </si>
  <si>
    <t>CNE1000002G3</t>
  </si>
  <si>
    <t>CNE100000528</t>
  </si>
  <si>
    <t>KYG4232C1087</t>
  </si>
  <si>
    <t>CNE1000004X4</t>
  </si>
  <si>
    <t>CNE100000114</t>
  </si>
  <si>
    <t>CNE1000001Q4</t>
  </si>
  <si>
    <t>KYG8586D1097</t>
  </si>
  <si>
    <t>KYG040111059</t>
  </si>
  <si>
    <t>KYG5264Y1089</t>
  </si>
  <si>
    <t>CNE1000007Z2</t>
  </si>
  <si>
    <t>KYG9431R1039</t>
  </si>
  <si>
    <t>CNE1000009Q7</t>
  </si>
  <si>
    <t>CNE100000BG0</t>
  </si>
  <si>
    <t>CNE100000FN7</t>
  </si>
  <si>
    <t>KYG211501005</t>
  </si>
  <si>
    <t>CNE100000HD4</t>
  </si>
  <si>
    <t>CNE1000012B3</t>
  </si>
  <si>
    <t>KYG5635P1090</t>
  </si>
  <si>
    <t>CNE100001922</t>
  </si>
  <si>
    <t>CNE100000HF9</t>
  </si>
  <si>
    <t>CNE100001QW3</t>
  </si>
  <si>
    <t>CNE100000Q43</t>
  </si>
  <si>
    <t>KYG9894K1085</t>
  </si>
  <si>
    <t>CNE1000016V2</t>
  </si>
  <si>
    <t>KYG2953R1149</t>
  </si>
  <si>
    <t>CNE100001MK7</t>
  </si>
  <si>
    <t>CNE100001NT6</t>
  </si>
  <si>
    <t>KYG2117A1067</t>
  </si>
  <si>
    <t>CNE100002FK9</t>
  </si>
  <si>
    <t>CNE1000029W3</t>
  </si>
  <si>
    <t>KYG3825B1059</t>
  </si>
  <si>
    <t>CNE1000036N7</t>
  </si>
  <si>
    <t>KYG9830T1067</t>
  </si>
  <si>
    <t>KYG1146Y1017</t>
  </si>
  <si>
    <t>CNE100003F19</t>
  </si>
  <si>
    <t>KYG596691041</t>
  </si>
  <si>
    <t>KYG8918W1069</t>
  </si>
  <si>
    <t>KYG4290A1013</t>
  </si>
  <si>
    <t>KYG9829N1025</t>
  </si>
  <si>
    <t>KYG4818G1010</t>
  </si>
  <si>
    <t>CNE100005K77</t>
  </si>
  <si>
    <t>KYG549581067</t>
  </si>
  <si>
    <t>KYG2121Q1055</t>
  </si>
  <si>
    <t>KYG017191142</t>
  </si>
  <si>
    <t>KYG8208B1014</t>
  </si>
  <si>
    <t>KYG8245V1023</t>
  </si>
  <si>
    <t>KYG970081173</t>
  </si>
  <si>
    <t>KYG532631028</t>
  </si>
  <si>
    <t>CNE1000048K8</t>
  </si>
  <si>
    <t>KYG1098A1013</t>
  </si>
  <si>
    <t>KYG0146B1032</t>
  </si>
  <si>
    <t>KYG6427A1022</t>
  </si>
  <si>
    <t>BMG4404N1149</t>
  </si>
  <si>
    <t>CNE100004272</t>
  </si>
  <si>
    <t>KYG875721634</t>
  </si>
  <si>
    <t>KYG5479M1050</t>
  </si>
  <si>
    <t>KYG5074A1004</t>
  </si>
  <si>
    <t>KYG2122G1064</t>
  </si>
  <si>
    <t>KYG9897K1058</t>
  </si>
  <si>
    <t>CNE100001SR9</t>
  </si>
  <si>
    <t>KYG6470A1168</t>
  </si>
  <si>
    <t>KYG5074S1012</t>
  </si>
  <si>
    <t>KYG3887G1091</t>
  </si>
  <si>
    <t>KYG9066F1019</t>
  </si>
  <si>
    <t>KYG982AW1003</t>
  </si>
  <si>
    <t>KYG6525F1028</t>
  </si>
  <si>
    <t>CNE100006M58</t>
  </si>
  <si>
    <t>KYG6180F1081</t>
  </si>
  <si>
    <t>BMG0171K1018</t>
  </si>
  <si>
    <t>CNE100001T80</t>
  </si>
  <si>
    <t>CNE100006V65</t>
  </si>
  <si>
    <t>CNE100001TR7</t>
  </si>
  <si>
    <t>CNE100001YQ9</t>
  </si>
  <si>
    <t>KYG2121R1039</t>
  </si>
  <si>
    <t>KYG9830F1063</t>
  </si>
  <si>
    <t>CNE100002359</t>
  </si>
  <si>
    <t>KYG3165D1097</t>
  </si>
  <si>
    <t>KYG8190F1028</t>
  </si>
  <si>
    <t>US05278C1071</t>
  </si>
  <si>
    <t>US44332N1063</t>
  </si>
  <si>
    <t>US4824971042</t>
  </si>
  <si>
    <t>US48553T1060</t>
  </si>
  <si>
    <t>CNE000000SK7</t>
  </si>
  <si>
    <t>CNE000000GG0</t>
  </si>
  <si>
    <t>US8740801043</t>
  </si>
  <si>
    <t>US88034P1093</t>
  </si>
  <si>
    <t>US88557W1018</t>
  </si>
  <si>
    <t>US92763W1036</t>
  </si>
  <si>
    <t>COE15PA00026</t>
  </si>
  <si>
    <t>COB07PA00078</t>
  </si>
  <si>
    <t>US05968L1026</t>
  </si>
  <si>
    <t>US69269L1044</t>
  </si>
  <si>
    <t>US87238U2033</t>
  </si>
  <si>
    <t>CZ0008019106</t>
  </si>
  <si>
    <t>CZ0005112300</t>
  </si>
  <si>
    <t>CZ0008040318</t>
  </si>
  <si>
    <t>EGS37091C013</t>
  </si>
  <si>
    <t>EGS691S1C011</t>
  </si>
  <si>
    <t>US2017122050</t>
  </si>
  <si>
    <t>GB00BRXH2664</t>
  </si>
  <si>
    <t>GRS260333000</t>
  </si>
  <si>
    <t>GRS393503008</t>
  </si>
  <si>
    <t>GRS419003009</t>
  </si>
  <si>
    <t>GRS282183003</t>
  </si>
  <si>
    <t>GRS434003000</t>
  </si>
  <si>
    <t>GRS294003009</t>
  </si>
  <si>
    <t>GRS003003035</t>
  </si>
  <si>
    <t>GRS014003032</t>
  </si>
  <si>
    <t>GRS323003012</t>
  </si>
  <si>
    <t>GRS015003007</t>
  </si>
  <si>
    <t>HK0392044647</t>
  </si>
  <si>
    <t>HK1093012172</t>
  </si>
  <si>
    <t>HK0688002218</t>
  </si>
  <si>
    <t>HK0267001375</t>
  </si>
  <si>
    <t>HK0992009065</t>
  </si>
  <si>
    <t>HK0000055878</t>
  </si>
  <si>
    <t>HK0144000764</t>
  </si>
  <si>
    <t>BMG2109G1033</t>
  </si>
  <si>
    <t>HK0836012952</t>
  </si>
  <si>
    <t>HK1208013172</t>
  </si>
  <si>
    <t>HK0270001396</t>
  </si>
  <si>
    <t>HK0291001490</t>
  </si>
  <si>
    <t>KYG8167W1380</t>
  </si>
  <si>
    <t>HK2380027329</t>
  </si>
  <si>
    <t>HK0656038673</t>
  </si>
  <si>
    <t>KYG126521064</t>
  </si>
  <si>
    <t>KYG3774X1088</t>
  </si>
  <si>
    <t>HK3808041546</t>
  </si>
  <si>
    <t>HK0285041858</t>
  </si>
  <si>
    <t>KYG211461085</t>
  </si>
  <si>
    <t>HK0000077468</t>
  </si>
  <si>
    <t>HK0000218211</t>
  </si>
  <si>
    <t>KYG4990A1040</t>
  </si>
  <si>
    <t>HK0000311099</t>
  </si>
  <si>
    <t>HU0000061726</t>
  </si>
  <si>
    <t>HU0000123096</t>
  </si>
  <si>
    <t>HU0000153937</t>
  </si>
  <si>
    <t>ID1000085707</t>
  </si>
  <si>
    <t>ID1000058407</t>
  </si>
  <si>
    <t>ID1000057003</t>
  </si>
  <si>
    <t>ID1000117708</t>
  </si>
  <si>
    <t>ID1000095003</t>
  </si>
  <si>
    <t>ID1000118201</t>
  </si>
  <si>
    <t>ID1000096605</t>
  </si>
  <si>
    <t>ID1000109507</t>
  </si>
  <si>
    <t>ID1000090301</t>
  </si>
  <si>
    <t>ID1000111305</t>
  </si>
  <si>
    <t>ID1000116700</t>
  </si>
  <si>
    <t>ID1000125107</t>
  </si>
  <si>
    <t>ID1000122807</t>
  </si>
  <si>
    <t>ID1000128705</t>
  </si>
  <si>
    <t>ID1000129000</t>
  </si>
  <si>
    <t>ID1000166903</t>
  </si>
  <si>
    <t>ID1000191109</t>
  </si>
  <si>
    <t>US7223041028</t>
  </si>
  <si>
    <t>INE002A01018</t>
  </si>
  <si>
    <t>INE029A01011</t>
  </si>
  <si>
    <t>INE101A01026</t>
  </si>
  <si>
    <t>INE070A01015</t>
  </si>
  <si>
    <t>INE095A01012</t>
  </si>
  <si>
    <t>INE094A01015</t>
  </si>
  <si>
    <t>INE151A01013</t>
  </si>
  <si>
    <t>INE192A01025</t>
  </si>
  <si>
    <t>INE118A01012</t>
  </si>
  <si>
    <t>INE129A01019</t>
  </si>
  <si>
    <t>INE237A01028</t>
  </si>
  <si>
    <t>INE205A01025</t>
  </si>
  <si>
    <t>INE195A01028</t>
  </si>
  <si>
    <t>INE280A01028</t>
  </si>
  <si>
    <t>INE213A01029</t>
  </si>
  <si>
    <t>INE259A01022</t>
  </si>
  <si>
    <t>INE326A01037</t>
  </si>
  <si>
    <t>INE584A01023</t>
  </si>
  <si>
    <t>INE356A01018</t>
  </si>
  <si>
    <t>INE009A01021</t>
  </si>
  <si>
    <t>INE075A01022</t>
  </si>
  <si>
    <t>INE670A01012</t>
  </si>
  <si>
    <t>INE883A01011</t>
  </si>
  <si>
    <t>INE242A01010</t>
  </si>
  <si>
    <t>INE030A01027</t>
  </si>
  <si>
    <t>INE437A01024</t>
  </si>
  <si>
    <t>INE298A01020</t>
  </si>
  <si>
    <t>INE860A01027</t>
  </si>
  <si>
    <t>INE016A01026</t>
  </si>
  <si>
    <t>INE158A01026</t>
  </si>
  <si>
    <t>INE647A01010</t>
  </si>
  <si>
    <t>INE787D01026</t>
  </si>
  <si>
    <t>INE397D01024</t>
  </si>
  <si>
    <t>INE881D01027</t>
  </si>
  <si>
    <t>INE692A01016</t>
  </si>
  <si>
    <t>INE044A01036</t>
  </si>
  <si>
    <t>INE361B01024</t>
  </si>
  <si>
    <t>INE585B01010</t>
  </si>
  <si>
    <t>INE406A01037</t>
  </si>
  <si>
    <t>INE494B01023</t>
  </si>
  <si>
    <t>INE749A01030</t>
  </si>
  <si>
    <t>INE220G01021</t>
  </si>
  <si>
    <t>INE775A01035</t>
  </si>
  <si>
    <t>INE347G01014</t>
  </si>
  <si>
    <t>INE059A01026</t>
  </si>
  <si>
    <t>INE018A01030</t>
  </si>
  <si>
    <t>INE481G01011</t>
  </si>
  <si>
    <t>INE208A01029</t>
  </si>
  <si>
    <t>INE323A01026</t>
  </si>
  <si>
    <t>INE467B01029</t>
  </si>
  <si>
    <t>INE423A01024</t>
  </si>
  <si>
    <t>INE733E01010</t>
  </si>
  <si>
    <t>INE079A01024</t>
  </si>
  <si>
    <t>INE465A01025</t>
  </si>
  <si>
    <t>INE040H01021</t>
  </si>
  <si>
    <t>INE038A01020</t>
  </si>
  <si>
    <t>INE154A01025</t>
  </si>
  <si>
    <t>INE318A01026</t>
  </si>
  <si>
    <t>INE628A01036</t>
  </si>
  <si>
    <t>INE660A01013</t>
  </si>
  <si>
    <t>INE211B01039</t>
  </si>
  <si>
    <t>INE685A01028</t>
  </si>
  <si>
    <t>INE152A01029</t>
  </si>
  <si>
    <t>INE003A01024</t>
  </si>
  <si>
    <t>INE663F01024</t>
  </si>
  <si>
    <t>INE776C01039</t>
  </si>
  <si>
    <t>INE067A01029</t>
  </si>
  <si>
    <t>INE102D01028</t>
  </si>
  <si>
    <t>INE226A01021</t>
  </si>
  <si>
    <t>INE053A01029</t>
  </si>
  <si>
    <t>INE813H01021</t>
  </si>
  <si>
    <t>INE669E01016</t>
  </si>
  <si>
    <t>INE196A01026</t>
  </si>
  <si>
    <t>INE134E01011</t>
  </si>
  <si>
    <t>INE761H01022</t>
  </si>
  <si>
    <t>INE117A01022</t>
  </si>
  <si>
    <t>INE271C01023</t>
  </si>
  <si>
    <t>INE752E01010</t>
  </si>
  <si>
    <t>INE848E01016</t>
  </si>
  <si>
    <t>INE742F01042</t>
  </si>
  <si>
    <t>INE020B01018</t>
  </si>
  <si>
    <t>INE917I01010</t>
  </si>
  <si>
    <t>INE814H01011</t>
  </si>
  <si>
    <t>INE274J01014</t>
  </si>
  <si>
    <t>INE414G01012</t>
  </si>
  <si>
    <t>INE093I01010</t>
  </si>
  <si>
    <t>INE811K01011</t>
  </si>
  <si>
    <t>INE121E01018</t>
  </si>
  <si>
    <t>INE522F01014</t>
  </si>
  <si>
    <t>INE155A01022</t>
  </si>
  <si>
    <t>INE257A01026</t>
  </si>
  <si>
    <t>INE245A01021</t>
  </si>
  <si>
    <t>INE121J01017</t>
  </si>
  <si>
    <t>INE603J01030</t>
  </si>
  <si>
    <t>INE021A01026</t>
  </si>
  <si>
    <t>INE296A01024</t>
  </si>
  <si>
    <t>INE118H01025</t>
  </si>
  <si>
    <t>INE974X01010</t>
  </si>
  <si>
    <t>INE214T01019</t>
  </si>
  <si>
    <t>INE849A01020</t>
  </si>
  <si>
    <t>INE795G01014</t>
  </si>
  <si>
    <t>INE263A01024</t>
  </si>
  <si>
    <t>INE949L01017</t>
  </si>
  <si>
    <t>INE127D01025</t>
  </si>
  <si>
    <t>INE111A01025</t>
  </si>
  <si>
    <t>INE484J01027</t>
  </si>
  <si>
    <t>INE216A01030</t>
  </si>
  <si>
    <t>INE455K01017</t>
  </si>
  <si>
    <t>INE121A01024</t>
  </si>
  <si>
    <t>INE415G01027</t>
  </si>
  <si>
    <t>INE040A01034</t>
  </si>
  <si>
    <t>INE018E01016</t>
  </si>
  <si>
    <t>INE335Y01020</t>
  </si>
  <si>
    <t>INE528G01035</t>
  </si>
  <si>
    <t>INE758T01015</t>
  </si>
  <si>
    <t>INE262H01021</t>
  </si>
  <si>
    <t>INE670K01029</t>
  </si>
  <si>
    <t>INE027H01010</t>
  </si>
  <si>
    <t>INE918I01026</t>
  </si>
  <si>
    <t>INE066A01021</t>
  </si>
  <si>
    <t>INE303R01014</t>
  </si>
  <si>
    <t>INE935N01020</t>
  </si>
  <si>
    <t>INE702C01027</t>
  </si>
  <si>
    <t>INE073K01018</t>
  </si>
  <si>
    <t>INE797F01020</t>
  </si>
  <si>
    <t>INE417T01026</t>
  </si>
  <si>
    <t>INE238A01034</t>
  </si>
  <si>
    <t>INE081A01020</t>
  </si>
  <si>
    <t>INE089A01031</t>
  </si>
  <si>
    <t>INE634S01028</t>
  </si>
  <si>
    <t>INE200M01039</t>
  </si>
  <si>
    <t>INE239A01024</t>
  </si>
  <si>
    <t>INE176B01034</t>
  </si>
  <si>
    <t>INE758E01017</t>
  </si>
  <si>
    <t>INE006I01046</t>
  </si>
  <si>
    <t>INE0V6F01027</t>
  </si>
  <si>
    <t>INE066F01020</t>
  </si>
  <si>
    <t>INE721A01047</t>
  </si>
  <si>
    <t>INE476A01022</t>
  </si>
  <si>
    <t>INE090A01021</t>
  </si>
  <si>
    <t>INE160A01022</t>
  </si>
  <si>
    <t>INE028A01039</t>
  </si>
  <si>
    <t>INE669C01036</t>
  </si>
  <si>
    <t>INE010B01027</t>
  </si>
  <si>
    <t>INE047A01021</t>
  </si>
  <si>
    <t>INE192R01011</t>
  </si>
  <si>
    <t>INE854D01024</t>
  </si>
  <si>
    <t>INE092T01019</t>
  </si>
  <si>
    <t>INE765G01017</t>
  </si>
  <si>
    <t>INE726G01019</t>
  </si>
  <si>
    <t>INE540L01014</t>
  </si>
  <si>
    <t>INE646L01027</t>
  </si>
  <si>
    <t>INE343H01029</t>
  </si>
  <si>
    <t>INE123W01016</t>
  </si>
  <si>
    <t>INE019A01038</t>
  </si>
  <si>
    <t>US8565522039</t>
  </si>
  <si>
    <t>KR7011790003</t>
  </si>
  <si>
    <t>KR7005382007</t>
  </si>
  <si>
    <t>KR7000810002</t>
  </si>
  <si>
    <t>KR7005830005</t>
  </si>
  <si>
    <t>KR7021240007</t>
  </si>
  <si>
    <t>KR7033780008</t>
  </si>
  <si>
    <t>KR7035720002</t>
  </si>
  <si>
    <t>KR7042660001</t>
  </si>
  <si>
    <t>KR7017670001</t>
  </si>
  <si>
    <t>KR7006800007</t>
  </si>
  <si>
    <t>KR7036570000</t>
  </si>
  <si>
    <t>KR7032640005</t>
  </si>
  <si>
    <t>KR7034020008</t>
  </si>
  <si>
    <t>KR7047050000</t>
  </si>
  <si>
    <t>KR7051900009</t>
  </si>
  <si>
    <t>KR7051910008</t>
  </si>
  <si>
    <t>KR7010120004</t>
  </si>
  <si>
    <t>KR7055550008</t>
  </si>
  <si>
    <t>KR7011200003</t>
  </si>
  <si>
    <t>KR7010950004</t>
  </si>
  <si>
    <t>KR7003670007</t>
  </si>
  <si>
    <t>KR7009540006</t>
  </si>
  <si>
    <t>KR7012330007</t>
  </si>
  <si>
    <t>KR7000660001</t>
  </si>
  <si>
    <t>KR7005381009</t>
  </si>
  <si>
    <t>KR7005380001</t>
  </si>
  <si>
    <t>KR7024110009</t>
  </si>
  <si>
    <t>KR7000270009</t>
  </si>
  <si>
    <t>KR7010130003</t>
  </si>
  <si>
    <t>KR7015760002</t>
  </si>
  <si>
    <t>KR7003490000</t>
  </si>
  <si>
    <t>KR7011780004</t>
  </si>
  <si>
    <t>KR7028300002</t>
  </si>
  <si>
    <t>KR7066570003</t>
  </si>
  <si>
    <t>KR7003550001</t>
  </si>
  <si>
    <t>KR7005940002</t>
  </si>
  <si>
    <t>KR7035420009</t>
  </si>
  <si>
    <t>KR7071050009</t>
  </si>
  <si>
    <t>KR7005490008</t>
  </si>
  <si>
    <t>KR7028050003</t>
  </si>
  <si>
    <t>KR7006400006</t>
  </si>
  <si>
    <t>KR7009150004</t>
  </si>
  <si>
    <t>KR7005930003</t>
  </si>
  <si>
    <t>KR7010140002</t>
  </si>
  <si>
    <t>KR7012450003</t>
  </si>
  <si>
    <t>KR7005931001</t>
  </si>
  <si>
    <t>KR7000100008</t>
  </si>
  <si>
    <t>KR7034220004</t>
  </si>
  <si>
    <t>KR7068270008</t>
  </si>
  <si>
    <t>KR7042700005</t>
  </si>
  <si>
    <t>KR7086790003</t>
  </si>
  <si>
    <t>KR7086280005</t>
  </si>
  <si>
    <t>KR7032830002</t>
  </si>
  <si>
    <t>KR7090430000</t>
  </si>
  <si>
    <t>KR7096770003</t>
  </si>
  <si>
    <t>KR7086520004</t>
  </si>
  <si>
    <t>KR7097950000</t>
  </si>
  <si>
    <t>KR7011070000</t>
  </si>
  <si>
    <t>KR7034730002</t>
  </si>
  <si>
    <t>KR7105560007</t>
  </si>
  <si>
    <t>KR7047810007</t>
  </si>
  <si>
    <t>KR7138040001</t>
  </si>
  <si>
    <t>KR7128940004</t>
  </si>
  <si>
    <t>KR7161390000</t>
  </si>
  <si>
    <t>KR7180640005</t>
  </si>
  <si>
    <t>KR7267260008</t>
  </si>
  <si>
    <t>KR7267250009</t>
  </si>
  <si>
    <t>KR7271560005</t>
  </si>
  <si>
    <t>KR7251270005</t>
  </si>
  <si>
    <t>KR7064350002</t>
  </si>
  <si>
    <t>KR7316140003</t>
  </si>
  <si>
    <t>KR7247540008</t>
  </si>
  <si>
    <t>KR7326030004</t>
  </si>
  <si>
    <t>KR7259960003</t>
  </si>
  <si>
    <t>KR7450080007</t>
  </si>
  <si>
    <t>KR7329180004</t>
  </si>
  <si>
    <t>KR7402340004</t>
  </si>
  <si>
    <t>KR7352820005</t>
  </si>
  <si>
    <t>KR7373220003</t>
  </si>
  <si>
    <t>KR7323410001</t>
  </si>
  <si>
    <t>KR7018260000</t>
  </si>
  <si>
    <t>KR7196170005</t>
  </si>
  <si>
    <t>KR7028260008</t>
  </si>
  <si>
    <t>KR7207940008</t>
  </si>
  <si>
    <t>KR7241560002</t>
  </si>
  <si>
    <t>KW0EQ0100085</t>
  </si>
  <si>
    <t>KW0EQ0601058</t>
  </si>
  <si>
    <t>KW0EQ0100028</t>
  </si>
  <si>
    <t>KW0EQ0100010</t>
  </si>
  <si>
    <t>KW0EQ0400725</t>
  </si>
  <si>
    <t>KW0EQ0102065</t>
  </si>
  <si>
    <t>LU2237380790</t>
  </si>
  <si>
    <t>LU2910446546</t>
  </si>
  <si>
    <t>LU0383812293</t>
  </si>
  <si>
    <t>MXP000511016</t>
  </si>
  <si>
    <t>MXP320321310</t>
  </si>
  <si>
    <t>MXP495211262</t>
  </si>
  <si>
    <t>MXP4948K1056</t>
  </si>
  <si>
    <t>MX01PI000005</t>
  </si>
  <si>
    <t>MXP461181085</t>
  </si>
  <si>
    <t>MXP225611567</t>
  </si>
  <si>
    <t>MXP370711014</t>
  </si>
  <si>
    <t>MXP554091415</t>
  </si>
  <si>
    <t>MXP606941179</t>
  </si>
  <si>
    <t>MXP001661018</t>
  </si>
  <si>
    <t>MXP370841019</t>
  </si>
  <si>
    <t>MXP370641013</t>
  </si>
  <si>
    <t>MX01AC100006</t>
  </si>
  <si>
    <t>MX01GA000004</t>
  </si>
  <si>
    <t>MX01OM000018</t>
  </si>
  <si>
    <t>MX01CH170002</t>
  </si>
  <si>
    <t>MX01KO000002</t>
  </si>
  <si>
    <t>MX01AM050019</t>
  </si>
  <si>
    <t>MX01WA000038</t>
  </si>
  <si>
    <t>MX01Q0000008</t>
  </si>
  <si>
    <t>MYL1015OO006</t>
  </si>
  <si>
    <t>MYL1023OO000</t>
  </si>
  <si>
    <t>MYL6947OO005</t>
  </si>
  <si>
    <t>MYL1066OO009</t>
  </si>
  <si>
    <t>MYL5398OO002</t>
  </si>
  <si>
    <t>MYL4677OO000</t>
  </si>
  <si>
    <t>MYL5819OO007</t>
  </si>
  <si>
    <t>MYL2445OO004</t>
  </si>
  <si>
    <t>MYL1155OO000</t>
  </si>
  <si>
    <t>MYL3816OO005</t>
  </si>
  <si>
    <t>MYL4707OO005</t>
  </si>
  <si>
    <t>MYL4065OO008</t>
  </si>
  <si>
    <t>MYL5681OO001</t>
  </si>
  <si>
    <t>MYL6033OO004</t>
  </si>
  <si>
    <t>MYL4863OO006</t>
  </si>
  <si>
    <t>MYL5347OO009</t>
  </si>
  <si>
    <t>MYL7084OO006</t>
  </si>
  <si>
    <t>MYL1295OO004</t>
  </si>
  <si>
    <t>MYL6742OO000</t>
  </si>
  <si>
    <t>MYL3182OO002</t>
  </si>
  <si>
    <t>MYL1961OO001</t>
  </si>
  <si>
    <t>MYL4197OO009</t>
  </si>
  <si>
    <t>MYL6888OO001</t>
  </si>
  <si>
    <t>MYL6012OO008</t>
  </si>
  <si>
    <t>MYL5183OO008</t>
  </si>
  <si>
    <t>MYL5211OO007</t>
  </si>
  <si>
    <t>MYL5225OO007</t>
  </si>
  <si>
    <t>MYL8869OO009</t>
  </si>
  <si>
    <t>MYL5285OO001</t>
  </si>
  <si>
    <t>MYL5296OO008</t>
  </si>
  <si>
    <t>US98387E2054</t>
  </si>
  <si>
    <t>NL0015000RT3</t>
  </si>
  <si>
    <t>US2044481040</t>
  </si>
  <si>
    <t>BMG2519Y1084</t>
  </si>
  <si>
    <t>PHY0488F1004</t>
  </si>
  <si>
    <t>PHY0967S1694</t>
  </si>
  <si>
    <t>PHY411571011</t>
  </si>
  <si>
    <t>PHY4466S1007</t>
  </si>
  <si>
    <t>PHY6028G1361</t>
  </si>
  <si>
    <t>PHY8076N1120</t>
  </si>
  <si>
    <t>PHY806761029</t>
  </si>
  <si>
    <t>PHY0486V1154</t>
  </si>
  <si>
    <t>PHY5764J1483</t>
  </si>
  <si>
    <t>PHY077751022</t>
  </si>
  <si>
    <t>PHY7072Q1032</t>
  </si>
  <si>
    <t>PLBRE0000012</t>
  </si>
  <si>
    <t>PLKGHM000017</t>
  </si>
  <si>
    <t>PLPEKAO00016</t>
  </si>
  <si>
    <t>PLPKN0000018</t>
  </si>
  <si>
    <t>PLLPP0000011</t>
  </si>
  <si>
    <t>PLBZ00000044</t>
  </si>
  <si>
    <t>PLOPTTC00011</t>
  </si>
  <si>
    <t>PLPKO0000016</t>
  </si>
  <si>
    <t>PLPGER000010</t>
  </si>
  <si>
    <t>PLPZU0000011</t>
  </si>
  <si>
    <t>PLDINPL00011</t>
  </si>
  <si>
    <t>QA0006929895</t>
  </si>
  <si>
    <t>QA0007227752</t>
  </si>
  <si>
    <t>QA0007227737</t>
  </si>
  <si>
    <t>QA0001200771</t>
  </si>
  <si>
    <t>QA0006929812</t>
  </si>
  <si>
    <t>QA0006929879</t>
  </si>
  <si>
    <t>QA000A0KD6K3</t>
  </si>
  <si>
    <t>QA0006929853</t>
  </si>
  <si>
    <t>QA000A0KD6L1</t>
  </si>
  <si>
    <t>QA000A0M8VM3</t>
  </si>
  <si>
    <t>QA000A0KD6J5</t>
  </si>
  <si>
    <t>QA000VSUG130</t>
  </si>
  <si>
    <t>QA000B982PM1</t>
  </si>
  <si>
    <t>RU0009024277</t>
  </si>
  <si>
    <t>RU0009046452</t>
  </si>
  <si>
    <t>US3682872078</t>
  </si>
  <si>
    <t>US6074091090</t>
  </si>
  <si>
    <t>US71922G3083</t>
  </si>
  <si>
    <t>US71922G4073</t>
  </si>
  <si>
    <t>US8688612048</t>
  </si>
  <si>
    <t>US6698881090</t>
  </si>
  <si>
    <t>RU000A0JNAA8</t>
  </si>
  <si>
    <t>US67812M2070</t>
  </si>
  <si>
    <t>RU0007252813</t>
  </si>
  <si>
    <t>US8181503025</t>
  </si>
  <si>
    <t>RU000A0JP5V6</t>
  </si>
  <si>
    <t>RU000A0JPNM1</t>
  </si>
  <si>
    <t>US5603172082</t>
  </si>
  <si>
    <t>RU0009029540</t>
  </si>
  <si>
    <t>RU000A0JRKT8</t>
  </si>
  <si>
    <t>RU000A0JR4A1</t>
  </si>
  <si>
    <t>US55315J1025</t>
  </si>
  <si>
    <t>US8766292051</t>
  </si>
  <si>
    <t>SA000A0HNF36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</si>
  <si>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</si>
  <si>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</si>
  <si>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</si>
  <si>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</si>
  <si>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</si>
  <si>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</si>
  <si>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</si>
  <si>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</si>
  <si>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</si>
  <si>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</si>
  <si>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</si>
  <si>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</si>
  <si>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</si>
  <si>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</si>
  <si>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SA0007879550</t>
  </si>
  <si>
    <t>SA000A0B89Q3</t>
  </si>
  <si>
    <t>SA000A0ETHT1</t>
  </si>
  <si>
    <t>SA000A0JK5M3</t>
  </si>
  <si>
    <t>SA000A0KFKK0</t>
  </si>
  <si>
    <t>SA000A0MQCJ2</t>
  </si>
  <si>
    <t>SA11U0S23612</t>
  </si>
  <si>
    <t>SA1210540914</t>
  </si>
  <si>
    <t>SA122050HV19</t>
  </si>
  <si>
    <t>SA123GA0ITH7</t>
  </si>
  <si>
    <t>SA12A0540J14</t>
  </si>
  <si>
    <t>SA12C051UH11</t>
  </si>
  <si>
    <t>SA135G51UI10</t>
  </si>
  <si>
    <t>SA14TG012N13</t>
  </si>
  <si>
    <t>SA1510P1UMH1</t>
  </si>
  <si>
    <t>SA15CGS10H12</t>
  </si>
  <si>
    <t>SA15M1HH2NH5</t>
  </si>
  <si>
    <t>SA15CIBJGH12</t>
  </si>
  <si>
    <t>SA15HG521213</t>
  </si>
  <si>
    <t>SA15DHKGHBH4</t>
  </si>
  <si>
    <t>SA15GG53GHH3</t>
  </si>
  <si>
    <t>SA55SG6H5716</t>
  </si>
  <si>
    <t>SA15T1L22JH8</t>
  </si>
  <si>
    <t>SA13L050IE10</t>
  </si>
  <si>
    <t>SG9999015267</t>
  </si>
  <si>
    <t>TH0150010R11</t>
  </si>
  <si>
    <t>TH0016010R14</t>
  </si>
  <si>
    <t>TH0068010R15</t>
  </si>
  <si>
    <t>TH0201010R12</t>
  </si>
  <si>
    <t>TH0101010R14</t>
  </si>
  <si>
    <t>TH0268010R11</t>
  </si>
  <si>
    <t>TH0661010R17</t>
  </si>
  <si>
    <t>TH0528010R18</t>
  </si>
  <si>
    <t>TH0646010R18</t>
  </si>
  <si>
    <t>TH0689010R18</t>
  </si>
  <si>
    <t>TH0003010R12</t>
  </si>
  <si>
    <t>TH0765010R16</t>
  </si>
  <si>
    <t>TH0481010R10</t>
  </si>
  <si>
    <t>TH0264010R10</t>
  </si>
  <si>
    <t>TH0168010R13</t>
  </si>
  <si>
    <t>TH0128010R17</t>
  </si>
  <si>
    <t>TH0737010R15</t>
  </si>
  <si>
    <t>TH0355010R16</t>
  </si>
  <si>
    <t>TH6999010R15</t>
  </si>
  <si>
    <t>TH8319010R14</t>
  </si>
  <si>
    <t>TH9597010R14</t>
  </si>
  <si>
    <t>THA099010R13</t>
  </si>
  <si>
    <t>THA790010R17</t>
  </si>
  <si>
    <t>THB231010R11</t>
  </si>
  <si>
    <t>THC450010R16</t>
  </si>
  <si>
    <t>TRAAKBNK91N6</t>
  </si>
  <si>
    <t>TRAASELS91H2</t>
  </si>
  <si>
    <t>TRAEREGL91G3</t>
  </si>
  <si>
    <t>TRAOTOSN91H6</t>
  </si>
  <si>
    <t>TRAKCHOL91Q8</t>
  </si>
  <si>
    <t>TRASASAW91E4</t>
  </si>
  <si>
    <t>TRASISEW91Q3</t>
  </si>
  <si>
    <t>TRATHYAO91M5</t>
  </si>
  <si>
    <t>TRATCELL91M1</t>
  </si>
  <si>
    <t>TRAISCTR91N2</t>
  </si>
  <si>
    <t>TRATUPRS91E8</t>
  </si>
  <si>
    <t>TRAYKBNK91N6</t>
  </si>
  <si>
    <t>TRASAHOL91Q5</t>
  </si>
  <si>
    <t>TRECOLA00011</t>
  </si>
  <si>
    <t>TREBIMM00018</t>
  </si>
  <si>
    <t>TREPEGS00016</t>
  </si>
  <si>
    <t>TW0002345006</t>
  </si>
  <si>
    <t>TW0002353000</t>
  </si>
  <si>
    <t>TW0002357001</t>
  </si>
  <si>
    <t>TW0002379005</t>
  </si>
  <si>
    <t>TW0001102002</t>
  </si>
  <si>
    <t>TW0002834009</t>
  </si>
  <si>
    <t>TW0005347009</t>
  </si>
  <si>
    <t>TW0002376001</t>
  </si>
  <si>
    <t>TW0002377009</t>
  </si>
  <si>
    <t>TW0003037008</t>
  </si>
  <si>
    <t>TW0002382009</t>
  </si>
  <si>
    <t>TW0002618006</t>
  </si>
  <si>
    <t>TW0002474004</t>
  </si>
  <si>
    <t>TW0002801008</t>
  </si>
  <si>
    <t>TW0002610003</t>
  </si>
  <si>
    <t>TW0002105004</t>
  </si>
  <si>
    <t>TW0002002003</t>
  </si>
  <si>
    <t>TW0002395001</t>
  </si>
  <si>
    <t>TW0002324001</t>
  </si>
  <si>
    <t>TW0002308004</t>
  </si>
  <si>
    <t>TW0002412004</t>
  </si>
  <si>
    <t>TW0002409000</t>
  </si>
  <si>
    <t>TW0003045001</t>
  </si>
  <si>
    <t>TW0002383007</t>
  </si>
  <si>
    <t>TW0002603008</t>
  </si>
  <si>
    <t>TW0001402006</t>
  </si>
  <si>
    <t>TW0009910000</t>
  </si>
  <si>
    <t>TW0001476000</t>
  </si>
  <si>
    <t>TW0003034005</t>
  </si>
  <si>
    <t>TW0001519007</t>
  </si>
  <si>
    <t>TW0001301000</t>
  </si>
  <si>
    <t>TW0001326007</t>
  </si>
  <si>
    <t>TW0002454006</t>
  </si>
  <si>
    <t>TW0002881000</t>
  </si>
  <si>
    <t>TW0002880002</t>
  </si>
  <si>
    <t>TW0002207008</t>
  </si>
  <si>
    <t>TW0004904008</t>
  </si>
  <si>
    <t>TW0002885001</t>
  </si>
  <si>
    <t>TW0002882008</t>
  </si>
  <si>
    <t>TW0002883006</t>
  </si>
  <si>
    <t>TW0002884004</t>
  </si>
  <si>
    <t>TW0002317005</t>
  </si>
  <si>
    <t>TW0002886009</t>
  </si>
  <si>
    <t>TW0003008009</t>
  </si>
  <si>
    <t>TW0002887007</t>
  </si>
  <si>
    <t>TW0002888005</t>
  </si>
  <si>
    <t>TW0002356003</t>
  </si>
  <si>
    <t>TW0002301009</t>
  </si>
  <si>
    <t>TW0002890001</t>
  </si>
  <si>
    <t>TW0002891009</t>
  </si>
  <si>
    <t>TW0003017000</t>
  </si>
  <si>
    <t>TW0002892007</t>
  </si>
  <si>
    <t>TW0001303006</t>
  </si>
  <si>
    <t>TW0003231007</t>
  </si>
  <si>
    <t>TW0009904003</t>
  </si>
  <si>
    <t>TW0001216000</t>
  </si>
  <si>
    <t>TW0002912003</t>
  </si>
  <si>
    <t>TW0008069006</t>
  </si>
  <si>
    <t>TW0003293007</t>
  </si>
  <si>
    <t>TW0009945006</t>
  </si>
  <si>
    <t>TW0002347002</t>
  </si>
  <si>
    <t>TW0001101004</t>
  </si>
  <si>
    <t>TW0002330008</t>
  </si>
  <si>
    <t>TW0002303005</t>
  </si>
  <si>
    <t>TW0002615002</t>
  </si>
  <si>
    <t>TW0002327004</t>
  </si>
  <si>
    <t>TW0002609005</t>
  </si>
  <si>
    <t>TW0002633005</t>
  </si>
  <si>
    <t>TW0003443008</t>
  </si>
  <si>
    <t>TW0003481008</t>
  </si>
  <si>
    <t>TW0003702007</t>
  </si>
  <si>
    <t>TW0003533006</t>
  </si>
  <si>
    <t>TW0003529004</t>
  </si>
  <si>
    <t>TW0003653002</t>
  </si>
  <si>
    <t>TW0004938006</t>
  </si>
  <si>
    <t>KYG022421088</t>
  </si>
  <si>
    <t>KYG014081064</t>
  </si>
  <si>
    <t>KYG202881093</t>
  </si>
  <si>
    <t>KYG989221000</t>
  </si>
  <si>
    <t>TW0005880009</t>
  </si>
  <si>
    <t>TW0005876007</t>
  </si>
  <si>
    <t>TW0006409006</t>
  </si>
  <si>
    <t>TW0006669005</t>
  </si>
  <si>
    <t>TW0003711008</t>
  </si>
  <si>
    <t>TW0006446008</t>
  </si>
  <si>
    <t>TW0006488000</t>
  </si>
  <si>
    <t>TW0008464009</t>
  </si>
  <si>
    <t>US52490G1022</t>
  </si>
  <si>
    <t>US84265V1052</t>
  </si>
  <si>
    <t>US98850P1093</t>
  </si>
  <si>
    <t>KYG7170M1033</t>
  </si>
  <si>
    <t>ZAE000117321</t>
  </si>
  <si>
    <t>ZAE000134854</t>
  </si>
  <si>
    <t>ZAE000022331</t>
  </si>
  <si>
    <t>ZAE000018123</t>
  </si>
  <si>
    <t>ZAE000026480</t>
  </si>
  <si>
    <t>ZAE000015228</t>
  </si>
  <si>
    <t>ZAE000035861</t>
  </si>
  <si>
    <t>ZAE000042164</t>
  </si>
  <si>
    <t>ZAE000066304</t>
  </si>
  <si>
    <t>ZAE000004875</t>
  </si>
  <si>
    <t>ZAE000013181</t>
  </si>
  <si>
    <t>ZAE000006896</t>
  </si>
  <si>
    <t>ZAE000012084</t>
  </si>
  <si>
    <t>ZAE000109815</t>
  </si>
  <si>
    <t>ZAE000063863</t>
  </si>
  <si>
    <t>ZAE000066692</t>
  </si>
  <si>
    <t>ZAE000070660</t>
  </si>
  <si>
    <t>ZAE000083648</t>
  </si>
  <si>
    <t>ZAE000085346</t>
  </si>
  <si>
    <t>ZAE000132577</t>
  </si>
  <si>
    <t>ZAE000255360</t>
  </si>
  <si>
    <t>ZAE000255915</t>
  </si>
  <si>
    <t>ZAE000259479</t>
  </si>
  <si>
    <t>ZAE000325783</t>
  </si>
  <si>
    <t>ZAE000314084</t>
  </si>
  <si>
    <t>ZAE000216537</t>
  </si>
  <si>
    <t>IE00BQT3WG13</t>
  </si>
  <si>
    <t>MXCFFU000001</t>
  </si>
  <si>
    <t>MXCFFI170008</t>
  </si>
  <si>
    <t>ABU DHABI ISLAMIC BANK</t>
  </si>
  <si>
    <t>DUBAI ISLAMIC BANK</t>
  </si>
  <si>
    <t>EMIRATES TELECOM GROUP CO</t>
  </si>
  <si>
    <t>ABU DHABI COMMERCIAL BANK</t>
  </si>
  <si>
    <t>FIRST ABU DHABI BANK PJSC</t>
  </si>
  <si>
    <t>EMAAR PROPERTIES PJSC</t>
  </si>
  <si>
    <t>ALDAR PROPERTIES PJSC</t>
  </si>
  <si>
    <t>EMIRATES NBD PJSC</t>
  </si>
  <si>
    <t>EMAAR DEVELOPMENT PJSC</t>
  </si>
  <si>
    <t>ADNOC DRILLING COMPANY P.J.S.C.</t>
  </si>
  <si>
    <t>MULTIPLY GROUP</t>
  </si>
  <si>
    <t>AMERICANA RESTAURANTS INTERN</t>
  </si>
  <si>
    <t>ABU DHABI NATIONAL OIL CO FO</t>
  </si>
  <si>
    <t>BRF SA</t>
  </si>
  <si>
    <t>VALE SA</t>
  </si>
  <si>
    <t>COMPANHIA PARANAENSE-PREF B</t>
  </si>
  <si>
    <t>CENTRAIS ELECTRICAS BRASILEIRAS-PREF B</t>
  </si>
  <si>
    <t>CENTRAIS ELETRICAS BRASILIER</t>
  </si>
  <si>
    <t>BANCO DO BRASIL SA</t>
  </si>
  <si>
    <t>ITAUSA SA</t>
  </si>
  <si>
    <t>GERDAU SA PFD NPV</t>
  </si>
  <si>
    <t>PETROBRAS - PETROLEO BRAS</t>
  </si>
  <si>
    <t>PETROBRAS-PETROLEO BRAS-PR</t>
  </si>
  <si>
    <t>CCR SA</t>
  </si>
  <si>
    <t>WEG SA</t>
  </si>
  <si>
    <t>BANCO BRADESCO SA - PREF</t>
  </si>
  <si>
    <t>BANCO BRADESCO S.A.</t>
  </si>
  <si>
    <t>SUZANO SA</t>
  </si>
  <si>
    <t>CPFL ENERGIA SA</t>
  </si>
  <si>
    <t>ITAU UNIBANCO HOLDING SA-PREF</t>
  </si>
  <si>
    <t>LOCALIZA RENT A CAR</t>
  </si>
  <si>
    <t>ULTRAPAR PARTICIPACOES</t>
  </si>
  <si>
    <t>TOTVS SA</t>
  </si>
  <si>
    <t>EQUATORIAL ENERGIA SA - ORD</t>
  </si>
  <si>
    <t>EMBRAER SA</t>
  </si>
  <si>
    <t>JBS SA</t>
  </si>
  <si>
    <t>CIA ENERGETICA DE MINAS GER-PREF</t>
  </si>
  <si>
    <t>CIA SANEAMENTO BASICO DE SP</t>
  </si>
  <si>
    <t>HYPERA SA</t>
  </si>
  <si>
    <t>ENERGISA SA-UNITS</t>
  </si>
  <si>
    <t>TELEFONICA BRASIL S.A.</t>
  </si>
  <si>
    <t>RAIA DROGASIL SA</t>
  </si>
  <si>
    <t>BB SEGURIDADE PARTICIPACOES</t>
  </si>
  <si>
    <t>ENGIE BRASIL SA</t>
  </si>
  <si>
    <t>B3 SA-BRASIL BOLSA BALCAO</t>
  </si>
  <si>
    <t>AMBEV SA</t>
  </si>
  <si>
    <t>KLABIN SA-UNIT</t>
  </si>
  <si>
    <t>NATURA &amp;CO HOLDING SA</t>
  </si>
  <si>
    <t>CAIXA SEGURIDADE PARTICIPACO</t>
  </si>
  <si>
    <t>TIM SA</t>
  </si>
  <si>
    <t>REDE D'OR SAO LUIZ SA</t>
  </si>
  <si>
    <t>VIBRA ENERGIA SA</t>
  </si>
  <si>
    <t>RUMO SA</t>
  </si>
  <si>
    <t>PRIO SA</t>
  </si>
  <si>
    <t>BANCO BTG PACTUAL SA - UNIT</t>
  </si>
  <si>
    <t>NU HOLDINGS LTD/CAYMAN ISL-A</t>
  </si>
  <si>
    <t>XP INC - CLASS A</t>
  </si>
  <si>
    <t>BANCO DE CREDITO E INVERSION</t>
  </si>
  <si>
    <t>EMPRESAS CMPC SA</t>
  </si>
  <si>
    <t>EMPRESAS COPEC SA</t>
  </si>
  <si>
    <t>ENEL AMERICAS SA</t>
  </si>
  <si>
    <t>LATAM AIRLINES GROUP SA</t>
  </si>
  <si>
    <t>S.A.C.I. FALABELLA</t>
  </si>
  <si>
    <t>CENCOSUD SA</t>
  </si>
  <si>
    <t>BANCO DE CHILE-ADR</t>
  </si>
  <si>
    <t>BANCO SANTANDER CHILE-ADR</t>
  </si>
  <si>
    <t>ENEL CHILE SA-ADR</t>
  </si>
  <si>
    <t>QUIMICA Y MINERA CHIL-SP ADR</t>
  </si>
  <si>
    <t>JIANGXI COPPER COMPANY LTD-H</t>
  </si>
  <si>
    <t>JIANGSU EXPRESS CO LTD-H</t>
  </si>
  <si>
    <t>ANHUI GUJING DISTILLERY CO LTD</t>
  </si>
  <si>
    <t>ANHUI CONCH CEMENT CO.LTD-H</t>
  </si>
  <si>
    <t>HUANENG POWER INTL INC-H</t>
  </si>
  <si>
    <t>YANKUANG ENERGY GROUP CO-H</t>
  </si>
  <si>
    <t>HENGAN INTL GROUP CO LTD</t>
  </si>
  <si>
    <t>CHINA RESOURCES LAND LTD</t>
  </si>
  <si>
    <t>PETROCHINA CO LTD-H</t>
  </si>
  <si>
    <t>CHINA PETROLEUM &amp; CHEMICAL-H</t>
  </si>
  <si>
    <t>TRAVELSKY TECHNOLOGY LTD-H</t>
  </si>
  <si>
    <t>KINGDEE INTL SOFTWARE GROUP CO LTD</t>
  </si>
  <si>
    <t>ENN ENERGY HOLDINGS LTD</t>
  </si>
  <si>
    <t>KUNLUN ENERGY COMPANY LTD</t>
  </si>
  <si>
    <t>HISENSE HOME APPLIANCES CO LTD</t>
  </si>
  <si>
    <t>ALUMINUM CORP OF CHINA LTD-H</t>
  </si>
  <si>
    <t>GEELY AUTOMOBILE HOLDINGS LT</t>
  </si>
  <si>
    <t>CHINA RESOURCES GAS GROUP LT</t>
  </si>
  <si>
    <t>BYD CO LTD-H</t>
  </si>
  <si>
    <t>CHINA OILFIELD SERVICES LTD-H</t>
  </si>
  <si>
    <t>ORIENT OVERSEAS INTERNATIONAL LTD</t>
  </si>
  <si>
    <t>PICC PROPERTY &amp; CASUALTY -H</t>
  </si>
  <si>
    <t>AVICHINA INDUSTRY&amp;TECH-H</t>
  </si>
  <si>
    <t>GREAT WALL MOTOR COMPANY-H</t>
  </si>
  <si>
    <t>CHINA LIFE INSURANCE CO-H</t>
  </si>
  <si>
    <t>ZIJIN MINING GROUP CO-H</t>
  </si>
  <si>
    <t>SHANDONG WEIGAO GP MEDICAL-H</t>
  </si>
  <si>
    <t>WEICHAI POWER CO LTD-H</t>
  </si>
  <si>
    <t>COSCO SHIPPING ENERGY TRANSPORTATION-H</t>
  </si>
  <si>
    <t>TINGYI(CAYMAN ISLN)HLDG CO</t>
  </si>
  <si>
    <t>TSING TAO BREWERY CO-H</t>
  </si>
  <si>
    <t>ZHEJIANG EXPRESSWAY-H</t>
  </si>
  <si>
    <t>CHINA MENGNIU DAIRY CO</t>
  </si>
  <si>
    <t>PING AN INSURANCE GROUP CO-H</t>
  </si>
  <si>
    <t>LI NING CO LTD</t>
  </si>
  <si>
    <t>BEIJING ENTERPRISES WATER GR</t>
  </si>
  <si>
    <t>ZTE CORP-H</t>
  </si>
  <si>
    <t>CHINA SHENHUA ENERGY CO - H</t>
  </si>
  <si>
    <t>COSCO SHIPPING HOLDINGS CO LTD - H</t>
  </si>
  <si>
    <t>BANK OF COMMUNICATIONS CO-H</t>
  </si>
  <si>
    <t>CHINA STATE CONSTRUCTION INT</t>
  </si>
  <si>
    <t>BAIDU INC-CLASS A</t>
  </si>
  <si>
    <t>CHINA CONSTRUCTION BANK-H</t>
  </si>
  <si>
    <t>SHENZHOU INTERNATIONAL GROUP</t>
  </si>
  <si>
    <t>CHINA NATIONAL BUILDING MA-H</t>
  </si>
  <si>
    <t>BANK OF CHINA LTD-H</t>
  </si>
  <si>
    <t>CHINA MERCHANTS BANK-H</t>
  </si>
  <si>
    <t>IND &amp; COMM BK OF CHINA-H</t>
  </si>
  <si>
    <t>ZHAOJIN MINING INDUSTRY-H</t>
  </si>
  <si>
    <t>CHINA COMMUNICATIONS SERVICES CORP LTD H</t>
  </si>
  <si>
    <t>CHINA COAL ENERGY CO-H</t>
  </si>
  <si>
    <t>HAITIAN INTERNATIONAL HLDGS</t>
  </si>
  <si>
    <t>ZHUZHOU CRRC TIMES ELECTRIC-H</t>
  </si>
  <si>
    <t>CMOC GROUP LTD-H</t>
  </si>
  <si>
    <t>CHINA CITIC BANK-H</t>
  </si>
  <si>
    <t>SUNNY OPTICAL TECHNOLOGY GROUP CO LTD</t>
  </si>
  <si>
    <t>ANTA SPORTS PRODUCTS LTD</t>
  </si>
  <si>
    <t>KINGSOFT CORP LTD</t>
  </si>
  <si>
    <t>CHINA RAILWAY GROUP LTD-H</t>
  </si>
  <si>
    <t>WANT WANT CHINA HOLDINGS LTD</t>
  </si>
  <si>
    <t>CHINA PACIFIC INSURANCE GR-H</t>
  </si>
  <si>
    <t>CRRC CORP LTD-H</t>
  </si>
  <si>
    <t>SINOPHARM GROUP CO-H</t>
  </si>
  <si>
    <t>CHINA HONGQIAO GROUP LTD</t>
  </si>
  <si>
    <t>CHINA LONGYUAN POWER GROUP-H</t>
  </si>
  <si>
    <t>SHANGHAI PHARMACEUTICALS-H</t>
  </si>
  <si>
    <t>LONGFOR GROUP HOLDINGS LTD</t>
  </si>
  <si>
    <t>NEW CHINA LIFE INSURANCE C-H</t>
  </si>
  <si>
    <t>CHINA MINSHENG BANKING-H</t>
  </si>
  <si>
    <t>CHINA EVERBRIGHT BANK CO L-H</t>
  </si>
  <si>
    <t>AGRICULTURAL BANK OF CHINA-H</t>
  </si>
  <si>
    <t>ZHONGSHENG GROUP HOLDINGS</t>
  </si>
  <si>
    <t>CITIC SECURITIES CO LTD-H</t>
  </si>
  <si>
    <t>AAC TECHNOLOGIES HOLDINGS INC</t>
  </si>
  <si>
    <t>PEOPLE S INSURANCE CO GROU-H</t>
  </si>
  <si>
    <t>CHINA GALAXY SECURITIES CO-H</t>
  </si>
  <si>
    <t>CHINA HUISHAN DAIRY HOLDINGS CO LTD</t>
  </si>
  <si>
    <t>GUOTAI JUNAN SECURITIES CO-H</t>
  </si>
  <si>
    <t>POSTAL SAVINGS BANK OF CHINA-H</t>
  </si>
  <si>
    <t>GENSCRIPT BIOTECH CORP</t>
  </si>
  <si>
    <t>SHANDONG GOLD MINING CO LTD</t>
  </si>
  <si>
    <t>XIAOMI CORPORATION</t>
  </si>
  <si>
    <t>BEIGENE LTD</t>
  </si>
  <si>
    <t>WUXI APPTEC CO LTD</t>
  </si>
  <si>
    <t>MEITUAN-CLASS B</t>
  </si>
  <si>
    <t>TONGCHENG TRAVEL HOLDINGS LTD</t>
  </si>
  <si>
    <t>HAIDILAO INTERNATIONAL HOLDING LTD.</t>
  </si>
  <si>
    <t>XINYI SOLAR HOLDINGS LTD</t>
  </si>
  <si>
    <t>INNOVENT BIOLOGICS INC</t>
  </si>
  <si>
    <t>ZHEJIANG LEAPMOTOR TECHNOLOG</t>
  </si>
  <si>
    <t>HANSOH PHARMACEUTICAL GROUP</t>
  </si>
  <si>
    <t>CHINA FEIHE LTD</t>
  </si>
  <si>
    <t>ALIBABA GROUP HOLDING LIMITED</t>
  </si>
  <si>
    <t>JD.COM, INC.</t>
  </si>
  <si>
    <t>SMOORE INTERNATIONAL HOLDING</t>
  </si>
  <si>
    <t>WUXI BIOLOGICS CAYMAN INC</t>
  </si>
  <si>
    <t>KUAISHOU TECHNOLOGY</t>
  </si>
  <si>
    <t>HAIER SMART HOME CO LTD-H</t>
  </si>
  <si>
    <t>BILIBILI INC</t>
  </si>
  <si>
    <t>AKESO INC</t>
  </si>
  <si>
    <t>NETEASE, INC.</t>
  </si>
  <si>
    <t>CHINA RUYI HOLDINGS LTD</t>
  </si>
  <si>
    <t>NONGFU SPRING LTD</t>
  </si>
  <si>
    <t>TENCENT HOLDINGS LTD</t>
  </si>
  <si>
    <t>LI AUTO INC</t>
  </si>
  <si>
    <t>JD HEALTH INTERNATIONAL INC</t>
  </si>
  <si>
    <t>CHINA RESOURCES MIXC LIFESTY</t>
  </si>
  <si>
    <t>ZTO EXPRESS CAYMAN INC</t>
  </si>
  <si>
    <t>CHINA VANKE CO LTD-H</t>
  </si>
  <si>
    <t>NEW ORIENTAL EDUCATION &amp; TECHNOLOGY</t>
  </si>
  <si>
    <t>JD LOGISTICS INC</t>
  </si>
  <si>
    <t>GIANT BIOGENE HOLDING CO LTD</t>
  </si>
  <si>
    <t>TRIP.COM GROUP LTD</t>
  </si>
  <si>
    <t>XPENG INC</t>
  </si>
  <si>
    <t>NIO INC.</t>
  </si>
  <si>
    <t>MIDEA GROUP CO LTD</t>
  </si>
  <si>
    <t>MINISO GROUP HOLDING LTD</t>
  </si>
  <si>
    <t>ALIBABA HEALTH INFORMATION TECHNOLOGY LT</t>
  </si>
  <si>
    <t>CGN POWER CO LTD-H</t>
  </si>
  <si>
    <t>CHINA TOWER CORP LTD-H</t>
  </si>
  <si>
    <t>FUYAO GLASS INDUSTRY GROUP CO LTD</t>
  </si>
  <si>
    <t>HUATAI SECURITIES CO LTD-H</t>
  </si>
  <si>
    <t>CHINA LITERATURE LTD</t>
  </si>
  <si>
    <t>YADEA GROUP HOLDINGS LTD</t>
  </si>
  <si>
    <t>CHINA INTERNATIONAL CAPITAL CO LTD-H</t>
  </si>
  <si>
    <t>C&amp;D INTERNATIONAL INVESTMENT GROUP LTD</t>
  </si>
  <si>
    <t>SILERGY CORP</t>
  </si>
  <si>
    <t>AUTOHOME INC-ADR</t>
  </si>
  <si>
    <t>H WORLD GROUP LTD-ADR</t>
  </si>
  <si>
    <t>KE HOLDINGS INC ADR</t>
  </si>
  <si>
    <t>KANZHUN LTD</t>
  </si>
  <si>
    <t>INNER MONGOLIA YITAI COAL CO LTD</t>
  </si>
  <si>
    <t>SHANGHAI BAOSIGHT SOFTWARE CO LTD</t>
  </si>
  <si>
    <t>TAL EDUCATION GROUP-ADR</t>
  </si>
  <si>
    <t>TENCENT MUSIC ENTERTAINM-ADR</t>
  </si>
  <si>
    <t>QIFU TECHNOLOGY INC-ADR</t>
  </si>
  <si>
    <t>VIPSHOP HOLDINGS LTD - ADS</t>
  </si>
  <si>
    <t>INTERCONEXION ELECTRICA SA</t>
  </si>
  <si>
    <t>BANCOLOMBIA SA</t>
  </si>
  <si>
    <t>BANCOLOMBIA S.A.-SPONS ADR</t>
  </si>
  <si>
    <t>OZON HOLDINGS PLC - ADR</t>
  </si>
  <si>
    <t>TCS GROUP HOLDING-REG S</t>
  </si>
  <si>
    <t>KOMERCNI BANKA AS</t>
  </si>
  <si>
    <t>CEZ AS</t>
  </si>
  <si>
    <t>MONETA MONEY BANK AS</t>
  </si>
  <si>
    <t>EASTERN CO SAE</t>
  </si>
  <si>
    <t>T M G HOLDING</t>
  </si>
  <si>
    <t>COMMERCIAL INTL BANK-GDR REG</t>
  </si>
  <si>
    <t>ANGLOGOLD ASHANTI PLC</t>
  </si>
  <si>
    <t>HELLENIC TELECOM</t>
  </si>
  <si>
    <t>METLEN ENERGY &amp; METALS SA</t>
  </si>
  <si>
    <t>OPAP SA</t>
  </si>
  <si>
    <t>JUMBO SA</t>
  </si>
  <si>
    <t>PUBLIC POWER CORP</t>
  </si>
  <si>
    <t>FF GROUP</t>
  </si>
  <si>
    <t>NATIONAL BANK OF GREECE</t>
  </si>
  <si>
    <t>PIRAEUS FINANCIAL HOLDINGS S.A.</t>
  </si>
  <si>
    <t>EUROBANK ERGASIAS SERVICES AND HOLDINGS</t>
  </si>
  <si>
    <t>ALPHA SERVICES AND HOLDINGS</t>
  </si>
  <si>
    <t>BEIJING ENTERPRISES HOLDINGS LTD</t>
  </si>
  <si>
    <t>CSPC PHARMACEUTICAL GROUP LIMITED</t>
  </si>
  <si>
    <t>CHINA OVERSEAS LAND &amp; INVESTMENT</t>
  </si>
  <si>
    <t>CITIC LTD</t>
  </si>
  <si>
    <t>LENOVO GROUP LTD</t>
  </si>
  <si>
    <t>CHINA TAIPING INSURANCE HOLDING</t>
  </si>
  <si>
    <t>CHINA MERCHANTS PORT HOLDING</t>
  </si>
  <si>
    <t>CHINA GAS HOLDINGS LTD</t>
  </si>
  <si>
    <t>CHINA RESOURCES POWER HOLDING</t>
  </si>
  <si>
    <t>MMG LTD</t>
  </si>
  <si>
    <t>GUANGDONG INVESTMENT</t>
  </si>
  <si>
    <t>CHINA RESOURCES BEER HOLDIN</t>
  </si>
  <si>
    <t>SINO BIOPHARMACEUTICAL</t>
  </si>
  <si>
    <t>CHINA POWER INTERNATIONAL DEVELOPMENT</t>
  </si>
  <si>
    <t>FOSUN INTERNATIONAL LIMITED</t>
  </si>
  <si>
    <t>BOSIDENG INTL HLDGS LTD</t>
  </si>
  <si>
    <t>GCL TECHNOLOGY HOLDINGS LTD</t>
  </si>
  <si>
    <t>SINOTRUK HONG KONG LTD</t>
  </si>
  <si>
    <t>BYD ELECTRONIC INTERNATIONAL CO LTD</t>
  </si>
  <si>
    <t>CHOW TAI FOOK JEWELLERY GROUP LTD</t>
  </si>
  <si>
    <t>FAR EAST HORIZON LTD</t>
  </si>
  <si>
    <t>HUA HONG SEMICONDUCTOR LTD</t>
  </si>
  <si>
    <t>J&amp;T GLOBAL EXPRESS LTD</t>
  </si>
  <si>
    <t>CHINA RESOURCES PHARMACEUTICAL GROUP LTD</t>
  </si>
  <si>
    <t>OTP BANK NYRT</t>
  </si>
  <si>
    <t>RICHTER GEDEON NYRT</t>
  </si>
  <si>
    <t>MOL HUNGARIAN OIL AND GAS PLC</t>
  </si>
  <si>
    <t>BARITO PACIFIC TBK PT</t>
  </si>
  <si>
    <t>UNITED TRACTORS TBK PT</t>
  </si>
  <si>
    <t>INDOFOOD SUKSES MAK TBK</t>
  </si>
  <si>
    <t>PT CHAROEN POKPHAND INDONESIA</t>
  </si>
  <si>
    <t>BANK MANDIRI</t>
  </si>
  <si>
    <t>BANK RAKYAT INDONESIA</t>
  </si>
  <si>
    <t>BANK NEGARA INDONESIA PT</t>
  </si>
  <si>
    <t>BANK CENTRAL ASIA</t>
  </si>
  <si>
    <t>CHANDRA ASRI PACIFIC TBK PT</t>
  </si>
  <si>
    <t>ALAMTRI RESOURCES INDONESIA TB</t>
  </si>
  <si>
    <t>INDOFOOD CBP SUKSES MAKMUR T</t>
  </si>
  <si>
    <t>KALBE FARMA PT</t>
  </si>
  <si>
    <t>PT ASTRA INTERNATIONAL TBK</t>
  </si>
  <si>
    <t>SUMBER ALFARIA TRIJAYA TBK P</t>
  </si>
  <si>
    <t>TELKOM INDONESIA PERSERO TBK</t>
  </si>
  <si>
    <t>GOTO GOJEK TOKOPEDIA TBK PT</t>
  </si>
  <si>
    <t>AMMAN MINERAL INTERNASIONAL</t>
  </si>
  <si>
    <t>PDD HOLDINGS INC ADR</t>
  </si>
  <si>
    <t>RELIANCE INDUSTRIES LIMITED</t>
  </si>
  <si>
    <t>BHARAT PETROLEUM CORP LTD</t>
  </si>
  <si>
    <t>MAHINDRA&amp;MAHINDRA LIMITED</t>
  </si>
  <si>
    <t>SHREE CEMENT LIMITED</t>
  </si>
  <si>
    <t>INDUSIND BANK LTD</t>
  </si>
  <si>
    <t>HINDUSTAN PETROLEUM CORP</t>
  </si>
  <si>
    <t>TATA COMMUNICATIONS LTD</t>
  </si>
  <si>
    <t>TATA CONSUMER PRODUCTS LTD</t>
  </si>
  <si>
    <t>BAJAJ HOLDINGS AND INVESTMEN</t>
  </si>
  <si>
    <t>GAIL INDIA LTD</t>
  </si>
  <si>
    <t>KOTAK MAHINDRA BANK LTD</t>
  </si>
  <si>
    <t>VEDANTA LTD</t>
  </si>
  <si>
    <t>SUPREME INDUSTRIES LTD</t>
  </si>
  <si>
    <t>TITAN CO LTD</t>
  </si>
  <si>
    <t>OIL&amp;NATURAL GAS CORP LTD</t>
  </si>
  <si>
    <t>COLGATE-PALMOLIVE(INDIA)</t>
  </si>
  <si>
    <t>LUPIN LTD</t>
  </si>
  <si>
    <t>NMDC LTD</t>
  </si>
  <si>
    <t>MPHASIS LTD</t>
  </si>
  <si>
    <t>INFOSYS LTD</t>
  </si>
  <si>
    <t>WIPRO LTD</t>
  </si>
  <si>
    <t>TATA ELXSI LTD</t>
  </si>
  <si>
    <t>MRF LTD</t>
  </si>
  <si>
    <t>INDIAN OIL CORPORATION LTD</t>
  </si>
  <si>
    <t>HINDUSTAN UNILEVER LIMITED</t>
  </si>
  <si>
    <t>APOLLO HOSPITALS ENTERPRISE</t>
  </si>
  <si>
    <t>CUMMINS INDIA LTD</t>
  </si>
  <si>
    <t>HCL TECHNOLOGIES LTD</t>
  </si>
  <si>
    <t>DABUR INDIA LTD</t>
  </si>
  <si>
    <t>HERO MOTOCORP LTD</t>
  </si>
  <si>
    <t>SRF LTD</t>
  </si>
  <si>
    <t>BALKRISHNA INDUSTRIES LTD</t>
  </si>
  <si>
    <t>BHARTI AIRTEL LIMITED</t>
  </si>
  <si>
    <t>ORACLE FINANCIAL SERVICES</t>
  </si>
  <si>
    <t>UNION BANK OF INDIA</t>
  </si>
  <si>
    <t>SUN PHARMACEUTICAL INDUS LTD</t>
  </si>
  <si>
    <t>DIVIS LABORATORIES LTD</t>
  </si>
  <si>
    <t>MARUTI SUZUKI INDIA LTD</t>
  </si>
  <si>
    <t>AUROBINDO PHARMA LTD</t>
  </si>
  <si>
    <t>TVS MOTOR CO LTD</t>
  </si>
  <si>
    <t>JINDAL STEEL&amp;POWER LTD</t>
  </si>
  <si>
    <t>JINDAL STAINLESS LTD</t>
  </si>
  <si>
    <t>SAMVARDHANA MOTHERSON INTERNATIONAL LTD</t>
  </si>
  <si>
    <t>PETRONET LNG LTD</t>
  </si>
  <si>
    <t>CIPLA LIMITED</t>
  </si>
  <si>
    <t>LARSEN&amp;TOUBRO LIMITED</t>
  </si>
  <si>
    <t>ULTRATECH CEMENT LTD</t>
  </si>
  <si>
    <t>ASHOK LEYLAND LIMITED</t>
  </si>
  <si>
    <t>BOSCH LTD</t>
  </si>
  <si>
    <t>TATA CONSULTANCY SVS LTD</t>
  </si>
  <si>
    <t>ADANI ENTERPRISES LTD</t>
  </si>
  <si>
    <t>NTPC LIMITED</t>
  </si>
  <si>
    <t>AMBUJA CEMENTS LTD</t>
  </si>
  <si>
    <t>BHARAT FORGE LIMITED</t>
  </si>
  <si>
    <t>SUZLON ENERGY LIMITED</t>
  </si>
  <si>
    <t>HINDALCO INDUSTRIES LIMITED</t>
  </si>
  <si>
    <t>ITC LTD</t>
  </si>
  <si>
    <t>PIDILITE INDUSTRIES LTD</t>
  </si>
  <si>
    <t>UPL LTD</t>
  </si>
  <si>
    <t>SUNDARAM FINANCE LTD</t>
  </si>
  <si>
    <t>PHOENIX MILLS LTD</t>
  </si>
  <si>
    <t>TORRENT PHARMACEUTICALS LTD</t>
  </si>
  <si>
    <t>THERMAX LTD</t>
  </si>
  <si>
    <t>SIEMENS LIMITED</t>
  </si>
  <si>
    <t>INFO EDGE INDIA LTD</t>
  </si>
  <si>
    <t>GMR AIRPORTS LTD</t>
  </si>
  <si>
    <t>CG POWER AND INDUSTRIAL SOLUTIONS LTD</t>
  </si>
  <si>
    <t>GODREJ CONSUMER PRODUCTS LTD</t>
  </si>
  <si>
    <t>VOLTAS LIMITED</t>
  </si>
  <si>
    <t>INDIAN HOTELS CO LIMITED</t>
  </si>
  <si>
    <t>TORRENT POWER LTD</t>
  </si>
  <si>
    <t>VODAFONE IDEA LTD</t>
  </si>
  <si>
    <t>MARICO LIMITED</t>
  </si>
  <si>
    <t>POWER FINANCE CORPORATION</t>
  </si>
  <si>
    <t>PAGE INDUSTRIES LTD</t>
  </si>
  <si>
    <t>ABB INDIA LTD</t>
  </si>
  <si>
    <t>DLF LIMITED</t>
  </si>
  <si>
    <t>POWER GRID CORP OF INDIA LTD</t>
  </si>
  <si>
    <t>NHPC LTD</t>
  </si>
  <si>
    <t>ADANI PORTS AND SPECIAL ECONOMIC ZONE</t>
  </si>
  <si>
    <t>REC LTD</t>
  </si>
  <si>
    <t>BAJAJ AUTO LIMITED</t>
  </si>
  <si>
    <t>ADANI POWER LIMITED</t>
  </si>
  <si>
    <t>OIL INDIA LTD</t>
  </si>
  <si>
    <t>MUTHOOT FINANCE LTD</t>
  </si>
  <si>
    <t>OBEROI REALTY LTD</t>
  </si>
  <si>
    <t>PRESTIGE ESTATES PROJECTS</t>
  </si>
  <si>
    <t>JSW ENERGY LTD</t>
  </si>
  <si>
    <t>COAL INDIA LTD</t>
  </si>
  <si>
    <t>TATA MOTORS LTD</t>
  </si>
  <si>
    <t>BHARAT HEAVY ELECTRICALS</t>
  </si>
  <si>
    <t>TATA POWER COMPANY LIMITED</t>
  </si>
  <si>
    <t>INDUS TOWERS LTD</t>
  </si>
  <si>
    <t>PI INDUSTRIES LTD</t>
  </si>
  <si>
    <t>ASIAN PAINTS LTD</t>
  </si>
  <si>
    <t>BAJAJ FINANCE LTD</t>
  </si>
  <si>
    <t>BSE LTD</t>
  </si>
  <si>
    <t>TUBE INVESTMENTS OF INDIA LTD</t>
  </si>
  <si>
    <t>LTIMINDTREE LTD</t>
  </si>
  <si>
    <t>TRENT LTD</t>
  </si>
  <si>
    <t>HDFC LIFE INSURANCE CO LTD</t>
  </si>
  <si>
    <t>BHARAT ELECTRONICS LTD</t>
  </si>
  <si>
    <t>AU SMALL FINANCE BANK LTD</t>
  </si>
  <si>
    <t>HDFC ASSET MANAGEMENT CO LTD</t>
  </si>
  <si>
    <t>CONTAINER CORP OF INDIA LTD</t>
  </si>
  <si>
    <t>GODREJ PROPERTIES LTD</t>
  </si>
  <si>
    <t>BRITANNIA INDUSTRIES LTD</t>
  </si>
  <si>
    <t>POLYCAB INDIA LTD</t>
  </si>
  <si>
    <t>CHOLAMANDALAM INVESTMENT AND</t>
  </si>
  <si>
    <t>RAIL VIKAS NIGAM LTD</t>
  </si>
  <si>
    <t>HDFC BANK LIMITED</t>
  </si>
  <si>
    <t>SBI CARDS &amp; PAYMENT SERVICES</t>
  </si>
  <si>
    <t>INDIAN RAILWAY CATERING &amp; TO</t>
  </si>
  <si>
    <t>YES BANK LTD</t>
  </si>
  <si>
    <t>ZOMATO LTD</t>
  </si>
  <si>
    <t>PERSISTENT SYSTEMS LTD</t>
  </si>
  <si>
    <t>MACROTECH DEVELOPERS LTD</t>
  </si>
  <si>
    <t>MAX HEALTHCARE INSTITUTE LTD</t>
  </si>
  <si>
    <t>BAJAJ FINSERV LTD</t>
  </si>
  <si>
    <t>EICHER MOTORS LTD</t>
  </si>
  <si>
    <t>KALYAN JEWELLERS INDIA LTD</t>
  </si>
  <si>
    <t>DIXON TECHNOLOGIES INDIA LTD</t>
  </si>
  <si>
    <t>APL APOLLO TUBES LTD</t>
  </si>
  <si>
    <t>SONA BLW PRECISION FORGINGS</t>
  </si>
  <si>
    <t>JUBILANT FOODWORKS LIMITED</t>
  </si>
  <si>
    <t>PB FINTECH LTD</t>
  </si>
  <si>
    <t>AXIS BANK LIMITED</t>
  </si>
  <si>
    <t>TATA STEEL LIMITED</t>
  </si>
  <si>
    <t>DR.REDDY'S LABORATORIES</t>
  </si>
  <si>
    <t>MANKIND PHARMA LTD</t>
  </si>
  <si>
    <t>VARUN BEVERAGES LTD</t>
  </si>
  <si>
    <t>NESTLE INDIA LTD</t>
  </si>
  <si>
    <t>HAVELLS INDIA LTD</t>
  </si>
  <si>
    <t>JIO FINANCIAL SERVICES LTD</t>
  </si>
  <si>
    <t>ASTRAL LTD</t>
  </si>
  <si>
    <t>HYUNDAI MOTOR INDIA LTD</t>
  </si>
  <si>
    <t>HINDUSTAN AERONAUTICS LTD</t>
  </si>
  <si>
    <t>SHRIRAM FINANCE LTD</t>
  </si>
  <si>
    <t>CANARA BANK</t>
  </si>
  <si>
    <t>ICICI BANK LTD</t>
  </si>
  <si>
    <t>PUNJAB NATIONAL BANK</t>
  </si>
  <si>
    <t>BANK OF BARODA</t>
  </si>
  <si>
    <t>TECH MAHINDRA LTD</t>
  </si>
  <si>
    <t>ZYDUS LIFESCIENCES LTD</t>
  </si>
  <si>
    <t>GRASIM INDUSTRIES LIMITED</t>
  </si>
  <si>
    <t>AVENUE SUPERMARTS LTD</t>
  </si>
  <si>
    <t>UNITED SPIRITS LTD</t>
  </si>
  <si>
    <t>IDFC FIRST BANK LTD</t>
  </si>
  <si>
    <t>ICICI LOMBARD GENERAL INSURANCE COMPANY</t>
  </si>
  <si>
    <t>ICICI PRUDENTIAL LIFE INSURANCE CO LTD</t>
  </si>
  <si>
    <t>ALKEM LABORATORIES LTD</t>
  </si>
  <si>
    <t>INTERGLOBE AVIATION LTD</t>
  </si>
  <si>
    <t>SOLAR INDUSTRIES INDIA LTD</t>
  </si>
  <si>
    <t>SBI LIFE INSURANCE CO LTD</t>
  </si>
  <si>
    <t>JSW STEEL LTD</t>
  </si>
  <si>
    <t>STATE BANK OF INDIA-GDR</t>
  </si>
  <si>
    <t>SKC CO LTD</t>
  </si>
  <si>
    <t>HYUNDAI MOTOR CO LTD-2ND PFD</t>
  </si>
  <si>
    <t>SAMSUNG FIRE &amp; MARINE INSURANCE</t>
  </si>
  <si>
    <t>DB INSURANCE CO LTD</t>
  </si>
  <si>
    <t>COWAY CO LTD</t>
  </si>
  <si>
    <t>KT &amp; G CORP</t>
  </si>
  <si>
    <t>KAKAO CORP</t>
  </si>
  <si>
    <t>HANWHA OCEAN CO LTD</t>
  </si>
  <si>
    <t>SK TELECOM CO LTD</t>
  </si>
  <si>
    <t>MIRAE ASSET SECURITIES CO LTD</t>
  </si>
  <si>
    <t>NCSOFT CORPORATION</t>
  </si>
  <si>
    <t>LG UPLUS CORP</t>
  </si>
  <si>
    <t>DOOSAN ENERBILITY CO LTD</t>
  </si>
  <si>
    <t>POSCO INTERNATIONAL CORP</t>
  </si>
  <si>
    <t>LG H&amp;H</t>
  </si>
  <si>
    <t>LG CHEMICALS LTD</t>
  </si>
  <si>
    <t>LS ELECTRIC CO., LTD.</t>
  </si>
  <si>
    <t>SHINHAN FINANCIAL GROUP</t>
  </si>
  <si>
    <t>HMM COMPANY LIMITED</t>
  </si>
  <si>
    <t>S-OIL CORPORATION</t>
  </si>
  <si>
    <t>POSCO FUTURE M CO LTD</t>
  </si>
  <si>
    <t>HD KOREA SHIPBUILDING &amp; OFFSHORE ENGINEE</t>
  </si>
  <si>
    <t>HYUNDAI MOBIS</t>
  </si>
  <si>
    <t>SK HYNIX INC</t>
  </si>
  <si>
    <t>HYUNDAI MOTOR CO LTD-PFD</t>
  </si>
  <si>
    <t>HYUNDAI MOTOR CO LTD</t>
  </si>
  <si>
    <t>INDUSTRIAL BK OF KOREA</t>
  </si>
  <si>
    <t>KIA CORP</t>
  </si>
  <si>
    <t>KOREA ZINC CO LTD</t>
  </si>
  <si>
    <t>KOREA ELECTRIC POWER</t>
  </si>
  <si>
    <t>KOREAN AIR LINES CO LTD</t>
  </si>
  <si>
    <t>KUMHO PETRO CHEMICAL CO</t>
  </si>
  <si>
    <t>HLB INC</t>
  </si>
  <si>
    <t>LG ELECTRONICS INC</t>
  </si>
  <si>
    <t>LG CORP</t>
  </si>
  <si>
    <t>NH INVESTMENT &amp; SECURITIES CO LTD</t>
  </si>
  <si>
    <t>NAVER CORP</t>
  </si>
  <si>
    <t>KOREA INVESTMENT HOLDINGS CO</t>
  </si>
  <si>
    <t>POSCO HOLDINGS INC</t>
  </si>
  <si>
    <t>SAMSUNG E&amp;A CO LTD</t>
  </si>
  <si>
    <t>SAMSUNG SDI CO,LTD</t>
  </si>
  <si>
    <t>SAMSUNG ELECTRO MECHANICS</t>
  </si>
  <si>
    <t>SAMSUNG ELECTRONICS</t>
  </si>
  <si>
    <t>SAMSUNG HEAVY INDUSTRIES</t>
  </si>
  <si>
    <t>HANWHA AEROSPACE CO LTD</t>
  </si>
  <si>
    <t>SAMSUNG ELECTRONICS PFD</t>
  </si>
  <si>
    <t>YUHAN CORPORATION</t>
  </si>
  <si>
    <t>LG.DISPLAY CO LTD</t>
  </si>
  <si>
    <t>CELLTRION INC</t>
  </si>
  <si>
    <t>HANMI SEMICONDUCTOR CO LTD</t>
  </si>
  <si>
    <t>HANA FINANCIAL HOLDINGS</t>
  </si>
  <si>
    <t>HYUNDAI GLOVIS CO LTD</t>
  </si>
  <si>
    <t>SAMSUNG LIFE INSURANCE CO</t>
  </si>
  <si>
    <t>AMOREPACIFIC CORP</t>
  </si>
  <si>
    <t>SK INNOVATION CO LTD</t>
  </si>
  <si>
    <t>ECOPRO CO., LTD.</t>
  </si>
  <si>
    <t>CJ CHEILJEDANG CORP</t>
  </si>
  <si>
    <t>LG INNOTEK CO LTD</t>
  </si>
  <si>
    <t>SK INC</t>
  </si>
  <si>
    <t>KB FINANCIAL GROUP INC</t>
  </si>
  <si>
    <t>KOREA AEROSPACE INDUSTRIES</t>
  </si>
  <si>
    <t>MERITZ FINANCIAL GROUP INC</t>
  </si>
  <si>
    <t>HANMI PHARMACEUTICAL CO., LTD</t>
  </si>
  <si>
    <t>HANKOOK TIRE &amp; TECHNONOGY CO</t>
  </si>
  <si>
    <t>HANJIN KAL CORP</t>
  </si>
  <si>
    <t>HD HYUNDAI ELECTRIC CO LTD</t>
  </si>
  <si>
    <t>HD HYUNDAI CO LTD</t>
  </si>
  <si>
    <t>ORION CORP/REPUBLIC OF KOREA</t>
  </si>
  <si>
    <t>NETMARBLE CORP</t>
  </si>
  <si>
    <t>HYUNDAI ROTEM CO LTD</t>
  </si>
  <si>
    <t>WOORI FINANCIAL GROUP INC</t>
  </si>
  <si>
    <t>ECOPRO BM CO LTD</t>
  </si>
  <si>
    <t>SK BIOPHARMACEUTICALS CO LTD</t>
  </si>
  <si>
    <t>KRAFTON INC</t>
  </si>
  <si>
    <t>ECOPRO MATERIALS CO LTD</t>
  </si>
  <si>
    <t>HD HYUNDAI HEAVY INDUSTRIES CO LTD</t>
  </si>
  <si>
    <t>SK SQUARE CO LTD</t>
  </si>
  <si>
    <t>HYBE CO LTD</t>
  </si>
  <si>
    <t>LG ENERGY SOLUTION</t>
  </si>
  <si>
    <t>KAKAOBANK CORP</t>
  </si>
  <si>
    <t>SAMSUNG SDS CO LTD</t>
  </si>
  <si>
    <t>ALTEOGEN INC</t>
  </si>
  <si>
    <t>SAMSUNG C&amp;T CORP</t>
  </si>
  <si>
    <t>SAMSUNG BIOLOGICS CO LTD</t>
  </si>
  <si>
    <t>DOOSAN BOBCAT INC</t>
  </si>
  <si>
    <t>KUWAIT FINANCE HOUSE</t>
  </si>
  <si>
    <t>MOBILE TELECOMMUNICATIONS CO</t>
  </si>
  <si>
    <t>GULF BANK</t>
  </si>
  <si>
    <t>NATIONAL BANK OF KUWAIT</t>
  </si>
  <si>
    <t>MABANEE CO SAKC</t>
  </si>
  <si>
    <t>BOUBYAN BANK K.S.C</t>
  </si>
  <si>
    <t>ALLEGRO.EU SA</t>
  </si>
  <si>
    <t>ZABKA GROUP SA</t>
  </si>
  <si>
    <t>REINET INVESTMENTS SCA</t>
  </si>
  <si>
    <t>ALFA S.A.B.-A</t>
  </si>
  <si>
    <t>FOMENTO ECONOMICO MEXICA-UBD</t>
  </si>
  <si>
    <t>GRUPO BIMBO SAB-SERIES A</t>
  </si>
  <si>
    <t>GRUMA S.A.B.-B</t>
  </si>
  <si>
    <t>PROMOTORA Y OPERADORA DE INF</t>
  </si>
  <si>
    <t>GRUPO CARSO SAB DE CV-SER A1</t>
  </si>
  <si>
    <t>CEMEX SAB - CPO</t>
  </si>
  <si>
    <t>GRUPO FINANCIERO BANORTE-O</t>
  </si>
  <si>
    <t>INDUSTRIAS PENOLES SAB DE CV</t>
  </si>
  <si>
    <t>KIMBERLY-CLARK DE MEXICO-A</t>
  </si>
  <si>
    <t>GRUPO AEROPORTUARIO DE SUR-B</t>
  </si>
  <si>
    <t>GRUPO MEXICO SAB DE CV- SER B</t>
  </si>
  <si>
    <t>GRUPO FINANCIERO INBURSA-O</t>
  </si>
  <si>
    <t>ARCA CONTINENTAL SAB DE CV</t>
  </si>
  <si>
    <t>GRUPO AEROPORTUARIO DEL-B SH</t>
  </si>
  <si>
    <t>GRUPO AEROPORTUARIO DEL CENT</t>
  </si>
  <si>
    <t>GRUPO COMERCIAL CHEDRAUI SA</t>
  </si>
  <si>
    <t>COCA-COLA FEMSA SAB DE CV</t>
  </si>
  <si>
    <t>AMERICA MOVIL SAB DE CV</t>
  </si>
  <si>
    <t>WALMART DE MEXICO-SER V</t>
  </si>
  <si>
    <t>QUALITAS CONTROLADORA SAB CV</t>
  </si>
  <si>
    <t>AMMB HOLDING</t>
  </si>
  <si>
    <t>CIMB GROUP HOLDINGS BERHAD</t>
  </si>
  <si>
    <t>CELCOMDIGI BHD</t>
  </si>
  <si>
    <t>RHB BANK BHD</t>
  </si>
  <si>
    <t>GAMUDA BERHAD</t>
  </si>
  <si>
    <t>YTL CORPORATION BERHAD</t>
  </si>
  <si>
    <t>HONG LEONG BANK</t>
  </si>
  <si>
    <t>KUALA LUMPUR KEPONG</t>
  </si>
  <si>
    <t>MALAYAN BANKING</t>
  </si>
  <si>
    <t>MISC BHD</t>
  </si>
  <si>
    <t>NESTLE (MALAYSIA) BERHAD</t>
  </si>
  <si>
    <t>PPB GROUP BERHAD</t>
  </si>
  <si>
    <t>PETRONAS DAGANGAN BHD</t>
  </si>
  <si>
    <t>PETRONAS GAS BERHAD</t>
  </si>
  <si>
    <t>TELEKOM MALAYSIA</t>
  </si>
  <si>
    <t>TENAGA NASIONAL</t>
  </si>
  <si>
    <t>QL RESOURCES BHD</t>
  </si>
  <si>
    <t>PUBLIC BANK BHD</t>
  </si>
  <si>
    <t>YTL POWER INTERNATIONAL BHD</t>
  </si>
  <si>
    <t>GENTING BHD</t>
  </si>
  <si>
    <t>IOI CORP</t>
  </si>
  <si>
    <t>SIME DARBY BERHAD</t>
  </si>
  <si>
    <t>AXIATA GROUP BERHAD</t>
  </si>
  <si>
    <t>MAXIS BHD</t>
  </si>
  <si>
    <t>PETRONAS CHEMICALS GROUP BHD</t>
  </si>
  <si>
    <t>SUNWAY BHD</t>
  </si>
  <si>
    <t>IHH HEALTHCARE BHD</t>
  </si>
  <si>
    <t>PRESS METAL ALUMINIUM HOLDINGS</t>
  </si>
  <si>
    <t>SD GUTHRIE BHD</t>
  </si>
  <si>
    <t>MR DIY GROUP M BHD</t>
  </si>
  <si>
    <t>X 5 RETAIL GROUP NV-REGS GDR</t>
  </si>
  <si>
    <t>NEPI ROCKCASTLE N.V.</t>
  </si>
  <si>
    <t>CIA DE MINAS BUENAVENTUR-ADR</t>
  </si>
  <si>
    <t>CREDICORP LTD</t>
  </si>
  <si>
    <t>AYALA LAND INC</t>
  </si>
  <si>
    <t>BANK OF THE PHILIPPINE ISLANDS</t>
  </si>
  <si>
    <t>INTERNATIONAL CONTAINER TERMINAL SVCS</t>
  </si>
  <si>
    <t>JOLLIBEE FOODS CORPORATION</t>
  </si>
  <si>
    <t>METROPOLITAN BANK &amp; TRUST</t>
  </si>
  <si>
    <t>SM PRIME HOLDINGS INC</t>
  </si>
  <si>
    <t>SM INVESTMENTS CORP</t>
  </si>
  <si>
    <t>AYALA CORPORATION</t>
  </si>
  <si>
    <t>MANILA ELECTRIC COMPANY</t>
  </si>
  <si>
    <t>BDO UNIBANK INC</t>
  </si>
  <si>
    <t>PLDT INC</t>
  </si>
  <si>
    <t>MBANK</t>
  </si>
  <si>
    <t>KGHM POLSKA MIEDZ S.A.</t>
  </si>
  <si>
    <t>BANK PEKAO SA</t>
  </si>
  <si>
    <t>ORLEN SA</t>
  </si>
  <si>
    <t>LPP SA</t>
  </si>
  <si>
    <t>SANTANDER BANK POLSKA SA</t>
  </si>
  <si>
    <t>CD PROJEKT RED SA</t>
  </si>
  <si>
    <t>PKO BANK POLSKI SA</t>
  </si>
  <si>
    <t>POLSKA GRUPA ENERGETYCZNA SA</t>
  </si>
  <si>
    <t>POWSZECHNY ZAKLAD UBEZPIECZE</t>
  </si>
  <si>
    <t>DINO POLSKA SA</t>
  </si>
  <si>
    <t>QATAR NATIONAL BANK</t>
  </si>
  <si>
    <t>COMMERCIAL BANK OF QATAR</t>
  </si>
  <si>
    <t>OOREDOO QSC</t>
  </si>
  <si>
    <t>QATAR FUEL CO</t>
  </si>
  <si>
    <t>QATAR ELECTRICITY &amp; WATER CO</t>
  </si>
  <si>
    <t>QATAR INTERNATIONAL ISLAMIC</t>
  </si>
  <si>
    <t>INDUSTRIES QATAR</t>
  </si>
  <si>
    <t>QATAR ISLAMIC BANK</t>
  </si>
  <si>
    <t>QATAR GAS TRANSPORT CO NAKILAT</t>
  </si>
  <si>
    <t>MASRAF AL RAYAN</t>
  </si>
  <si>
    <t>BARWA REAL ESTATE CO</t>
  </si>
  <si>
    <t>MESAIEED PETROCHEMICAL HOLDING</t>
  </si>
  <si>
    <t>DUKHAN BANK</t>
  </si>
  <si>
    <t>PJSC LUKOIL</t>
  </si>
  <si>
    <t>NOVOLIPETSK STEEL PJSC</t>
  </si>
  <si>
    <t>PJSC GAZPROM-ADR</t>
  </si>
  <si>
    <t>MOBILE TELESYSTEMS-SP ADR</t>
  </si>
  <si>
    <t>PHOSAGRO PJSC-GDR REG S</t>
  </si>
  <si>
    <t>PHOSAGRO PJSC-GDR</t>
  </si>
  <si>
    <t>SURGUTNEFTEGAZ-SP ADR</t>
  </si>
  <si>
    <t>NOVATEK PJSC-SPONS GDR REG S</t>
  </si>
  <si>
    <t>POLYUS PJSC</t>
  </si>
  <si>
    <t>ROSNEFT OJSC - GDR</t>
  </si>
  <si>
    <t>PJSC ALROSA</t>
  </si>
  <si>
    <t>SEVERSTAL-GDR REG S</t>
  </si>
  <si>
    <t>VTB BANK JSC</t>
  </si>
  <si>
    <t>INTER RAO UES PJSC</t>
  </si>
  <si>
    <t>VK CO LTD GDR</t>
  </si>
  <si>
    <t>PJSC SBERBANK OF RUSSIA</t>
  </si>
  <si>
    <t>PHOSAGRO PJSC</t>
  </si>
  <si>
    <t>MOSCOW EXCHANGE MICEX-RTS PJSC</t>
  </si>
  <si>
    <t>PJSC MMC NORILSK NICKEL-ADR</t>
  </si>
  <si>
    <t>TATNEFT-SPONSORED ADR</t>
  </si>
  <si>
    <t>YANBU NATIONAL PETROCHEMICAL</t>
  </si>
  <si>
    <t>JARIR MARKETING CO</t>
  </si>
  <si>
    <t>CO FOR COOPERATIVE INSURANCE</t>
  </si>
  <si>
    <t>ETIHAD ETISALAT CO</t>
  </si>
  <si>
    <t>SAUDI AWWAL BANK</t>
  </si>
  <si>
    <t>AL RAJHI BANK</t>
  </si>
  <si>
    <t>ARAB NATIONAL BANK</t>
  </si>
  <si>
    <t>BANK ALBILAD</t>
  </si>
  <si>
    <t>BANK AL - JAZIRA</t>
  </si>
  <si>
    <t>BANQUE SAUDI FRANSI</t>
  </si>
  <si>
    <t>RIYAD BANK</t>
  </si>
  <si>
    <t>SAUDI INVESTMENT BANK/THE</t>
  </si>
  <si>
    <t>SAUDI TELECOM CO</t>
  </si>
  <si>
    <t>SABIC AGRI-NUTRIENTS CO</t>
  </si>
  <si>
    <t>SAUDI BASIC INDUSTRIES CORP</t>
  </si>
  <si>
    <t>SAUDI ELECTRICITY CO</t>
  </si>
  <si>
    <t>SAUDI IND INVESTMENT GROUP</t>
  </si>
  <si>
    <t>ALMARAI CO</t>
  </si>
  <si>
    <t>SAUDI RESEARCH &amp; MEDIA GROUP</t>
  </si>
  <si>
    <t>SAHARA INTERNATIONAL PETROCH</t>
  </si>
  <si>
    <t>SAUDI KAYAN PETROCHEMICAL CO</t>
  </si>
  <si>
    <t>DAR AL ARKAN REAL ESTATE DEV</t>
  </si>
  <si>
    <t>BUPA ARABIA FOR COOPERATIVE</t>
  </si>
  <si>
    <t>ALINMA BANK</t>
  </si>
  <si>
    <t>SAUDI ARABIAN MINING CO</t>
  </si>
  <si>
    <t>AL RAJHI COMPANY FOR CO-OPERATIVE INSURA</t>
  </si>
  <si>
    <t>MOUWASAT MEDICAL SERVICES CO</t>
  </si>
  <si>
    <t>DALLAH HEALTHCARE CO</t>
  </si>
  <si>
    <t>SAUDI ARABIAN OIL CO</t>
  </si>
  <si>
    <t>DR SULAIMAN AL HABIB MEDICAL</t>
  </si>
  <si>
    <t>ACWA POWER CO</t>
  </si>
  <si>
    <t>SAUDI ARAMCO BASE OIL CO</t>
  </si>
  <si>
    <t>ARABIAN INTERNET &amp; COMMUNICA</t>
  </si>
  <si>
    <t>NAHDI MEDICAL CO</t>
  </si>
  <si>
    <t>SAUDI TADAWUL GROUP HOLDING</t>
  </si>
  <si>
    <t>ELM CO</t>
  </si>
  <si>
    <t>ADES HOLDING CO</t>
  </si>
  <si>
    <t>SAL SAUDI LOGISTICS SERVICES</t>
  </si>
  <si>
    <t>THE SAUDI NATIONAL BANK</t>
  </si>
  <si>
    <t>BOC AVIATION LTD</t>
  </si>
  <si>
    <t>KRUNG THAI BANK-NVDR</t>
  </si>
  <si>
    <t>KASIKORNBANK PCL-NVDR</t>
  </si>
  <si>
    <t>TMBTHANACHART BANK PCL-NVDR</t>
  </si>
  <si>
    <t>INTOUCH HOLDINGS PCL - NVDR</t>
  </si>
  <si>
    <t>CHAROEN POKPHAND FOODS-NVDR</t>
  </si>
  <si>
    <t>ADVANCED INFO SERVICE-NVDR</t>
  </si>
  <si>
    <t>HOME PRODUCT CENTER PCL-NVDR</t>
  </si>
  <si>
    <t>DELTA ELECTRONICS THAI-NVDR</t>
  </si>
  <si>
    <t>PTT PCL-NVDR</t>
  </si>
  <si>
    <t>KRUNGTHAI CARD PCL-NVDR</t>
  </si>
  <si>
    <t>SIAM CEMENT PCL-NVDR</t>
  </si>
  <si>
    <t>AIRPORTS OF THAILAND PCL NVDR</t>
  </si>
  <si>
    <t>CENTRAL PATTANA PCL-NVDR</t>
  </si>
  <si>
    <t>BANGKOK DUSIT MED SERVI-NVDR</t>
  </si>
  <si>
    <t>BUMRUNGRAD HOSPITAL PU-NVDR</t>
  </si>
  <si>
    <t>MINOR INTERNATIONAL PCL-NVDR</t>
  </si>
  <si>
    <t>CP ALL PCL-NVDR</t>
  </si>
  <si>
    <t>PTT EXPLOR &amp; PROD PCL-NVDR</t>
  </si>
  <si>
    <t>BANGKOK EXPRESS AND METRO NVDR</t>
  </si>
  <si>
    <t>GULF ENERGY DEVELOPMENT-NVDR</t>
  </si>
  <si>
    <t>CENTRAL RETAIL CORP PCL-NVDR</t>
  </si>
  <si>
    <t>PTT OIL &amp; RETAIL BUSINE-NVDR</t>
  </si>
  <si>
    <t>SCB X PCL-NVDR</t>
  </si>
  <si>
    <t>TRUE CORP PCL/NEW-NVDR</t>
  </si>
  <si>
    <t>CP AXTRA PCL-NVDR</t>
  </si>
  <si>
    <t>AKBANK T.A.S</t>
  </si>
  <si>
    <t>ASELSAN ELEKTRONIK SANAYI</t>
  </si>
  <si>
    <t>EREGLI DEMIR VE CELIK FABRIK</t>
  </si>
  <si>
    <t>FORD OTOMOTIVE SANAYI AS</t>
  </si>
  <si>
    <t>KOC HLDGS</t>
  </si>
  <si>
    <t>SASA POLYESTER SANAYI</t>
  </si>
  <si>
    <t>TURK SISE VE CAM FABRIKALARI AS</t>
  </si>
  <si>
    <t>TURK HAVA YOLLARI AO</t>
  </si>
  <si>
    <t>TURKCELL ILETISIM HIZMET AS</t>
  </si>
  <si>
    <t>TURKIYE IS BANKASI AS-C</t>
  </si>
  <si>
    <t>TUPRAS-TURKIYE PETROL RAFINE</t>
  </si>
  <si>
    <t>YAPI VE KREDI BANKASI A.S.</t>
  </si>
  <si>
    <t>HACI OMER SABANCI HOLDING</t>
  </si>
  <si>
    <t>COCA-COLA ICECEK AS</t>
  </si>
  <si>
    <t>BIM BIRLESIK MAGAZALAR AS</t>
  </si>
  <si>
    <t>PEGASUS HAVA TASIMACILIGI AS</t>
  </si>
  <si>
    <t>ACCTON TECHNOLOGY CORPORATION</t>
  </si>
  <si>
    <t>ACER INC</t>
  </si>
  <si>
    <t>ASUSTEK COMPUTER INC</t>
  </si>
  <si>
    <t>REALTEK SEMICONDUCTOR CORP</t>
  </si>
  <si>
    <t>ASIA CEMENT</t>
  </si>
  <si>
    <t>TAIWAN BUSINESS BANK</t>
  </si>
  <si>
    <t>VANGUARD INTERNATIONAL SEMI</t>
  </si>
  <si>
    <t>GIGABYTE TECHNOLOGY CO LTD</t>
  </si>
  <si>
    <t>MICRO-STAR INTERNATIONAL CO LTD</t>
  </si>
  <si>
    <t>UNIMICRON TECHNOLOGY CORP</t>
  </si>
  <si>
    <t>QUANTA COMPUTER INC</t>
  </si>
  <si>
    <t>EVA AIRWAYS CORP</t>
  </si>
  <si>
    <t>CATCHER TECHNOLOGY CO LTD</t>
  </si>
  <si>
    <t>CHANG HWA COMMERCIAL BANK</t>
  </si>
  <si>
    <t>CHINA AIRLINES LTD</t>
  </si>
  <si>
    <t>CHENG SHIN RUBBER IND CO LTD</t>
  </si>
  <si>
    <t>CHINA STEEL</t>
  </si>
  <si>
    <t>ADVANTECH CO.,LTD.</t>
  </si>
  <si>
    <t>COMPAL ELECTRONICS</t>
  </si>
  <si>
    <t>DELTA ELECTRONICS INC</t>
  </si>
  <si>
    <t>CHUNGHWA TELECOM CO LTD</t>
  </si>
  <si>
    <t>AUO CORP</t>
  </si>
  <si>
    <t>TAIWAN MOBILE CO LTD</t>
  </si>
  <si>
    <t>ELITE MATERIAL CO LTD</t>
  </si>
  <si>
    <t>EVERGREEN MARINE</t>
  </si>
  <si>
    <t>FAR EASTERN NEW CENTURY CORPORATION</t>
  </si>
  <si>
    <t>FENG TAY ENTERPRISE CO LTD</t>
  </si>
  <si>
    <t>ECLAT TEXTILE COMPANY LTD</t>
  </si>
  <si>
    <t>NOVATEK MICROELECTRONICS LTD</t>
  </si>
  <si>
    <t>FORTUNE ELECTRIC CO LTD</t>
  </si>
  <si>
    <t>FORMOSA PLASTIC</t>
  </si>
  <si>
    <t>FORMOSA CHEMICAL&amp;FIBRE CO</t>
  </si>
  <si>
    <t>MEDIATEK INC</t>
  </si>
  <si>
    <t>FUBON FINANCIAL HOLDING CO LTD</t>
  </si>
  <si>
    <t>HUA NAN FINANCIAL HOLDINGS C</t>
  </si>
  <si>
    <t>HOTAI MOTOR COMPANY LTD</t>
  </si>
  <si>
    <t>FAR EASTONE TELECOMM CO LTD</t>
  </si>
  <si>
    <t>YUANTA FINANCIAL HOLDING CO</t>
  </si>
  <si>
    <t>CATHAY FINANCIAL HOLDING CO LTD</t>
  </si>
  <si>
    <t>CHINA DEVELOPMENT FINANCIAL HOLDING</t>
  </si>
  <si>
    <t>E.SUN FINANCIAL HOLDINGS CO</t>
  </si>
  <si>
    <t>HON HAI PRECISION INDUSTRY</t>
  </si>
  <si>
    <t>MEGA FINANCIAL HOLDING CO LT</t>
  </si>
  <si>
    <t>LARGAN PRECISION CO LTD</t>
  </si>
  <si>
    <t>TAISHIN FINANCIAL HOLDINGS</t>
  </si>
  <si>
    <t>SHIN KONG FINANCIAL HOLDINGS</t>
  </si>
  <si>
    <t>INVENTEC CO.,LTD</t>
  </si>
  <si>
    <t>LITE-ON TECHNOLOGY CORP</t>
  </si>
  <si>
    <t>SINOPAC FINANCIAL HOLDINGS</t>
  </si>
  <si>
    <t>CTBC FINANCIAL HOLDING</t>
  </si>
  <si>
    <t>ASIA VITAL COMPONENTS CO LTD</t>
  </si>
  <si>
    <t>FIRST FINANCIAL HOLDING CO</t>
  </si>
  <si>
    <t>NAN YA PLASTICS CORP</t>
  </si>
  <si>
    <t>WISTRON CORP</t>
  </si>
  <si>
    <t>POU CHEN CORP</t>
  </si>
  <si>
    <t>UNI-PRESIDENT ENTERPRISES CO</t>
  </si>
  <si>
    <t>PRESIDENT CHAIN STORE CORP</t>
  </si>
  <si>
    <t>E INK HOLDINGS INC</t>
  </si>
  <si>
    <t>INTERNATIONAL GAMES SYSTEM CO LTD</t>
  </si>
  <si>
    <t>RUENTEX DEVELOPMENT CO LTD</t>
  </si>
  <si>
    <t>SYNNEX TECHNOLOGY INTL CORP</t>
  </si>
  <si>
    <t>TCC GROUP HOLDINGS</t>
  </si>
  <si>
    <t>TAIWAN SEMICONDUCTOR</t>
  </si>
  <si>
    <t>UNITED MICROELECTRONICS CORP</t>
  </si>
  <si>
    <t>WAN HAI LINES LIMITED</t>
  </si>
  <si>
    <t>YAGEO CORPORATION</t>
  </si>
  <si>
    <t>YANG MING MARINE TRANSPORT</t>
  </si>
  <si>
    <t>TAIWAN HIGH SPEED RAIL CORP</t>
  </si>
  <si>
    <t>GLOBAL UNICHIP CORP</t>
  </si>
  <si>
    <t>INNOLUX CORP</t>
  </si>
  <si>
    <t>WPG HOLDINGS CO LTD</t>
  </si>
  <si>
    <t>LOTES CO LTD</t>
  </si>
  <si>
    <t>EMEMORY TECHNOLOGY INC</t>
  </si>
  <si>
    <t>JENTECH PRECISION INDUSTRIAL COMPANY LTD</t>
  </si>
  <si>
    <t>PEGATRON CORP</t>
  </si>
  <si>
    <t>ALCHIP TECHNOLOGIES LTD</t>
  </si>
  <si>
    <t>AIRTAC INTERNATIONAL GROUP</t>
  </si>
  <si>
    <t>CHAILEASE HOLDING CO LTD</t>
  </si>
  <si>
    <t>ZHEN DING TECHNOLOGY HOLDING</t>
  </si>
  <si>
    <t>TAIWAN COOPERATIVE FINANCIAL</t>
  </si>
  <si>
    <t>THE SHANGHAI COMMERCIAL &amp; SAVINGS BANK</t>
  </si>
  <si>
    <t>VOLTRONIC POWER TECHNOLOGY</t>
  </si>
  <si>
    <t>WIWYNN CORP</t>
  </si>
  <si>
    <t>ASE TECHNOLOGY HOLDING CO LTD</t>
  </si>
  <si>
    <t>PHARMAESSENTIA CORPORATION</t>
  </si>
  <si>
    <t>GLOBALWAFERS CO LTD</t>
  </si>
  <si>
    <t>NIEN MADE ENTERPRISE CO LTD</t>
  </si>
  <si>
    <t>LEGEND BIOTECH CORP-ADR</t>
  </si>
  <si>
    <t>SOUTHERN COPPER CORP</t>
  </si>
  <si>
    <t>YUM CHINA HOLDINGS INC</t>
  </si>
  <si>
    <t>CHINA COMMON RICH RENEWABLE ENERGY</t>
  </si>
  <si>
    <t>POP MART INTERNATIONAL GROUP</t>
  </si>
  <si>
    <t>BIDVEST GROUP LTD</t>
  </si>
  <si>
    <t>CLICKS GROUP LTD</t>
  </si>
  <si>
    <t>DISCOVERY LTD</t>
  </si>
  <si>
    <t>GOLD FIELDS LTD</t>
  </si>
  <si>
    <t>REMGRO LTD</t>
  </si>
  <si>
    <t>HARMONY GOLD MINING CO LTD</t>
  </si>
  <si>
    <t>CAPITEC BANK HOLDINGS LTD</t>
  </si>
  <si>
    <t>MTN GROUP LTD</t>
  </si>
  <si>
    <t>FIRSTRAND LTD</t>
  </si>
  <si>
    <t>NEDBANK GROUP LTD</t>
  </si>
  <si>
    <t>ANGLO AMERICAN PLATINUM LTD</t>
  </si>
  <si>
    <t>SASOL LTD</t>
  </si>
  <si>
    <t>SHOPRITE HOLDINGS LTD</t>
  </si>
  <si>
    <t>STANDARD BANK GROUP LTD</t>
  </si>
  <si>
    <t>WOOLWORTHS HOLDINGS LTD</t>
  </si>
  <si>
    <t>ASPEN PHARMACARE HOLDINGS LT</t>
  </si>
  <si>
    <t>SANLAM LIMITED</t>
  </si>
  <si>
    <t>IMPALA PLATINUM HOLDINGS LTD</t>
  </si>
  <si>
    <t>KUMBA IRON ORE LTD</t>
  </si>
  <si>
    <t>VODACOM GROUP</t>
  </si>
  <si>
    <t>OLD MUTUAL LTD</t>
  </si>
  <si>
    <t>ABSA GROUP LTD</t>
  </si>
  <si>
    <t>PEPKOR HOLDINGS LTD</t>
  </si>
  <si>
    <t>NASPERS LTD-N SHS</t>
  </si>
  <si>
    <t>OUTSURANCE GROUP LTD</t>
  </si>
  <si>
    <t>BID CORP LTD</t>
  </si>
  <si>
    <t>ISHARES MSCI CHINA A UCITS ETF</t>
  </si>
  <si>
    <t>FIBRA UNO ADMINISTRACION SA</t>
  </si>
  <si>
    <t>PROLOGIS PROPERTY MEXICO SA</t>
  </si>
  <si>
    <t>コール</t>
  </si>
  <si>
    <t>未収入金(株式)</t>
  </si>
  <si>
    <t>未収入金(親投資信託受益証券)</t>
  </si>
  <si>
    <t>預金(預金)</t>
  </si>
  <si>
    <t>ＳＭＢＣ日興証券株式会社</t>
  </si>
  <si>
    <t>セントラル短資株式会社</t>
  </si>
  <si>
    <t>上田八木短資株式会社</t>
  </si>
  <si>
    <t>信金中央金庫</t>
  </si>
  <si>
    <t>株式会社　福岡銀行</t>
  </si>
  <si>
    <t>HSBC/UAE</t>
  </si>
  <si>
    <t>CITIBANK TAX EXEMPTION/BRAZIL</t>
  </si>
  <si>
    <t>HSBC/EGYPT</t>
  </si>
  <si>
    <t>CITIBANK,H.K.</t>
  </si>
  <si>
    <t>SCB/INDONESIA</t>
  </si>
  <si>
    <t>SCB/KOREA</t>
  </si>
  <si>
    <t>SCB,MALAYSIA/MALAYSIA</t>
  </si>
  <si>
    <t>SCB/PHILIPPINES</t>
  </si>
  <si>
    <t>HSBC/QATAR</t>
  </si>
  <si>
    <t>SCB/THAILAND</t>
  </si>
  <si>
    <t>SCB/TAIWAN</t>
  </si>
  <si>
    <t>株式及び株式と同等の性質を有するもの</t>
  </si>
  <si>
    <t>金融機関及び第一種金融商品取引業者及び保険会社向け</t>
  </si>
  <si>
    <t>有価証券等の決済に係る未収金</t>
  </si>
  <si>
    <t>時価合計</t>
  </si>
  <si>
    <t>リスクウェイト</t>
  </si>
  <si>
    <t>250</t>
  </si>
  <si>
    <t>20</t>
  </si>
  <si>
    <t>75</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</si>
  <si>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</si>
  <si>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</si>
  <si>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</si>
  <si>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</si>
  <si>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</si>
  <si>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</si>
  <si>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</si>
  <si>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</si>
  <si>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</si>
  <si>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</si>
  <si>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</si>
  <si>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</si>
  <si>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</si>
  <si>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</si>
  <si>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</si>
  <si>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</si>
  <si>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</si>
  <si>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</si>
  <si>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</si>
  <si>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</si>
  <si>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BBMEAEAD</t>
  </si>
  <si>
    <t>CITIBRSP</t>
  </si>
  <si>
    <t>EBBKEGCX</t>
  </si>
  <si>
    <t>CITIHKAX</t>
  </si>
  <si>
    <t>SCBLIDJX</t>
  </si>
  <si>
    <t>SCBLKRSE</t>
  </si>
  <si>
    <t>SCBLMYKX</t>
  </si>
  <si>
    <t>SCBLPHMM</t>
  </si>
  <si>
    <t>BBMEQAQX</t>
  </si>
  <si>
    <t>SCBLTHBX</t>
  </si>
  <si>
    <t>SCBLTWTP</t>
  </si>
  <si>
    <t>５－１</t>
  </si>
  <si>
    <t>３－１</t>
  </si>
  <si>
    <t>３－２</t>
  </si>
  <si>
    <t>L%142520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</si>
  <si>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</si>
  <si>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</si>
  <si>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</si>
  <si>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</si>
  <si>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</si>
  <si>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</si>
  <si>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</si>
  <si>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</si>
  <si>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</si>
  <si>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</si>
  <si>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</si>
  <si>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</si>
  <si>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</si>
  <si>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</si>
  <si>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</si>
  <si>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</si>
  <si>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</si>
  <si>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</si>
  <si>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</si>
  <si>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</si>
  <si>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</si>
  <si>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</si>
  <si>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</si>
  <si>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</si>
  <si>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</si>
  <si>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</si>
  <si>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</si>
  <si>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</si>
  <si>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</si>
  <si>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</si>
  <si>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</si>
  <si>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</si>
  <si>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</si>
  <si>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</si>
  <si>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</si>
  <si>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</si>
  <si>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</si>
  <si>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</si>
  <si>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</si>
  <si>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</si>
  <si>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</si>
  <si>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</si>
  <si>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</si>
  <si>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</si>
  <si>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</si>
  <si>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</si>
  <si>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</si>
  <si>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</si>
  <si>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</si>
  <si>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</si>
  <si>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</si>
  <si>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</si>
  <si>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</si>
  <si>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</si>
  <si>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</si>
  <si>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</si>
  <si>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</si>
  <si>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</si>
  <si>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</si>
  <si>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</si>
  <si>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</si>
  <si>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</si>
  <si>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</si>
  <si>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</si>
  <si>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</si>
  <si>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</si>
  <si>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</si>
  <si>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</si>
  <si>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</si>
  <si>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</si>
  <si>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</si>
  <si>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</si>
  <si>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</si>
  <si>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</si>
  <si>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</si>
  <si>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</si>
  <si>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</si>
  <si>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</si>
  <si>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</si>
  <si>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</si>
  <si>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</si>
  <si>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</si>
  <si>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</si>
  <si>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</si>
  <si>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</si>
  <si>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</si>
  <si>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</si>
  <si>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</si>
  <si>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</si>
  <si>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</si>
  <si>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</si>
  <si>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</si>
  <si>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</si>
  <si>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</si>
  <si>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</si>
  <si>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</si>
  <si>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</si>
  <si>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</si>
  <si>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</si>
  <si>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</si>
  <si>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</si>
  <si>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</si>
  <si>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</si>
  <si>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</si>
  <si>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</si>
  <si>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</si>
  <si>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</si>
  <si>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</si>
  <si>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</si>
  <si>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</si>
  <si>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</si>
  <si>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</si>
  <si>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</si>
  <si>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</si>
  <si>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</si>
  <si>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</si>
  <si>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</si>
  <si>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</si>
  <si>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</si>
  <si>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</si>
  <si>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</si>
  <si>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</si>
  <si>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</si>
  <si>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</si>
  <si>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</si>
  <si>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</si>
  <si>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</si>
  <si>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</si>
  <si>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</si>
  <si>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</si>
  <si>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</si>
  <si>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</si>
  <si>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</si>
  <si>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</si>
  <si>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</si>
  <si>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</si>
  <si>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</si>
  <si>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</si>
  <si>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</si>
  <si>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</si>
  <si>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</si>
  <si>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</si>
  <si>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</si>
  <si>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</si>
  <si>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</si>
  <si>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</si>
  <si>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</si>
  <si>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</si>
  <si>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</si>
  <si>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</si>
  <si>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</si>
  <si>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</si>
  <si>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</si>
  <si>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</si>
  <si>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</si>
  <si>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</si>
  <si>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</si>
  <si>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</si>
  <si>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</si>
  <si>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</si>
  <si>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</si>
  <si>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</si>
  <si>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</si>
  <si>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</si>
  <si>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</si>
  <si>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</si>
  <si>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</si>
  <si>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</si>
  <si>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</si>
  <si>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</si>
  <si>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</si>
  <si>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</si>
  <si>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</si>
  <si>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</si>
  <si>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</si>
  <si>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</si>
  <si>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</si>
  <si>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</si>
  <si>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</si>
  <si>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</si>
  <si>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</si>
  <si>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</si>
  <si>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</si>
  <si>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</si>
  <si>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</si>
  <si>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</si>
  <si>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</si>
  <si>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</si>
  <si>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</si>
  <si>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</si>
  <si>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</si>
  <si>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</si>
  <si>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</si>
  <si>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</si>
  <si>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</si>
  <si>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</si>
  <si>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</si>
  <si>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</si>
  <si>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</si>
  <si>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</si>
  <si>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</si>
  <si>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</si>
  <si>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</si>
  <si>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</si>
  <si>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</si>
  <si>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</si>
  <si>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</si>
  <si>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</si>
  <si>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</si>
  <si>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</si>
  <si>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</si>
  <si>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</si>
  <si>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</si>
  <si>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</si>
  <si>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</si>
  <si>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</si>
  <si>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</si>
  <si>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</si>
  <si>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</si>
  <si>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</si>
  <si>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</si>
  <si>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</si>
  <si>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</si>
  <si>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</si>
  <si>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</si>
  <si>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</si>
  <si>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</si>
  <si>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</si>
  <si>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</si>
  <si>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</si>
  <si>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</si>
  <si>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</si>
  <si>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</si>
  <si>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</si>
  <si>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</si>
  <si>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</si>
  <si>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</si>
  <si>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</si>
  <si>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</si>
  <si>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</si>
  <si>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</si>
  <si>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</si>
  <si>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</si>
  <si>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</si>
  <si>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</si>
  <si>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</si>
  <si>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</si>
  <si>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</si>
  <si>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</si>
  <si>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</si>
  <si>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</si>
  <si>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</si>
  <si>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</si>
  <si>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</si>
  <si>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</si>
  <si>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</si>
  <si>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</si>
  <si>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</si>
  <si>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</si>
  <si>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</si>
  <si>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</si>
  <si>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</si>
  <si>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</si>
  <si>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</si>
  <si>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</si>
  <si>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</si>
  <si>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</si>
  <si>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</si>
  <si>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</si>
  <si>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</si>
  <si>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</si>
  <si>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</si>
  <si>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</si>
  <si>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</si>
  <si>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</si>
  <si>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</si>
  <si>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</si>
  <si>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</si>
  <si>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</si>
  <si>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</si>
  <si>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</si>
  <si>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</si>
  <si>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</si>
  <si>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</si>
  <si>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</si>
  <si>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</si>
  <si>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</si>
  <si>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</si>
  <si>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</si>
  <si>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</si>
  <si>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</si>
  <si>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</si>
  <si>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</si>
  <si>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</si>
  <si>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</si>
  <si>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</si>
  <si>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</si>
  <si>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</si>
  <si>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</si>
  <si>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</si>
  <si>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</si>
  <si>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</si>
  <si>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</si>
  <si>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</si>
  <si>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</si>
  <si>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</si>
  <si>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</si>
  <si>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</si>
  <si>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</si>
  <si>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</si>
  <si>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</si>
  <si>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</si>
  <si>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</si>
  <si>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</si>
  <si>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</si>
  <si>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</si>
  <si>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</si>
  <si>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</si>
  <si>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07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</si>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</sst>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2733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3041</v>
      </c>
      <c r="D3" s="21"/>
      <c r="E3" s="21"/>
      <c r="F3" s="21"/>
      <c r="G3" s="21"/>
      <c r="H3" s="21"/>
      <c r="I3" s="530" t="s">
        <v>3057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3035</v>
      </c>
      <c r="C6" s="540"/>
      <c r="D6" s="541" t="s">
        <v>3042</v>
      </c>
      <c r="E6" s="534"/>
      <c r="F6" s="535"/>
      <c r="G6" s="535"/>
      <c r="H6" s="536"/>
      <c r="I6" s="475"/>
      <c r="J6" s="543"/>
      <c r="K6" s="543"/>
    </row>
    <row r="7" spans="1:11" ht="13.7" customHeight="1" x14ac:dyDescent="0.15">
      <c r="A7" s="21"/>
      <c r="B7" s="540"/>
      <c r="C7" s="540"/>
      <c r="D7" s="541"/>
      <c r="E7" s="537"/>
      <c r="F7" s="538"/>
      <c r="G7" s="538"/>
      <c r="H7" s="539"/>
      <c r="I7" s="383" t="s">
        <v>3058</v>
      </c>
      <c r="J7" s="542" t="s">
        <v>14</v>
      </c>
      <c r="K7" s="542"/>
    </row>
    <row r="8" spans="1:11" x14ac:dyDescent="0.15">
      <c r="A8" s="21"/>
      <c r="B8" s="525" t="s">
        <v>3036</v>
      </c>
      <c r="C8" s="525"/>
      <c r="D8" s="383" t="s">
        <v>3043</v>
      </c>
      <c r="E8" s="526" t="s">
        <v>3052</v>
      </c>
      <c r="F8" s="527"/>
      <c r="G8" s="527"/>
      <c r="H8" s="528"/>
      <c r="I8" s="84" t="s">
        <v>3059</v>
      </c>
      <c r="J8" s="529" t="s">
        <v>3060</v>
      </c>
      <c r="K8" s="529"/>
    </row>
    <row r="9" spans="1:11" x14ac:dyDescent="0.15">
      <c r="A9" s="21"/>
      <c r="B9" s="21"/>
      <c r="C9" s="21"/>
      <c r="D9" s="383" t="s">
        <v>3044</v>
      </c>
      <c r="E9" s="526" t="s">
        <v>2947</v>
      </c>
      <c r="F9" s="527"/>
      <c r="G9" s="527"/>
      <c r="H9" s="528"/>
      <c r="I9" s="476"/>
      <c r="J9" s="548"/>
      <c r="K9" s="548"/>
    </row>
    <row r="10" spans="1:11" x14ac:dyDescent="0.15">
      <c r="A10" s="21"/>
      <c r="B10" s="21"/>
      <c r="C10" s="21"/>
      <c r="D10" s="383" t="s">
        <v>3045</v>
      </c>
      <c r="E10" s="549">
        <v>1880000</v>
      </c>
      <c r="F10" s="550"/>
      <c r="G10" s="550"/>
      <c r="H10" s="551"/>
      <c r="I10" s="383"/>
      <c r="J10" s="383"/>
      <c r="K10" s="383"/>
    </row>
    <row r="11" spans="1:11" x14ac:dyDescent="0.15">
      <c r="A11" s="21"/>
      <c r="B11" s="21"/>
      <c r="C11" s="21"/>
      <c r="D11" s="383" t="s">
        <v>3046</v>
      </c>
      <c r="E11" s="552">
        <v>145234</v>
      </c>
      <c r="F11" s="553"/>
      <c r="G11" s="553"/>
      <c r="H11" s="554"/>
      <c r="I11" s="383"/>
      <c r="J11" s="497"/>
      <c r="K11" s="497"/>
    </row>
    <row r="12" spans="1:11" x14ac:dyDescent="0.15">
      <c r="A12" s="21"/>
      <c r="B12" s="21"/>
      <c r="C12" s="21"/>
      <c r="D12" s="383" t="s">
        <v>3047</v>
      </c>
      <c r="E12" s="552">
        <v>2730391958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3037</v>
      </c>
      <c r="C14" s="21"/>
      <c r="D14" s="21"/>
      <c r="E14" s="21"/>
      <c r="F14" s="21"/>
      <c r="G14" s="21"/>
      <c r="H14" s="21"/>
      <c r="I14" s="21"/>
      <c r="J14" s="498" t="s">
        <v>51</v>
      </c>
      <c r="K14" s="21"/>
    </row>
    <row r="15" spans="1:11" ht="13.5" customHeight="1" x14ac:dyDescent="0.15">
      <c r="A15" s="21"/>
      <c r="B15" s="369"/>
      <c r="C15" s="378"/>
      <c r="D15" s="384"/>
      <c r="E15" s="384"/>
      <c r="F15" s="555" t="s">
        <v>61</v>
      </c>
      <c r="G15" s="556"/>
      <c r="H15" s="557"/>
      <c r="I15" s="558" t="s">
        <v>64</v>
      </c>
      <c r="J15" s="559"/>
      <c r="K15" s="560"/>
    </row>
    <row r="16" spans="1:11" ht="40.5" x14ac:dyDescent="0.15">
      <c r="A16" s="21"/>
      <c r="B16" s="370" t="s">
        <v>2735</v>
      </c>
      <c r="C16" s="84" t="s">
        <v>2886</v>
      </c>
      <c r="D16" s="385" t="s">
        <v>3048</v>
      </c>
      <c r="E16" s="394" t="s">
        <v>3053</v>
      </c>
      <c r="F16" s="561" t="s">
        <v>3054</v>
      </c>
      <c r="G16" s="563" t="s">
        <v>3055</v>
      </c>
      <c r="H16" s="565" t="s">
        <v>2996</v>
      </c>
      <c r="I16" s="561" t="s">
        <v>3054</v>
      </c>
      <c r="J16" s="567" t="s">
        <v>3055</v>
      </c>
      <c r="K16" s="546" t="s">
        <v>2996</v>
      </c>
    </row>
    <row r="17" spans="1:11" ht="14.25" thickBot="1" x14ac:dyDescent="0.2">
      <c r="A17" s="21"/>
      <c r="B17" s="371"/>
      <c r="C17" s="379"/>
      <c r="D17" s="379"/>
      <c r="E17" s="395"/>
      <c r="F17" s="562"/>
      <c r="G17" s="564"/>
      <c r="H17" s="566"/>
      <c r="I17" s="562"/>
      <c r="J17" s="564"/>
      <c r="K17" s="547"/>
    </row>
    <row r="18" spans="1:11" x14ac:dyDescent="0.15">
      <c r="A18" s="21"/>
      <c r="B18" s="372" t="s">
        <v>2705</v>
      </c>
      <c r="C18" s="380" t="s">
        <v>2887</v>
      </c>
      <c r="D18" s="386">
        <v>0</v>
      </c>
      <c r="E18" s="396" t="s">
        <v>2936</v>
      </c>
      <c r="F18" s="405"/>
      <c r="G18" s="433"/>
      <c r="H18" s="454" t="s">
        <v>2936</v>
      </c>
      <c r="I18" s="477"/>
      <c r="J18" s="433"/>
      <c r="K18" s="504" t="s">
        <v>2936</v>
      </c>
    </row>
    <row r="19" spans="1:11" ht="27" customHeight="1" x14ac:dyDescent="0.15">
      <c r="A19" s="21"/>
      <c r="B19" s="167" t="s">
        <v>2736</v>
      </c>
      <c r="C19" s="60" t="s">
        <v>2888</v>
      </c>
      <c r="D19" s="71">
        <v>0</v>
      </c>
      <c r="E19" s="397" t="s">
        <v>2936</v>
      </c>
      <c r="F19" s="406"/>
      <c r="G19" s="434"/>
      <c r="H19" s="455" t="s">
        <v>2936</v>
      </c>
      <c r="I19" s="478"/>
      <c r="J19" s="434"/>
      <c r="K19" s="505" t="s">
        <v>2936</v>
      </c>
    </row>
    <row r="20" spans="1:11" x14ac:dyDescent="0.15">
      <c r="A20" s="21"/>
      <c r="B20" s="33" t="s">
        <v>2737</v>
      </c>
      <c r="C20" s="568" t="s">
        <v>2889</v>
      </c>
      <c r="D20" s="79">
        <v>0</v>
      </c>
      <c r="E20" s="571" t="s">
        <v>2936</v>
      </c>
      <c r="F20" s="407"/>
      <c r="G20" s="435"/>
      <c r="H20" s="456" t="s">
        <v>2936</v>
      </c>
      <c r="I20" s="479"/>
      <c r="J20" s="435"/>
      <c r="K20" s="506" t="s">
        <v>2936</v>
      </c>
    </row>
    <row r="21" spans="1:11" x14ac:dyDescent="0.15">
      <c r="A21" s="21"/>
      <c r="B21" s="31" t="s">
        <v>2738</v>
      </c>
      <c r="C21" s="569"/>
      <c r="D21" s="77">
        <v>20</v>
      </c>
      <c r="E21" s="572"/>
      <c r="F21" s="408"/>
      <c r="G21" s="436"/>
      <c r="H21" s="457" t="s">
        <v>2936</v>
      </c>
      <c r="I21" s="480"/>
      <c r="J21" s="436"/>
      <c r="K21" s="507" t="s">
        <v>2936</v>
      </c>
    </row>
    <row r="22" spans="1:11" x14ac:dyDescent="0.15">
      <c r="A22" s="21"/>
      <c r="B22" s="31" t="s">
        <v>2739</v>
      </c>
      <c r="C22" s="569"/>
      <c r="D22" s="77">
        <v>50</v>
      </c>
      <c r="E22" s="572"/>
      <c r="F22" s="408"/>
      <c r="G22" s="436"/>
      <c r="H22" s="457" t="s">
        <v>2936</v>
      </c>
      <c r="I22" s="480"/>
      <c r="J22" s="436"/>
      <c r="K22" s="507" t="s">
        <v>2936</v>
      </c>
    </row>
    <row r="23" spans="1:11" x14ac:dyDescent="0.15">
      <c r="A23" s="21"/>
      <c r="B23" s="31" t="s">
        <v>2740</v>
      </c>
      <c r="C23" s="569"/>
      <c r="D23" s="77">
        <v>100</v>
      </c>
      <c r="E23" s="572"/>
      <c r="F23" s="408"/>
      <c r="G23" s="436"/>
      <c r="H23" s="457" t="s">
        <v>2936</v>
      </c>
      <c r="I23" s="480"/>
      <c r="J23" s="436"/>
      <c r="K23" s="507" t="s">
        <v>2936</v>
      </c>
    </row>
    <row r="24" spans="1:11" x14ac:dyDescent="0.15">
      <c r="A24" s="21"/>
      <c r="B24" s="34" t="s">
        <v>2741</v>
      </c>
      <c r="C24" s="570"/>
      <c r="D24" s="85">
        <v>150</v>
      </c>
      <c r="E24" s="573"/>
      <c r="F24" s="407"/>
      <c r="G24" s="435"/>
      <c r="H24" s="456" t="s">
        <v>2936</v>
      </c>
      <c r="I24" s="479"/>
      <c r="J24" s="435"/>
      <c r="K24" s="506" t="s">
        <v>2936</v>
      </c>
    </row>
    <row r="25" spans="1:11" x14ac:dyDescent="0.15">
      <c r="A25" s="21"/>
      <c r="B25" s="167" t="s">
        <v>66</v>
      </c>
      <c r="C25" s="69" t="s">
        <v>2890</v>
      </c>
      <c r="D25" s="71">
        <v>0</v>
      </c>
      <c r="E25" s="397" t="s">
        <v>2936</v>
      </c>
      <c r="F25" s="406"/>
      <c r="G25" s="434"/>
      <c r="H25" s="455" t="s">
        <v>2936</v>
      </c>
      <c r="I25" s="478"/>
      <c r="J25" s="434"/>
      <c r="K25" s="505" t="s">
        <v>2936</v>
      </c>
    </row>
    <row r="26" spans="1:11" x14ac:dyDescent="0.15">
      <c r="A26" s="21"/>
      <c r="B26" s="167" t="s">
        <v>2742</v>
      </c>
      <c r="C26" s="69" t="s">
        <v>2891</v>
      </c>
      <c r="D26" s="71">
        <v>0</v>
      </c>
      <c r="E26" s="397" t="s">
        <v>2936</v>
      </c>
      <c r="F26" s="406"/>
      <c r="G26" s="434"/>
      <c r="H26" s="455" t="s">
        <v>2936</v>
      </c>
      <c r="I26" s="478"/>
      <c r="J26" s="434"/>
      <c r="K26" s="505" t="s">
        <v>2936</v>
      </c>
    </row>
    <row r="27" spans="1:11" x14ac:dyDescent="0.15">
      <c r="A27" s="21"/>
      <c r="B27" s="33" t="s">
        <v>2743</v>
      </c>
      <c r="C27" s="574" t="s">
        <v>2892</v>
      </c>
      <c r="D27" s="79">
        <v>20</v>
      </c>
      <c r="E27" s="571" t="s">
        <v>2936</v>
      </c>
      <c r="F27" s="407"/>
      <c r="G27" s="435"/>
      <c r="H27" s="456" t="s">
        <v>2936</v>
      </c>
      <c r="I27" s="479"/>
      <c r="J27" s="435"/>
      <c r="K27" s="506" t="s">
        <v>2936</v>
      </c>
    </row>
    <row r="28" spans="1:11" x14ac:dyDescent="0.15">
      <c r="A28" s="21"/>
      <c r="B28" s="31" t="s">
        <v>2744</v>
      </c>
      <c r="C28" s="575"/>
      <c r="D28" s="77">
        <v>50</v>
      </c>
      <c r="E28" s="572"/>
      <c r="F28" s="408"/>
      <c r="G28" s="436"/>
      <c r="H28" s="457" t="s">
        <v>2936</v>
      </c>
      <c r="I28" s="480"/>
      <c r="J28" s="436"/>
      <c r="K28" s="507" t="s">
        <v>2936</v>
      </c>
    </row>
    <row r="29" spans="1:11" x14ac:dyDescent="0.15">
      <c r="A29" s="21"/>
      <c r="B29" s="31" t="s">
        <v>2745</v>
      </c>
      <c r="C29" s="575"/>
      <c r="D29" s="77">
        <v>100</v>
      </c>
      <c r="E29" s="572"/>
      <c r="F29" s="408"/>
      <c r="G29" s="436"/>
      <c r="H29" s="457" t="s">
        <v>2936</v>
      </c>
      <c r="I29" s="480"/>
      <c r="J29" s="436"/>
      <c r="K29" s="507" t="s">
        <v>2936</v>
      </c>
    </row>
    <row r="30" spans="1:11" x14ac:dyDescent="0.15">
      <c r="A30" s="21"/>
      <c r="B30" s="34" t="s">
        <v>2746</v>
      </c>
      <c r="C30" s="576"/>
      <c r="D30" s="85">
        <v>150</v>
      </c>
      <c r="E30" s="573"/>
      <c r="F30" s="407"/>
      <c r="G30" s="435"/>
      <c r="H30" s="456" t="s">
        <v>2936</v>
      </c>
      <c r="I30" s="479"/>
      <c r="J30" s="435"/>
      <c r="K30" s="506" t="s">
        <v>2936</v>
      </c>
    </row>
    <row r="31" spans="1:11" x14ac:dyDescent="0.15">
      <c r="A31" s="21"/>
      <c r="B31" s="30" t="s">
        <v>2747</v>
      </c>
      <c r="C31" s="577" t="s">
        <v>2893</v>
      </c>
      <c r="D31" s="76">
        <v>0</v>
      </c>
      <c r="E31" s="571" t="s">
        <v>2936</v>
      </c>
      <c r="F31" s="409"/>
      <c r="G31" s="437"/>
      <c r="H31" s="458" t="s">
        <v>2936</v>
      </c>
      <c r="I31" s="481"/>
      <c r="J31" s="437"/>
      <c r="K31" s="508" t="s">
        <v>2936</v>
      </c>
    </row>
    <row r="32" spans="1:11" x14ac:dyDescent="0.15">
      <c r="A32" s="21"/>
      <c r="B32" s="31" t="s">
        <v>2748</v>
      </c>
      <c r="C32" s="578"/>
      <c r="D32" s="77">
        <v>20</v>
      </c>
      <c r="E32" s="572"/>
      <c r="F32" s="408"/>
      <c r="G32" s="436"/>
      <c r="H32" s="457" t="s">
        <v>2936</v>
      </c>
      <c r="I32" s="480"/>
      <c r="J32" s="436"/>
      <c r="K32" s="507" t="s">
        <v>2936</v>
      </c>
    </row>
    <row r="33" spans="1:11" x14ac:dyDescent="0.15">
      <c r="A33" s="21"/>
      <c r="B33" s="31" t="s">
        <v>2749</v>
      </c>
      <c r="C33" s="578"/>
      <c r="D33" s="77">
        <v>30</v>
      </c>
      <c r="E33" s="572"/>
      <c r="F33" s="408"/>
      <c r="G33" s="436"/>
      <c r="H33" s="457" t="s">
        <v>2936</v>
      </c>
      <c r="I33" s="480"/>
      <c r="J33" s="436"/>
      <c r="K33" s="507" t="s">
        <v>2936</v>
      </c>
    </row>
    <row r="34" spans="1:11" x14ac:dyDescent="0.15">
      <c r="A34" s="21"/>
      <c r="B34" s="31" t="s">
        <v>2750</v>
      </c>
      <c r="C34" s="578"/>
      <c r="D34" s="77">
        <v>50</v>
      </c>
      <c r="E34" s="572"/>
      <c r="F34" s="408"/>
      <c r="G34" s="436"/>
      <c r="H34" s="457" t="s">
        <v>2936</v>
      </c>
      <c r="I34" s="480"/>
      <c r="J34" s="436"/>
      <c r="K34" s="507" t="s">
        <v>2936</v>
      </c>
    </row>
    <row r="35" spans="1:11" x14ac:dyDescent="0.15">
      <c r="A35" s="21"/>
      <c r="B35" s="31" t="s">
        <v>2751</v>
      </c>
      <c r="C35" s="578"/>
      <c r="D35" s="77">
        <v>100</v>
      </c>
      <c r="E35" s="572"/>
      <c r="F35" s="408"/>
      <c r="G35" s="436"/>
      <c r="H35" s="457" t="s">
        <v>2936</v>
      </c>
      <c r="I35" s="480"/>
      <c r="J35" s="436"/>
      <c r="K35" s="507" t="s">
        <v>2936</v>
      </c>
    </row>
    <row r="36" spans="1:11" x14ac:dyDescent="0.15">
      <c r="A36" s="21"/>
      <c r="B36" s="32" t="s">
        <v>2752</v>
      </c>
      <c r="C36" s="579"/>
      <c r="D36" s="78">
        <v>150</v>
      </c>
      <c r="E36" s="573"/>
      <c r="F36" s="410"/>
      <c r="G36" s="438"/>
      <c r="H36" s="459" t="s">
        <v>2936</v>
      </c>
      <c r="I36" s="482"/>
      <c r="J36" s="438"/>
      <c r="K36" s="509" t="s">
        <v>2936</v>
      </c>
    </row>
    <row r="37" spans="1:11" x14ac:dyDescent="0.15">
      <c r="A37" s="21"/>
      <c r="B37" s="33" t="s">
        <v>2753</v>
      </c>
      <c r="C37" s="568" t="s">
        <v>2894</v>
      </c>
      <c r="D37" s="79">
        <v>10</v>
      </c>
      <c r="E37" s="571" t="s">
        <v>2936</v>
      </c>
      <c r="F37" s="407"/>
      <c r="G37" s="435"/>
      <c r="H37" s="456" t="s">
        <v>2936</v>
      </c>
      <c r="I37" s="479"/>
      <c r="J37" s="435"/>
      <c r="K37" s="506" t="s">
        <v>2936</v>
      </c>
    </row>
    <row r="38" spans="1:11" x14ac:dyDescent="0.15">
      <c r="A38" s="21"/>
      <c r="B38" s="34" t="s">
        <v>2754</v>
      </c>
      <c r="C38" s="569"/>
      <c r="D38" s="85">
        <v>20</v>
      </c>
      <c r="E38" s="572"/>
      <c r="F38" s="408"/>
      <c r="G38" s="436"/>
      <c r="H38" s="457" t="s">
        <v>2936</v>
      </c>
      <c r="I38" s="480"/>
      <c r="J38" s="436"/>
      <c r="K38" s="507" t="s">
        <v>2936</v>
      </c>
    </row>
    <row r="39" spans="1:11" x14ac:dyDescent="0.15">
      <c r="A39" s="21"/>
      <c r="B39" s="34" t="s">
        <v>2755</v>
      </c>
      <c r="C39" s="569"/>
      <c r="D39" s="77">
        <v>50</v>
      </c>
      <c r="E39" s="572"/>
      <c r="F39" s="411"/>
      <c r="G39" s="439"/>
      <c r="H39" s="460" t="s">
        <v>2936</v>
      </c>
      <c r="I39" s="483"/>
      <c r="J39" s="439"/>
      <c r="K39" s="510" t="s">
        <v>2936</v>
      </c>
    </row>
    <row r="40" spans="1:11" x14ac:dyDescent="0.15">
      <c r="A40" s="21"/>
      <c r="B40" s="34" t="s">
        <v>2756</v>
      </c>
      <c r="C40" s="569"/>
      <c r="D40" s="77">
        <v>100</v>
      </c>
      <c r="E40" s="572"/>
      <c r="F40" s="412"/>
      <c r="G40" s="436"/>
      <c r="H40" s="457" t="s">
        <v>2936</v>
      </c>
      <c r="I40" s="480"/>
      <c r="J40" s="436"/>
      <c r="K40" s="507" t="s">
        <v>2936</v>
      </c>
    </row>
    <row r="41" spans="1:11" x14ac:dyDescent="0.15">
      <c r="A41" s="21"/>
      <c r="B41" s="34" t="s">
        <v>2757</v>
      </c>
      <c r="C41" s="570"/>
      <c r="D41" s="70">
        <v>150</v>
      </c>
      <c r="E41" s="573"/>
      <c r="F41" s="413"/>
      <c r="G41" s="438"/>
      <c r="H41" s="459" t="s">
        <v>2936</v>
      </c>
      <c r="I41" s="482"/>
      <c r="J41" s="438"/>
      <c r="K41" s="509" t="s">
        <v>2936</v>
      </c>
    </row>
    <row r="42" spans="1:11" x14ac:dyDescent="0.15">
      <c r="A42" s="21"/>
      <c r="B42" s="35" t="s">
        <v>2758</v>
      </c>
      <c r="C42" s="580" t="s">
        <v>2895</v>
      </c>
      <c r="D42" s="387">
        <v>10</v>
      </c>
      <c r="E42" s="571" t="s">
        <v>2936</v>
      </c>
      <c r="F42" s="414"/>
      <c r="G42" s="437"/>
      <c r="H42" s="458" t="s">
        <v>2936</v>
      </c>
      <c r="I42" s="481"/>
      <c r="J42" s="437"/>
      <c r="K42" s="508" t="s">
        <v>2936</v>
      </c>
    </row>
    <row r="43" spans="1:11" x14ac:dyDescent="0.15">
      <c r="A43" s="21"/>
      <c r="B43" s="34" t="s">
        <v>2759</v>
      </c>
      <c r="C43" s="581"/>
      <c r="D43" s="77">
        <v>20</v>
      </c>
      <c r="E43" s="572"/>
      <c r="F43" s="412"/>
      <c r="G43" s="436"/>
      <c r="H43" s="457" t="s">
        <v>2936</v>
      </c>
      <c r="I43" s="480"/>
      <c r="J43" s="436"/>
      <c r="K43" s="507" t="s">
        <v>2936</v>
      </c>
    </row>
    <row r="44" spans="1:11" x14ac:dyDescent="0.15">
      <c r="A44" s="21"/>
      <c r="B44" s="34" t="s">
        <v>2760</v>
      </c>
      <c r="C44" s="581"/>
      <c r="D44" s="77">
        <v>50</v>
      </c>
      <c r="E44" s="572"/>
      <c r="F44" s="412"/>
      <c r="G44" s="436"/>
      <c r="H44" s="457" t="s">
        <v>2936</v>
      </c>
      <c r="I44" s="480"/>
      <c r="J44" s="436"/>
      <c r="K44" s="507" t="s">
        <v>2936</v>
      </c>
    </row>
    <row r="45" spans="1:11" x14ac:dyDescent="0.15">
      <c r="A45" s="21"/>
      <c r="B45" s="34" t="s">
        <v>2761</v>
      </c>
      <c r="C45" s="581"/>
      <c r="D45" s="77">
        <v>100</v>
      </c>
      <c r="E45" s="572"/>
      <c r="F45" s="412"/>
      <c r="G45" s="436"/>
      <c r="H45" s="457" t="s">
        <v>2936</v>
      </c>
      <c r="I45" s="480"/>
      <c r="J45" s="436"/>
      <c r="K45" s="507" t="s">
        <v>2936</v>
      </c>
    </row>
    <row r="46" spans="1:11" x14ac:dyDescent="0.15">
      <c r="A46" s="21"/>
      <c r="B46" s="34" t="s">
        <v>2762</v>
      </c>
      <c r="C46" s="582"/>
      <c r="D46" s="70">
        <v>150</v>
      </c>
      <c r="E46" s="573"/>
      <c r="F46" s="413"/>
      <c r="G46" s="438"/>
      <c r="H46" s="459" t="s">
        <v>2936</v>
      </c>
      <c r="I46" s="482"/>
      <c r="J46" s="438"/>
      <c r="K46" s="509" t="s">
        <v>2936</v>
      </c>
    </row>
    <row r="47" spans="1:11" x14ac:dyDescent="0.15">
      <c r="A47" s="21"/>
      <c r="B47" s="36" t="s">
        <v>2763</v>
      </c>
      <c r="C47" s="580" t="s">
        <v>2896</v>
      </c>
      <c r="D47" s="84">
        <v>20</v>
      </c>
      <c r="E47" s="571" t="s">
        <v>2936</v>
      </c>
      <c r="F47" s="408"/>
      <c r="G47" s="436"/>
      <c r="H47" s="457" t="s">
        <v>2936</v>
      </c>
      <c r="I47" s="480"/>
      <c r="J47" s="436"/>
      <c r="K47" s="507" t="s">
        <v>2936</v>
      </c>
    </row>
    <row r="48" spans="1:11" x14ac:dyDescent="0.15">
      <c r="A48" s="21"/>
      <c r="B48" s="34" t="s">
        <v>2764</v>
      </c>
      <c r="C48" s="581"/>
      <c r="D48" s="77">
        <v>50</v>
      </c>
      <c r="E48" s="572"/>
      <c r="F48" s="411"/>
      <c r="G48" s="439"/>
      <c r="H48" s="460" t="s">
        <v>2936</v>
      </c>
      <c r="I48" s="483"/>
      <c r="J48" s="439"/>
      <c r="K48" s="510" t="s">
        <v>2936</v>
      </c>
    </row>
    <row r="49" spans="1:11" x14ac:dyDescent="0.15">
      <c r="A49" s="21"/>
      <c r="B49" s="34" t="s">
        <v>2765</v>
      </c>
      <c r="C49" s="581"/>
      <c r="D49" s="77">
        <v>100</v>
      </c>
      <c r="E49" s="572"/>
      <c r="F49" s="412"/>
      <c r="G49" s="436"/>
      <c r="H49" s="457" t="s">
        <v>2936</v>
      </c>
      <c r="I49" s="480"/>
      <c r="J49" s="436"/>
      <c r="K49" s="507" t="s">
        <v>2936</v>
      </c>
    </row>
    <row r="50" spans="1:11" x14ac:dyDescent="0.15">
      <c r="A50" s="21"/>
      <c r="B50" s="37" t="s">
        <v>2766</v>
      </c>
      <c r="C50" s="582"/>
      <c r="D50" s="70">
        <v>150</v>
      </c>
      <c r="E50" s="573"/>
      <c r="F50" s="413"/>
      <c r="G50" s="438"/>
      <c r="H50" s="459" t="s">
        <v>2936</v>
      </c>
      <c r="I50" s="482"/>
      <c r="J50" s="438"/>
      <c r="K50" s="509" t="s">
        <v>2936</v>
      </c>
    </row>
    <row r="51" spans="1:11" x14ac:dyDescent="0.15">
      <c r="A51" s="21"/>
      <c r="B51" s="33" t="s">
        <v>2767</v>
      </c>
      <c r="C51" s="568" t="s">
        <v>2692</v>
      </c>
      <c r="D51" s="79">
        <v>20</v>
      </c>
      <c r="E51" s="571">
        <v>0.27039999999999997</v>
      </c>
      <c r="F51" s="415">
        <v>29413658</v>
      </c>
      <c r="G51" s="439">
        <v>5882731</v>
      </c>
      <c r="H51" s="460">
        <v>2.2000000000000001E-3</v>
      </c>
      <c r="I51" s="483">
        <v>29413658</v>
      </c>
      <c r="J51" s="439">
        <v>5882731</v>
      </c>
      <c r="K51" s="510">
        <v>2.2000000000000001E-3</v>
      </c>
    </row>
    <row r="52" spans="1:11" x14ac:dyDescent="0.15">
      <c r="A52" s="21"/>
      <c r="B52" s="33" t="s">
        <v>2768</v>
      </c>
      <c r="C52" s="569"/>
      <c r="D52" s="79">
        <v>30</v>
      </c>
      <c r="E52" s="572"/>
      <c r="F52" s="415">
        <v>45316606</v>
      </c>
      <c r="G52" s="439">
        <v>13594981</v>
      </c>
      <c r="H52" s="460">
        <v>5.0000000000000001E-3</v>
      </c>
      <c r="I52" s="483">
        <v>45316606</v>
      </c>
      <c r="J52" s="439">
        <v>13594981</v>
      </c>
      <c r="K52" s="510">
        <v>5.0000000000000001E-3</v>
      </c>
    </row>
    <row r="53" spans="1:11" x14ac:dyDescent="0.15">
      <c r="A53" s="21"/>
      <c r="B53" s="33" t="s">
        <v>2769</v>
      </c>
      <c r="C53" s="569"/>
      <c r="D53" s="79">
        <v>40</v>
      </c>
      <c r="E53" s="572"/>
      <c r="F53" s="415"/>
      <c r="G53" s="439"/>
      <c r="H53" s="460" t="s">
        <v>2936</v>
      </c>
      <c r="I53" s="483"/>
      <c r="J53" s="439"/>
      <c r="K53" s="510" t="s">
        <v>2936</v>
      </c>
    </row>
    <row r="54" spans="1:11" x14ac:dyDescent="0.15">
      <c r="A54" s="21"/>
      <c r="B54" s="31" t="s">
        <v>2770</v>
      </c>
      <c r="C54" s="569"/>
      <c r="D54" s="77">
        <v>50</v>
      </c>
      <c r="E54" s="572"/>
      <c r="F54" s="408"/>
      <c r="G54" s="436"/>
      <c r="H54" s="457" t="s">
        <v>2936</v>
      </c>
      <c r="I54" s="480"/>
      <c r="J54" s="436"/>
      <c r="K54" s="507" t="s">
        <v>2936</v>
      </c>
    </row>
    <row r="55" spans="1:11" x14ac:dyDescent="0.15">
      <c r="A55" s="21"/>
      <c r="B55" s="33" t="s">
        <v>2771</v>
      </c>
      <c r="C55" s="569"/>
      <c r="D55" s="79">
        <v>75</v>
      </c>
      <c r="E55" s="572"/>
      <c r="F55" s="415">
        <v>1522623</v>
      </c>
      <c r="G55" s="439">
        <v>1141967</v>
      </c>
      <c r="H55" s="460">
        <v>4.0000000000000002E-4</v>
      </c>
      <c r="I55" s="483">
        <v>1522623</v>
      </c>
      <c r="J55" s="439">
        <v>1141967</v>
      </c>
      <c r="K55" s="510">
        <v>4.0000000000000002E-4</v>
      </c>
    </row>
    <row r="56" spans="1:11" x14ac:dyDescent="0.15">
      <c r="A56" s="21"/>
      <c r="B56" s="31" t="s">
        <v>2772</v>
      </c>
      <c r="C56" s="569"/>
      <c r="D56" s="77">
        <v>100</v>
      </c>
      <c r="E56" s="572"/>
      <c r="F56" s="408"/>
      <c r="G56" s="436"/>
      <c r="H56" s="457" t="s">
        <v>2936</v>
      </c>
      <c r="I56" s="480"/>
      <c r="J56" s="436"/>
      <c r="K56" s="507" t="s">
        <v>2936</v>
      </c>
    </row>
    <row r="57" spans="1:11" x14ac:dyDescent="0.15">
      <c r="A57" s="21"/>
      <c r="B57" s="34" t="s">
        <v>2773</v>
      </c>
      <c r="C57" s="569"/>
      <c r="D57" s="85">
        <v>150</v>
      </c>
      <c r="E57" s="572"/>
      <c r="F57" s="416"/>
      <c r="G57" s="440"/>
      <c r="H57" s="461" t="s">
        <v>2936</v>
      </c>
      <c r="I57" s="484"/>
      <c r="J57" s="440"/>
      <c r="K57" s="511" t="s">
        <v>2936</v>
      </c>
    </row>
    <row r="58" spans="1:11" s="162" customFormat="1" x14ac:dyDescent="0.15">
      <c r="A58" s="21"/>
      <c r="B58" s="37" t="s">
        <v>2774</v>
      </c>
      <c r="C58" s="570"/>
      <c r="D58" s="80">
        <v>250</v>
      </c>
      <c r="E58" s="573"/>
      <c r="F58" s="417"/>
      <c r="G58" s="441"/>
      <c r="H58" s="462" t="s">
        <v>2936</v>
      </c>
      <c r="I58" s="485"/>
      <c r="J58" s="441"/>
      <c r="K58" s="512" t="s">
        <v>2936</v>
      </c>
    </row>
    <row r="59" spans="1:11" x14ac:dyDescent="0.15">
      <c r="A59" s="21"/>
      <c r="B59" s="38" t="s">
        <v>2775</v>
      </c>
      <c r="C59" s="568" t="s">
        <v>2897</v>
      </c>
      <c r="D59" s="79">
        <v>10</v>
      </c>
      <c r="E59" s="571" t="s">
        <v>2936</v>
      </c>
      <c r="F59" s="415"/>
      <c r="G59" s="439"/>
      <c r="H59" s="460" t="s">
        <v>2936</v>
      </c>
      <c r="I59" s="483"/>
      <c r="J59" s="439"/>
      <c r="K59" s="510" t="s">
        <v>2936</v>
      </c>
    </row>
    <row r="60" spans="1:11" x14ac:dyDescent="0.15">
      <c r="A60" s="21"/>
      <c r="B60" s="33" t="s">
        <v>2776</v>
      </c>
      <c r="C60" s="569"/>
      <c r="D60" s="79">
        <v>15</v>
      </c>
      <c r="E60" s="572"/>
      <c r="F60" s="415"/>
      <c r="G60" s="439"/>
      <c r="H60" s="460" t="s">
        <v>2936</v>
      </c>
      <c r="I60" s="483"/>
      <c r="J60" s="439"/>
      <c r="K60" s="510" t="s">
        <v>2936</v>
      </c>
    </row>
    <row r="61" spans="1:11" x14ac:dyDescent="0.15">
      <c r="A61" s="21"/>
      <c r="B61" s="33" t="s">
        <v>2777</v>
      </c>
      <c r="C61" s="569"/>
      <c r="D61" s="79">
        <v>20</v>
      </c>
      <c r="E61" s="572"/>
      <c r="F61" s="415"/>
      <c r="G61" s="439"/>
      <c r="H61" s="460" t="s">
        <v>2936</v>
      </c>
      <c r="I61" s="483"/>
      <c r="J61" s="439"/>
      <c r="K61" s="510" t="s">
        <v>2936</v>
      </c>
    </row>
    <row r="62" spans="1:11" x14ac:dyDescent="0.15">
      <c r="A62" s="21"/>
      <c r="B62" s="31" t="s">
        <v>2778</v>
      </c>
      <c r="C62" s="569"/>
      <c r="D62" s="77">
        <v>25</v>
      </c>
      <c r="E62" s="572"/>
      <c r="F62" s="408"/>
      <c r="G62" s="436"/>
      <c r="H62" s="457" t="s">
        <v>2936</v>
      </c>
      <c r="I62" s="480"/>
      <c r="J62" s="436"/>
      <c r="K62" s="507" t="s">
        <v>2936</v>
      </c>
    </row>
    <row r="63" spans="1:11" x14ac:dyDescent="0.15">
      <c r="A63" s="21"/>
      <c r="B63" s="33" t="s">
        <v>2779</v>
      </c>
      <c r="C63" s="569"/>
      <c r="D63" s="79">
        <v>35</v>
      </c>
      <c r="E63" s="572"/>
      <c r="F63" s="415"/>
      <c r="G63" s="439"/>
      <c r="H63" s="460" t="s">
        <v>2936</v>
      </c>
      <c r="I63" s="483"/>
      <c r="J63" s="439"/>
      <c r="K63" s="510" t="s">
        <v>2936</v>
      </c>
    </row>
    <row r="64" spans="1:11" x14ac:dyDescent="0.15">
      <c r="A64" s="21"/>
      <c r="B64" s="31" t="s">
        <v>2780</v>
      </c>
      <c r="C64" s="569"/>
      <c r="D64" s="77">
        <v>50</v>
      </c>
      <c r="E64" s="572"/>
      <c r="F64" s="408"/>
      <c r="G64" s="436"/>
      <c r="H64" s="457" t="s">
        <v>2936</v>
      </c>
      <c r="I64" s="480"/>
      <c r="J64" s="436"/>
      <c r="K64" s="507" t="s">
        <v>2936</v>
      </c>
    </row>
    <row r="65" spans="1:11" x14ac:dyDescent="0.15">
      <c r="A65" s="21"/>
      <c r="B65" s="37" t="s">
        <v>2781</v>
      </c>
      <c r="C65" s="570"/>
      <c r="D65" s="80">
        <v>100</v>
      </c>
      <c r="E65" s="573"/>
      <c r="F65" s="417"/>
      <c r="G65" s="441"/>
      <c r="H65" s="462" t="s">
        <v>2936</v>
      </c>
      <c r="I65" s="485"/>
      <c r="J65" s="441"/>
      <c r="K65" s="512" t="s">
        <v>2936</v>
      </c>
    </row>
    <row r="66" spans="1:11" x14ac:dyDescent="0.15">
      <c r="A66" s="21"/>
      <c r="B66" s="33" t="s">
        <v>2782</v>
      </c>
      <c r="C66" s="580" t="s">
        <v>2898</v>
      </c>
      <c r="D66" s="79">
        <v>20</v>
      </c>
      <c r="E66" s="571" t="s">
        <v>2936</v>
      </c>
      <c r="F66" s="407"/>
      <c r="G66" s="435"/>
      <c r="H66" s="456" t="s">
        <v>2936</v>
      </c>
      <c r="I66" s="479"/>
      <c r="J66" s="435"/>
      <c r="K66" s="506" t="s">
        <v>2936</v>
      </c>
    </row>
    <row r="67" spans="1:11" x14ac:dyDescent="0.15">
      <c r="A67" s="21"/>
      <c r="B67" s="31" t="s">
        <v>2783</v>
      </c>
      <c r="C67" s="581"/>
      <c r="D67" s="77">
        <v>50</v>
      </c>
      <c r="E67" s="572"/>
      <c r="F67" s="408"/>
      <c r="G67" s="436"/>
      <c r="H67" s="457" t="s">
        <v>2936</v>
      </c>
      <c r="I67" s="480"/>
      <c r="J67" s="436"/>
      <c r="K67" s="507" t="s">
        <v>2936</v>
      </c>
    </row>
    <row r="68" spans="1:11" x14ac:dyDescent="0.15">
      <c r="A68" s="21"/>
      <c r="B68" s="31" t="s">
        <v>2784</v>
      </c>
      <c r="C68" s="581"/>
      <c r="D68" s="77">
        <v>75</v>
      </c>
      <c r="E68" s="572"/>
      <c r="F68" s="408"/>
      <c r="G68" s="436"/>
      <c r="H68" s="457" t="s">
        <v>2936</v>
      </c>
      <c r="I68" s="480"/>
      <c r="J68" s="436"/>
      <c r="K68" s="507" t="s">
        <v>2936</v>
      </c>
    </row>
    <row r="69" spans="1:11" x14ac:dyDescent="0.15">
      <c r="A69" s="21"/>
      <c r="B69" s="31" t="s">
        <v>2785</v>
      </c>
      <c r="C69" s="581"/>
      <c r="D69" s="77">
        <v>85</v>
      </c>
      <c r="E69" s="572"/>
      <c r="F69" s="408"/>
      <c r="G69" s="436"/>
      <c r="H69" s="457" t="s">
        <v>2936</v>
      </c>
      <c r="I69" s="480"/>
      <c r="J69" s="436"/>
      <c r="K69" s="507" t="s">
        <v>2936</v>
      </c>
    </row>
    <row r="70" spans="1:11" x14ac:dyDescent="0.15">
      <c r="A70" s="21"/>
      <c r="B70" s="31" t="s">
        <v>2786</v>
      </c>
      <c r="C70" s="581"/>
      <c r="D70" s="77">
        <v>100</v>
      </c>
      <c r="E70" s="572"/>
      <c r="F70" s="408"/>
      <c r="G70" s="436"/>
      <c r="H70" s="457" t="s">
        <v>2936</v>
      </c>
      <c r="I70" s="480"/>
      <c r="J70" s="436"/>
      <c r="K70" s="507" t="s">
        <v>2936</v>
      </c>
    </row>
    <row r="71" spans="1:11" x14ac:dyDescent="0.15">
      <c r="A71" s="21"/>
      <c r="B71" s="34" t="s">
        <v>2787</v>
      </c>
      <c r="C71" s="581"/>
      <c r="D71" s="85">
        <v>150</v>
      </c>
      <c r="E71" s="572"/>
      <c r="F71" s="416"/>
      <c r="G71" s="440"/>
      <c r="H71" s="461" t="s">
        <v>2936</v>
      </c>
      <c r="I71" s="484"/>
      <c r="J71" s="440"/>
      <c r="K71" s="511" t="s">
        <v>2936</v>
      </c>
    </row>
    <row r="72" spans="1:11" s="162" customFormat="1" x14ac:dyDescent="0.15">
      <c r="A72" s="21"/>
      <c r="B72" s="37" t="s">
        <v>2788</v>
      </c>
      <c r="C72" s="582"/>
      <c r="D72" s="80">
        <v>250</v>
      </c>
      <c r="E72" s="573"/>
      <c r="F72" s="417"/>
      <c r="G72" s="441"/>
      <c r="H72" s="462" t="s">
        <v>2936</v>
      </c>
      <c r="I72" s="485"/>
      <c r="J72" s="441"/>
      <c r="K72" s="512" t="s">
        <v>2936</v>
      </c>
    </row>
    <row r="73" spans="1:11" x14ac:dyDescent="0.15">
      <c r="A73" s="21"/>
      <c r="B73" s="35" t="s">
        <v>2789</v>
      </c>
      <c r="C73" s="580" t="s">
        <v>2899</v>
      </c>
      <c r="D73" s="76">
        <v>20</v>
      </c>
      <c r="E73" s="571" t="s">
        <v>2936</v>
      </c>
      <c r="F73" s="418"/>
      <c r="G73" s="442"/>
      <c r="H73" s="463" t="s">
        <v>2936</v>
      </c>
      <c r="I73" s="486"/>
      <c r="J73" s="442"/>
      <c r="K73" s="513" t="s">
        <v>2936</v>
      </c>
    </row>
    <row r="74" spans="1:11" x14ac:dyDescent="0.15">
      <c r="A74" s="21"/>
      <c r="B74" s="39" t="s">
        <v>2790</v>
      </c>
      <c r="C74" s="581"/>
      <c r="D74" s="77">
        <v>50</v>
      </c>
      <c r="E74" s="572"/>
      <c r="F74" s="415"/>
      <c r="G74" s="439"/>
      <c r="H74" s="460" t="s">
        <v>2936</v>
      </c>
      <c r="I74" s="483"/>
      <c r="J74" s="439"/>
      <c r="K74" s="510" t="s">
        <v>2936</v>
      </c>
    </row>
    <row r="75" spans="1:11" x14ac:dyDescent="0.15">
      <c r="A75" s="21"/>
      <c r="B75" s="39" t="s">
        <v>2791</v>
      </c>
      <c r="C75" s="581"/>
      <c r="D75" s="77">
        <v>75</v>
      </c>
      <c r="E75" s="572"/>
      <c r="F75" s="415"/>
      <c r="G75" s="439"/>
      <c r="H75" s="460" t="s">
        <v>2936</v>
      </c>
      <c r="I75" s="483"/>
      <c r="J75" s="439"/>
      <c r="K75" s="510" t="s">
        <v>2936</v>
      </c>
    </row>
    <row r="76" spans="1:11" x14ac:dyDescent="0.15">
      <c r="A76" s="21"/>
      <c r="B76" s="39" t="s">
        <v>2792</v>
      </c>
      <c r="C76" s="581"/>
      <c r="D76" s="77">
        <v>80</v>
      </c>
      <c r="E76" s="572"/>
      <c r="F76" s="415"/>
      <c r="G76" s="439"/>
      <c r="H76" s="460" t="s">
        <v>2936</v>
      </c>
      <c r="I76" s="483"/>
      <c r="J76" s="439"/>
      <c r="K76" s="510" t="s">
        <v>2936</v>
      </c>
    </row>
    <row r="77" spans="1:11" x14ac:dyDescent="0.15">
      <c r="A77" s="21"/>
      <c r="B77" s="40" t="s">
        <v>2793</v>
      </c>
      <c r="C77" s="581"/>
      <c r="D77" s="77">
        <v>100</v>
      </c>
      <c r="E77" s="572"/>
      <c r="F77" s="408"/>
      <c r="G77" s="436"/>
      <c r="H77" s="457" t="s">
        <v>2936</v>
      </c>
      <c r="I77" s="480"/>
      <c r="J77" s="436"/>
      <c r="K77" s="507" t="s">
        <v>2936</v>
      </c>
    </row>
    <row r="78" spans="1:11" x14ac:dyDescent="0.15">
      <c r="A78" s="21"/>
      <c r="B78" s="40" t="s">
        <v>2794</v>
      </c>
      <c r="C78" s="581"/>
      <c r="D78" s="84">
        <v>130</v>
      </c>
      <c r="E78" s="572"/>
      <c r="F78" s="416"/>
      <c r="G78" s="440"/>
      <c r="H78" s="461" t="s">
        <v>2936</v>
      </c>
      <c r="I78" s="484"/>
      <c r="J78" s="440"/>
      <c r="K78" s="511" t="s">
        <v>2936</v>
      </c>
    </row>
    <row r="79" spans="1:11" x14ac:dyDescent="0.15">
      <c r="A79" s="21"/>
      <c r="B79" s="40" t="s">
        <v>2795</v>
      </c>
      <c r="C79" s="581"/>
      <c r="D79" s="77">
        <v>150</v>
      </c>
      <c r="E79" s="572"/>
      <c r="F79" s="416"/>
      <c r="G79" s="440"/>
      <c r="H79" s="461" t="s">
        <v>2936</v>
      </c>
      <c r="I79" s="484"/>
      <c r="J79" s="440"/>
      <c r="K79" s="511" t="s">
        <v>2936</v>
      </c>
    </row>
    <row r="80" spans="1:11" x14ac:dyDescent="0.15">
      <c r="A80" s="21"/>
      <c r="B80" s="35" t="s">
        <v>2796</v>
      </c>
      <c r="C80" s="568" t="s">
        <v>2900</v>
      </c>
      <c r="D80" s="76">
        <v>45</v>
      </c>
      <c r="E80" s="571" t="s">
        <v>2936</v>
      </c>
      <c r="F80" s="418"/>
      <c r="G80" s="442"/>
      <c r="H80" s="463" t="s">
        <v>2936</v>
      </c>
      <c r="I80" s="486"/>
      <c r="J80" s="442"/>
      <c r="K80" s="513" t="s">
        <v>2936</v>
      </c>
    </row>
    <row r="81" spans="1:11" s="162" customFormat="1" x14ac:dyDescent="0.15">
      <c r="A81" s="21"/>
      <c r="B81" s="40" t="s">
        <v>2797</v>
      </c>
      <c r="C81" s="569"/>
      <c r="D81" s="84">
        <v>75</v>
      </c>
      <c r="E81" s="572"/>
      <c r="F81" s="408"/>
      <c r="G81" s="436"/>
      <c r="H81" s="457" t="s">
        <v>2936</v>
      </c>
      <c r="I81" s="480"/>
      <c r="J81" s="436"/>
      <c r="K81" s="507" t="s">
        <v>2936</v>
      </c>
    </row>
    <row r="82" spans="1:11" x14ac:dyDescent="0.15">
      <c r="A82" s="21"/>
      <c r="B82" s="41" t="s">
        <v>2798</v>
      </c>
      <c r="C82" s="570"/>
      <c r="D82" s="78">
        <v>100</v>
      </c>
      <c r="E82" s="573"/>
      <c r="F82" s="417"/>
      <c r="G82" s="441"/>
      <c r="H82" s="462" t="s">
        <v>2936</v>
      </c>
      <c r="I82" s="485"/>
      <c r="J82" s="441"/>
      <c r="K82" s="512" t="s">
        <v>2936</v>
      </c>
    </row>
    <row r="83" spans="1:11" x14ac:dyDescent="0.15">
      <c r="A83" s="21"/>
      <c r="B83" s="33" t="s">
        <v>2799</v>
      </c>
      <c r="C83" s="568" t="s">
        <v>2901</v>
      </c>
      <c r="D83" s="79">
        <v>20</v>
      </c>
      <c r="E83" s="571" t="s">
        <v>2936</v>
      </c>
      <c r="F83" s="415"/>
      <c r="G83" s="439"/>
      <c r="H83" s="460" t="s">
        <v>2936</v>
      </c>
      <c r="I83" s="483"/>
      <c r="J83" s="439"/>
      <c r="K83" s="510" t="s">
        <v>2936</v>
      </c>
    </row>
    <row r="84" spans="1:11" x14ac:dyDescent="0.15">
      <c r="A84" s="21"/>
      <c r="B84" s="33" t="s">
        <v>2800</v>
      </c>
      <c r="C84" s="569"/>
      <c r="D84" s="79">
        <v>25</v>
      </c>
      <c r="E84" s="572"/>
      <c r="F84" s="415"/>
      <c r="G84" s="439"/>
      <c r="H84" s="460" t="s">
        <v>2936</v>
      </c>
      <c r="I84" s="483"/>
      <c r="J84" s="439"/>
      <c r="K84" s="510" t="s">
        <v>2936</v>
      </c>
    </row>
    <row r="85" spans="1:11" x14ac:dyDescent="0.15">
      <c r="A85" s="21"/>
      <c r="B85" s="33" t="s">
        <v>2801</v>
      </c>
      <c r="C85" s="569"/>
      <c r="D85" s="79">
        <v>30</v>
      </c>
      <c r="E85" s="572"/>
      <c r="F85" s="415"/>
      <c r="G85" s="439"/>
      <c r="H85" s="460" t="s">
        <v>2936</v>
      </c>
      <c r="I85" s="483"/>
      <c r="J85" s="439"/>
      <c r="K85" s="510" t="s">
        <v>2936</v>
      </c>
    </row>
    <row r="86" spans="1:11" x14ac:dyDescent="0.15">
      <c r="A86" s="21"/>
      <c r="B86" s="33" t="s">
        <v>2802</v>
      </c>
      <c r="C86" s="569"/>
      <c r="D86" s="79">
        <v>31.25</v>
      </c>
      <c r="E86" s="572"/>
      <c r="F86" s="415"/>
      <c r="G86" s="439"/>
      <c r="H86" s="460" t="s">
        <v>2936</v>
      </c>
      <c r="I86" s="483"/>
      <c r="J86" s="439"/>
      <c r="K86" s="510" t="s">
        <v>2936</v>
      </c>
    </row>
    <row r="87" spans="1:11" x14ac:dyDescent="0.15">
      <c r="A87" s="21"/>
      <c r="B87" s="33" t="s">
        <v>2803</v>
      </c>
      <c r="C87" s="569"/>
      <c r="D87" s="79">
        <v>35</v>
      </c>
      <c r="E87" s="572"/>
      <c r="F87" s="415"/>
      <c r="G87" s="439"/>
      <c r="H87" s="460" t="s">
        <v>2936</v>
      </c>
      <c r="I87" s="483"/>
      <c r="J87" s="439"/>
      <c r="K87" s="510" t="s">
        <v>2936</v>
      </c>
    </row>
    <row r="88" spans="1:11" x14ac:dyDescent="0.15">
      <c r="A88" s="21"/>
      <c r="B88" s="33" t="s">
        <v>2804</v>
      </c>
      <c r="C88" s="569"/>
      <c r="D88" s="79">
        <v>37.5</v>
      </c>
      <c r="E88" s="572"/>
      <c r="F88" s="415"/>
      <c r="G88" s="439"/>
      <c r="H88" s="460" t="s">
        <v>2936</v>
      </c>
      <c r="I88" s="483"/>
      <c r="J88" s="439"/>
      <c r="K88" s="510" t="s">
        <v>2936</v>
      </c>
    </row>
    <row r="89" spans="1:11" x14ac:dyDescent="0.15">
      <c r="A89" s="21"/>
      <c r="B89" s="31" t="s">
        <v>2805</v>
      </c>
      <c r="C89" s="569"/>
      <c r="D89" s="77">
        <v>40</v>
      </c>
      <c r="E89" s="572"/>
      <c r="F89" s="408"/>
      <c r="G89" s="436"/>
      <c r="H89" s="457" t="s">
        <v>2936</v>
      </c>
      <c r="I89" s="480"/>
      <c r="J89" s="436"/>
      <c r="K89" s="507" t="s">
        <v>2936</v>
      </c>
    </row>
    <row r="90" spans="1:11" x14ac:dyDescent="0.15">
      <c r="A90" s="21"/>
      <c r="B90" s="33" t="s">
        <v>2806</v>
      </c>
      <c r="C90" s="569"/>
      <c r="D90" s="79">
        <v>50</v>
      </c>
      <c r="E90" s="572"/>
      <c r="F90" s="415"/>
      <c r="G90" s="439"/>
      <c r="H90" s="460" t="s">
        <v>2936</v>
      </c>
      <c r="I90" s="483"/>
      <c r="J90" s="439"/>
      <c r="K90" s="510" t="s">
        <v>2936</v>
      </c>
    </row>
    <row r="91" spans="1:11" x14ac:dyDescent="0.15">
      <c r="A91" s="21"/>
      <c r="B91" s="33" t="s">
        <v>2807</v>
      </c>
      <c r="C91" s="569"/>
      <c r="D91" s="79">
        <v>62.5</v>
      </c>
      <c r="E91" s="572"/>
      <c r="F91" s="415"/>
      <c r="G91" s="439"/>
      <c r="H91" s="460" t="s">
        <v>2936</v>
      </c>
      <c r="I91" s="483"/>
      <c r="J91" s="439"/>
      <c r="K91" s="510" t="s">
        <v>2936</v>
      </c>
    </row>
    <row r="92" spans="1:11" x14ac:dyDescent="0.15">
      <c r="A92" s="21"/>
      <c r="B92" s="31" t="s">
        <v>2808</v>
      </c>
      <c r="C92" s="569"/>
      <c r="D92" s="77">
        <v>70</v>
      </c>
      <c r="E92" s="572"/>
      <c r="F92" s="408"/>
      <c r="G92" s="436"/>
      <c r="H92" s="457" t="s">
        <v>2936</v>
      </c>
      <c r="I92" s="480"/>
      <c r="J92" s="436"/>
      <c r="K92" s="507" t="s">
        <v>2936</v>
      </c>
    </row>
    <row r="93" spans="1:11" x14ac:dyDescent="0.15">
      <c r="A93" s="21"/>
      <c r="B93" s="37" t="s">
        <v>2809</v>
      </c>
      <c r="C93" s="570"/>
      <c r="D93" s="80">
        <v>75</v>
      </c>
      <c r="E93" s="573"/>
      <c r="F93" s="417"/>
      <c r="G93" s="441"/>
      <c r="H93" s="462" t="s">
        <v>2936</v>
      </c>
      <c r="I93" s="485"/>
      <c r="J93" s="441"/>
      <c r="K93" s="512" t="s">
        <v>2936</v>
      </c>
    </row>
    <row r="94" spans="1:11" x14ac:dyDescent="0.15">
      <c r="A94" s="21"/>
      <c r="B94" s="35" t="s">
        <v>2810</v>
      </c>
      <c r="C94" s="568" t="s">
        <v>2902</v>
      </c>
      <c r="D94" s="76">
        <v>30</v>
      </c>
      <c r="E94" s="571" t="s">
        <v>2936</v>
      </c>
      <c r="F94" s="418"/>
      <c r="G94" s="442"/>
      <c r="H94" s="463" t="s">
        <v>2936</v>
      </c>
      <c r="I94" s="486"/>
      <c r="J94" s="442"/>
      <c r="K94" s="513" t="s">
        <v>2936</v>
      </c>
    </row>
    <row r="95" spans="1:11" x14ac:dyDescent="0.15">
      <c r="A95" s="21"/>
      <c r="B95" s="33" t="s">
        <v>2811</v>
      </c>
      <c r="C95" s="569"/>
      <c r="D95" s="79">
        <v>35</v>
      </c>
      <c r="E95" s="572"/>
      <c r="F95" s="415"/>
      <c r="G95" s="439"/>
      <c r="H95" s="460" t="s">
        <v>2936</v>
      </c>
      <c r="I95" s="483"/>
      <c r="J95" s="439"/>
      <c r="K95" s="510" t="s">
        <v>2936</v>
      </c>
    </row>
    <row r="96" spans="1:11" x14ac:dyDescent="0.15">
      <c r="A96" s="21"/>
      <c r="B96" s="33" t="s">
        <v>2812</v>
      </c>
      <c r="C96" s="569"/>
      <c r="D96" s="79">
        <v>43.75</v>
      </c>
      <c r="E96" s="572"/>
      <c r="F96" s="415"/>
      <c r="G96" s="439"/>
      <c r="H96" s="460" t="s">
        <v>2936</v>
      </c>
      <c r="I96" s="483"/>
      <c r="J96" s="439"/>
      <c r="K96" s="510" t="s">
        <v>2936</v>
      </c>
    </row>
    <row r="97" spans="1:11" x14ac:dyDescent="0.15">
      <c r="A97" s="21"/>
      <c r="B97" s="33" t="s">
        <v>2813</v>
      </c>
      <c r="C97" s="569"/>
      <c r="D97" s="79">
        <v>45</v>
      </c>
      <c r="E97" s="572"/>
      <c r="F97" s="415"/>
      <c r="G97" s="439"/>
      <c r="H97" s="460" t="s">
        <v>2936</v>
      </c>
      <c r="I97" s="483"/>
      <c r="J97" s="439"/>
      <c r="K97" s="510" t="s">
        <v>2936</v>
      </c>
    </row>
    <row r="98" spans="1:11" x14ac:dyDescent="0.15">
      <c r="A98" s="21"/>
      <c r="B98" s="33" t="s">
        <v>2814</v>
      </c>
      <c r="C98" s="569"/>
      <c r="D98" s="79">
        <v>56.25</v>
      </c>
      <c r="E98" s="572"/>
      <c r="F98" s="415"/>
      <c r="G98" s="439"/>
      <c r="H98" s="460" t="s">
        <v>2936</v>
      </c>
      <c r="I98" s="483"/>
      <c r="J98" s="439"/>
      <c r="K98" s="510" t="s">
        <v>2936</v>
      </c>
    </row>
    <row r="99" spans="1:11" x14ac:dyDescent="0.15">
      <c r="A99" s="21"/>
      <c r="B99" s="33" t="s">
        <v>2815</v>
      </c>
      <c r="C99" s="569"/>
      <c r="D99" s="79">
        <v>60</v>
      </c>
      <c r="E99" s="572"/>
      <c r="F99" s="415"/>
      <c r="G99" s="439"/>
      <c r="H99" s="460" t="s">
        <v>2936</v>
      </c>
      <c r="I99" s="483"/>
      <c r="J99" s="439"/>
      <c r="K99" s="510" t="s">
        <v>2936</v>
      </c>
    </row>
    <row r="100" spans="1:11" x14ac:dyDescent="0.15">
      <c r="A100" s="21"/>
      <c r="B100" s="31" t="s">
        <v>2816</v>
      </c>
      <c r="C100" s="569"/>
      <c r="D100" s="77">
        <v>75</v>
      </c>
      <c r="E100" s="572"/>
      <c r="F100" s="408"/>
      <c r="G100" s="436"/>
      <c r="H100" s="457" t="s">
        <v>2936</v>
      </c>
      <c r="I100" s="480"/>
      <c r="J100" s="436"/>
      <c r="K100" s="507" t="s">
        <v>2936</v>
      </c>
    </row>
    <row r="101" spans="1:11" x14ac:dyDescent="0.15">
      <c r="A101" s="21"/>
      <c r="B101" s="33" t="s">
        <v>2817</v>
      </c>
      <c r="C101" s="569"/>
      <c r="D101" s="79">
        <v>93.75</v>
      </c>
      <c r="E101" s="572"/>
      <c r="F101" s="415"/>
      <c r="G101" s="439"/>
      <c r="H101" s="460" t="s">
        <v>2936</v>
      </c>
      <c r="I101" s="483"/>
      <c r="J101" s="439"/>
      <c r="K101" s="510" t="s">
        <v>2936</v>
      </c>
    </row>
    <row r="102" spans="1:11" x14ac:dyDescent="0.15">
      <c r="A102" s="21"/>
      <c r="B102" s="33" t="s">
        <v>2818</v>
      </c>
      <c r="C102" s="569"/>
      <c r="D102" s="79">
        <v>105</v>
      </c>
      <c r="E102" s="572"/>
      <c r="F102" s="415"/>
      <c r="G102" s="439"/>
      <c r="H102" s="460" t="s">
        <v>2936</v>
      </c>
      <c r="I102" s="483"/>
      <c r="J102" s="439"/>
      <c r="K102" s="510" t="s">
        <v>2936</v>
      </c>
    </row>
    <row r="103" spans="1:11" x14ac:dyDescent="0.15">
      <c r="A103" s="21"/>
      <c r="B103" s="37" t="s">
        <v>2819</v>
      </c>
      <c r="C103" s="570"/>
      <c r="D103" s="80">
        <v>150</v>
      </c>
      <c r="E103" s="573"/>
      <c r="F103" s="417"/>
      <c r="G103" s="441"/>
      <c r="H103" s="462" t="s">
        <v>2936</v>
      </c>
      <c r="I103" s="485"/>
      <c r="J103" s="441"/>
      <c r="K103" s="512" t="s">
        <v>2936</v>
      </c>
    </row>
    <row r="104" spans="1:11" x14ac:dyDescent="0.15">
      <c r="A104" s="21"/>
      <c r="B104" s="33" t="s">
        <v>2820</v>
      </c>
      <c r="C104" s="568" t="s">
        <v>2903</v>
      </c>
      <c r="D104" s="79">
        <v>70</v>
      </c>
      <c r="E104" s="571" t="s">
        <v>2936</v>
      </c>
      <c r="F104" s="415"/>
      <c r="G104" s="439"/>
      <c r="H104" s="460" t="s">
        <v>2936</v>
      </c>
      <c r="I104" s="483"/>
      <c r="J104" s="439"/>
      <c r="K104" s="510" t="s">
        <v>2936</v>
      </c>
    </row>
    <row r="105" spans="1:11" x14ac:dyDescent="0.15">
      <c r="A105" s="21"/>
      <c r="B105" s="33" t="s">
        <v>2821</v>
      </c>
      <c r="C105" s="569"/>
      <c r="D105" s="79">
        <v>90</v>
      </c>
      <c r="E105" s="572"/>
      <c r="F105" s="415"/>
      <c r="G105" s="439"/>
      <c r="H105" s="460" t="s">
        <v>2936</v>
      </c>
      <c r="I105" s="483"/>
      <c r="J105" s="439"/>
      <c r="K105" s="510" t="s">
        <v>2936</v>
      </c>
    </row>
    <row r="106" spans="1:11" x14ac:dyDescent="0.15">
      <c r="A106" s="21"/>
      <c r="B106" s="33" t="s">
        <v>2822</v>
      </c>
      <c r="C106" s="569"/>
      <c r="D106" s="79">
        <v>110</v>
      </c>
      <c r="E106" s="572"/>
      <c r="F106" s="415"/>
      <c r="G106" s="439"/>
      <c r="H106" s="460" t="s">
        <v>2936</v>
      </c>
      <c r="I106" s="483"/>
      <c r="J106" s="439"/>
      <c r="K106" s="510" t="s">
        <v>2936</v>
      </c>
    </row>
    <row r="107" spans="1:11" x14ac:dyDescent="0.15">
      <c r="A107" s="21"/>
      <c r="B107" s="33" t="s">
        <v>2823</v>
      </c>
      <c r="C107" s="569"/>
      <c r="D107" s="79">
        <v>112.5</v>
      </c>
      <c r="E107" s="572"/>
      <c r="F107" s="415"/>
      <c r="G107" s="439"/>
      <c r="H107" s="460" t="s">
        <v>2936</v>
      </c>
      <c r="I107" s="483"/>
      <c r="J107" s="439"/>
      <c r="K107" s="510" t="s">
        <v>2936</v>
      </c>
    </row>
    <row r="108" spans="1:11" x14ac:dyDescent="0.15">
      <c r="A108" s="21"/>
      <c r="B108" s="37" t="s">
        <v>2824</v>
      </c>
      <c r="C108" s="570"/>
      <c r="D108" s="80">
        <v>150</v>
      </c>
      <c r="E108" s="573"/>
      <c r="F108" s="417"/>
      <c r="G108" s="441"/>
      <c r="H108" s="462" t="s">
        <v>2936</v>
      </c>
      <c r="I108" s="485"/>
      <c r="J108" s="441"/>
      <c r="K108" s="512" t="s">
        <v>2936</v>
      </c>
    </row>
    <row r="109" spans="1:11" x14ac:dyDescent="0.15">
      <c r="A109" s="21"/>
      <c r="B109" s="42" t="s">
        <v>2825</v>
      </c>
      <c r="C109" s="66" t="s">
        <v>2904</v>
      </c>
      <c r="D109" s="71">
        <v>60</v>
      </c>
      <c r="E109" s="398" t="s">
        <v>2936</v>
      </c>
      <c r="F109" s="406"/>
      <c r="G109" s="434"/>
      <c r="H109" s="455" t="s">
        <v>2936</v>
      </c>
      <c r="I109" s="478"/>
      <c r="J109" s="434"/>
      <c r="K109" s="505" t="s">
        <v>2936</v>
      </c>
    </row>
    <row r="110" spans="1:11" x14ac:dyDescent="0.15">
      <c r="A110" s="21"/>
      <c r="B110" s="33" t="s">
        <v>2826</v>
      </c>
      <c r="C110" s="568" t="s">
        <v>2905</v>
      </c>
      <c r="D110" s="79">
        <v>100</v>
      </c>
      <c r="E110" s="571" t="s">
        <v>2936</v>
      </c>
      <c r="F110" s="415"/>
      <c r="G110" s="439"/>
      <c r="H110" s="460" t="s">
        <v>2936</v>
      </c>
      <c r="I110" s="483"/>
      <c r="J110" s="439"/>
      <c r="K110" s="510" t="s">
        <v>2936</v>
      </c>
    </row>
    <row r="111" spans="1:11" x14ac:dyDescent="0.15">
      <c r="A111" s="21"/>
      <c r="B111" s="37" t="s">
        <v>2827</v>
      </c>
      <c r="C111" s="570"/>
      <c r="D111" s="80">
        <v>150</v>
      </c>
      <c r="E111" s="573"/>
      <c r="F111" s="417"/>
      <c r="G111" s="441"/>
      <c r="H111" s="462" t="s">
        <v>2936</v>
      </c>
      <c r="I111" s="485"/>
      <c r="J111" s="441"/>
      <c r="K111" s="512" t="s">
        <v>2936</v>
      </c>
    </row>
    <row r="112" spans="1:11" x14ac:dyDescent="0.15">
      <c r="A112" s="21"/>
      <c r="B112" s="33" t="s">
        <v>2828</v>
      </c>
      <c r="C112" s="568" t="s">
        <v>2906</v>
      </c>
      <c r="D112" s="79">
        <v>100</v>
      </c>
      <c r="E112" s="571" t="s">
        <v>2936</v>
      </c>
      <c r="F112" s="415"/>
      <c r="G112" s="439"/>
      <c r="H112" s="460" t="s">
        <v>2936</v>
      </c>
      <c r="I112" s="483"/>
      <c r="J112" s="439"/>
      <c r="K112" s="510" t="s">
        <v>2936</v>
      </c>
    </row>
    <row r="113" spans="1:11" x14ac:dyDescent="0.15">
      <c r="A113" s="21"/>
      <c r="B113" s="33" t="s">
        <v>2829</v>
      </c>
      <c r="C113" s="569"/>
      <c r="D113" s="79">
        <v>125</v>
      </c>
      <c r="E113" s="572"/>
      <c r="F113" s="415"/>
      <c r="G113" s="439"/>
      <c r="H113" s="460" t="s">
        <v>2936</v>
      </c>
      <c r="I113" s="483"/>
      <c r="J113" s="439"/>
      <c r="K113" s="510" t="s">
        <v>2936</v>
      </c>
    </row>
    <row r="114" spans="1:11" x14ac:dyDescent="0.15">
      <c r="A114" s="21"/>
      <c r="B114" s="37" t="s">
        <v>2830</v>
      </c>
      <c r="C114" s="570"/>
      <c r="D114" s="80">
        <v>150</v>
      </c>
      <c r="E114" s="573"/>
      <c r="F114" s="417"/>
      <c r="G114" s="441"/>
      <c r="H114" s="462" t="s">
        <v>2936</v>
      </c>
      <c r="I114" s="485"/>
      <c r="J114" s="441"/>
      <c r="K114" s="512" t="s">
        <v>2936</v>
      </c>
    </row>
    <row r="115" spans="1:11" x14ac:dyDescent="0.15">
      <c r="A115" s="55"/>
      <c r="B115" s="373" t="s">
        <v>2831</v>
      </c>
      <c r="C115" s="577" t="s">
        <v>2907</v>
      </c>
      <c r="D115" s="388">
        <v>50</v>
      </c>
      <c r="E115" s="399"/>
      <c r="F115" s="419"/>
      <c r="G115" s="443"/>
      <c r="H115" s="464" t="s">
        <v>2936</v>
      </c>
      <c r="I115" s="487"/>
      <c r="J115" s="443"/>
      <c r="K115" s="514" t="s">
        <v>2936</v>
      </c>
    </row>
    <row r="116" spans="1:11" x14ac:dyDescent="0.15">
      <c r="A116" s="55"/>
      <c r="B116" s="374" t="s">
        <v>2832</v>
      </c>
      <c r="C116" s="578"/>
      <c r="D116" s="285">
        <v>100</v>
      </c>
      <c r="E116" s="400"/>
      <c r="F116" s="420"/>
      <c r="G116" s="444"/>
      <c r="H116" s="465" t="s">
        <v>2936</v>
      </c>
      <c r="I116" s="488"/>
      <c r="J116" s="444"/>
      <c r="K116" s="515" t="s">
        <v>2936</v>
      </c>
    </row>
    <row r="117" spans="1:11" x14ac:dyDescent="0.15">
      <c r="A117" s="55"/>
      <c r="B117" s="34" t="s">
        <v>2833</v>
      </c>
      <c r="C117" s="579"/>
      <c r="D117" s="85">
        <v>150</v>
      </c>
      <c r="E117" s="401" t="s">
        <v>2936</v>
      </c>
      <c r="F117" s="410"/>
      <c r="G117" s="438"/>
      <c r="H117" s="456" t="s">
        <v>2936</v>
      </c>
      <c r="I117" s="482"/>
      <c r="J117" s="438"/>
      <c r="K117" s="509" t="s">
        <v>2936</v>
      </c>
    </row>
    <row r="118" spans="1:11" x14ac:dyDescent="0.15">
      <c r="A118" s="55"/>
      <c r="B118" s="45" t="s">
        <v>2834</v>
      </c>
      <c r="C118" s="381" t="s">
        <v>2908</v>
      </c>
      <c r="D118" s="281">
        <v>20</v>
      </c>
      <c r="E118" s="402"/>
      <c r="F118" s="421"/>
      <c r="G118" s="445"/>
      <c r="H118" s="466" t="s">
        <v>2936</v>
      </c>
      <c r="I118" s="489"/>
      <c r="J118" s="445"/>
      <c r="K118" s="516" t="s">
        <v>2936</v>
      </c>
    </row>
    <row r="119" spans="1:11" x14ac:dyDescent="0.15">
      <c r="A119" s="55"/>
      <c r="B119" s="45" t="s">
        <v>2835</v>
      </c>
      <c r="C119" s="382" t="s">
        <v>2909</v>
      </c>
      <c r="D119" s="281">
        <v>10</v>
      </c>
      <c r="E119" s="402"/>
      <c r="F119" s="421"/>
      <c r="G119" s="445"/>
      <c r="H119" s="466" t="s">
        <v>2936</v>
      </c>
      <c r="I119" s="489"/>
      <c r="J119" s="445"/>
      <c r="K119" s="516" t="s">
        <v>2936</v>
      </c>
    </row>
    <row r="120" spans="1:11" ht="27" x14ac:dyDescent="0.15">
      <c r="A120" s="55"/>
      <c r="B120" s="45" t="s">
        <v>2836</v>
      </c>
      <c r="C120" s="382" t="s">
        <v>2910</v>
      </c>
      <c r="D120" s="281">
        <v>10</v>
      </c>
      <c r="E120" s="402"/>
      <c r="F120" s="421"/>
      <c r="G120" s="445"/>
      <c r="H120" s="466" t="s">
        <v>2936</v>
      </c>
      <c r="I120" s="489"/>
      <c r="J120" s="445"/>
      <c r="K120" s="516" t="s">
        <v>2936</v>
      </c>
    </row>
    <row r="121" spans="1:11" x14ac:dyDescent="0.15">
      <c r="A121" s="21"/>
      <c r="B121" s="35" t="s">
        <v>2837</v>
      </c>
      <c r="C121" s="568" t="s">
        <v>2691</v>
      </c>
      <c r="D121" s="76">
        <v>100</v>
      </c>
      <c r="E121" s="571">
        <v>1.0103</v>
      </c>
      <c r="F121" s="422">
        <v>2571054674</v>
      </c>
      <c r="G121" s="442">
        <v>2571054674</v>
      </c>
      <c r="H121" s="463">
        <v>0.94159999999999999</v>
      </c>
      <c r="I121" s="486">
        <v>2571054674</v>
      </c>
      <c r="J121" s="442">
        <v>2571054674</v>
      </c>
      <c r="K121" s="513">
        <v>0.94159999999999999</v>
      </c>
    </row>
    <row r="122" spans="1:11" x14ac:dyDescent="0.15">
      <c r="A122" s="21"/>
      <c r="B122" s="46" t="s">
        <v>2838</v>
      </c>
      <c r="C122" s="569"/>
      <c r="D122" s="77">
        <v>130</v>
      </c>
      <c r="E122" s="572"/>
      <c r="F122" s="408"/>
      <c r="G122" s="436"/>
      <c r="H122" s="457" t="s">
        <v>2936</v>
      </c>
      <c r="I122" s="480"/>
      <c r="J122" s="436"/>
      <c r="K122" s="507" t="s">
        <v>2936</v>
      </c>
    </row>
    <row r="123" spans="1:11" x14ac:dyDescent="0.15">
      <c r="A123" s="21"/>
      <c r="B123" s="40" t="s">
        <v>2839</v>
      </c>
      <c r="C123" s="569"/>
      <c r="D123" s="84">
        <v>160</v>
      </c>
      <c r="E123" s="572"/>
      <c r="F123" s="408"/>
      <c r="G123" s="436"/>
      <c r="H123" s="457" t="s">
        <v>2936</v>
      </c>
      <c r="I123" s="480"/>
      <c r="J123" s="436"/>
      <c r="K123" s="507" t="s">
        <v>2936</v>
      </c>
    </row>
    <row r="124" spans="1:11" x14ac:dyDescent="0.15">
      <c r="A124" s="21"/>
      <c r="B124" s="40" t="s">
        <v>2840</v>
      </c>
      <c r="C124" s="569"/>
      <c r="D124" s="77">
        <v>190</v>
      </c>
      <c r="E124" s="572"/>
      <c r="F124" s="408"/>
      <c r="G124" s="436"/>
      <c r="H124" s="457" t="s">
        <v>2936</v>
      </c>
      <c r="I124" s="480"/>
      <c r="J124" s="436"/>
      <c r="K124" s="507" t="s">
        <v>2936</v>
      </c>
    </row>
    <row r="125" spans="1:11" x14ac:dyDescent="0.15">
      <c r="A125" s="21"/>
      <c r="B125" s="40" t="s">
        <v>2841</v>
      </c>
      <c r="C125" s="569"/>
      <c r="D125" s="77">
        <v>220</v>
      </c>
      <c r="E125" s="572"/>
      <c r="F125" s="408"/>
      <c r="G125" s="436"/>
      <c r="H125" s="457" t="s">
        <v>2936</v>
      </c>
      <c r="I125" s="480"/>
      <c r="J125" s="436"/>
      <c r="K125" s="507" t="s">
        <v>2936</v>
      </c>
    </row>
    <row r="126" spans="1:11" x14ac:dyDescent="0.15">
      <c r="A126" s="21"/>
      <c r="B126" s="46" t="s">
        <v>2842</v>
      </c>
      <c r="C126" s="569"/>
      <c r="D126" s="85">
        <v>250</v>
      </c>
      <c r="E126" s="572"/>
      <c r="F126" s="407">
        <v>17885539</v>
      </c>
      <c r="G126" s="435">
        <v>44713848</v>
      </c>
      <c r="H126" s="456">
        <v>1.6400000000000001E-2</v>
      </c>
      <c r="I126" s="479">
        <v>17885539</v>
      </c>
      <c r="J126" s="435">
        <v>44713848</v>
      </c>
      <c r="K126" s="506">
        <v>1.6400000000000001E-2</v>
      </c>
    </row>
    <row r="127" spans="1:11" x14ac:dyDescent="0.15">
      <c r="A127" s="21"/>
      <c r="B127" s="40" t="s">
        <v>2843</v>
      </c>
      <c r="C127" s="569"/>
      <c r="D127" s="77">
        <v>280</v>
      </c>
      <c r="E127" s="572"/>
      <c r="F127" s="408"/>
      <c r="G127" s="436"/>
      <c r="H127" s="457" t="s">
        <v>2936</v>
      </c>
      <c r="I127" s="480"/>
      <c r="J127" s="436"/>
      <c r="K127" s="507" t="s">
        <v>2936</v>
      </c>
    </row>
    <row r="128" spans="1:11" x14ac:dyDescent="0.15">
      <c r="A128" s="21"/>
      <c r="B128" s="46" t="s">
        <v>2844</v>
      </c>
      <c r="C128" s="569"/>
      <c r="D128" s="77">
        <v>340</v>
      </c>
      <c r="E128" s="572"/>
      <c r="F128" s="408"/>
      <c r="G128" s="436"/>
      <c r="H128" s="457" t="s">
        <v>2936</v>
      </c>
      <c r="I128" s="480"/>
      <c r="J128" s="436"/>
      <c r="K128" s="507" t="s">
        <v>2936</v>
      </c>
    </row>
    <row r="129" spans="1:11" x14ac:dyDescent="0.15">
      <c r="A129" s="21"/>
      <c r="B129" s="37" t="s">
        <v>2845</v>
      </c>
      <c r="C129" s="569"/>
      <c r="D129" s="78">
        <v>400</v>
      </c>
      <c r="E129" s="573"/>
      <c r="F129" s="410"/>
      <c r="G129" s="438"/>
      <c r="H129" s="459" t="s">
        <v>2936</v>
      </c>
      <c r="I129" s="482"/>
      <c r="J129" s="438"/>
      <c r="K129" s="509" t="s">
        <v>2936</v>
      </c>
    </row>
    <row r="130" spans="1:11" ht="21.75" customHeight="1" x14ac:dyDescent="0.15">
      <c r="A130" s="21"/>
      <c r="B130" s="42" t="s">
        <v>2846</v>
      </c>
      <c r="C130" s="60" t="s">
        <v>2911</v>
      </c>
      <c r="D130" s="71">
        <v>1250</v>
      </c>
      <c r="E130" s="403" t="s">
        <v>2936</v>
      </c>
      <c r="F130" s="406"/>
      <c r="G130" s="434"/>
      <c r="H130" s="455" t="s">
        <v>2936</v>
      </c>
      <c r="I130" s="478"/>
      <c r="J130" s="434"/>
      <c r="K130" s="505" t="s">
        <v>2936</v>
      </c>
    </row>
    <row r="131" spans="1:11" x14ac:dyDescent="0.15">
      <c r="A131" s="21"/>
      <c r="B131" s="33" t="s">
        <v>2847</v>
      </c>
      <c r="C131" s="568" t="s">
        <v>2912</v>
      </c>
      <c r="D131" s="79">
        <v>150</v>
      </c>
      <c r="E131" s="571" t="s">
        <v>2936</v>
      </c>
      <c r="F131" s="415"/>
      <c r="G131" s="439"/>
      <c r="H131" s="460" t="s">
        <v>2936</v>
      </c>
      <c r="I131" s="483"/>
      <c r="J131" s="439"/>
      <c r="K131" s="510" t="s">
        <v>2936</v>
      </c>
    </row>
    <row r="132" spans="1:11" x14ac:dyDescent="0.15">
      <c r="A132" s="21"/>
      <c r="B132" s="37" t="s">
        <v>2848</v>
      </c>
      <c r="C132" s="570"/>
      <c r="D132" s="80">
        <v>250</v>
      </c>
      <c r="E132" s="573"/>
      <c r="F132" s="417"/>
      <c r="G132" s="441"/>
      <c r="H132" s="462" t="s">
        <v>2936</v>
      </c>
      <c r="I132" s="485"/>
      <c r="J132" s="441"/>
      <c r="K132" s="512" t="s">
        <v>2936</v>
      </c>
    </row>
    <row r="133" spans="1:11" x14ac:dyDescent="0.15">
      <c r="A133" s="21"/>
      <c r="B133" s="33" t="s">
        <v>2849</v>
      </c>
      <c r="C133" s="568" t="s">
        <v>2913</v>
      </c>
      <c r="D133" s="79">
        <v>30</v>
      </c>
      <c r="E133" s="572" t="s">
        <v>2936</v>
      </c>
      <c r="F133" s="415"/>
      <c r="G133" s="439"/>
      <c r="H133" s="460" t="s">
        <v>2936</v>
      </c>
      <c r="I133" s="483"/>
      <c r="J133" s="439"/>
      <c r="K133" s="510" t="s">
        <v>2936</v>
      </c>
    </row>
    <row r="134" spans="1:11" x14ac:dyDescent="0.15">
      <c r="A134" s="21"/>
      <c r="B134" s="33" t="s">
        <v>2850</v>
      </c>
      <c r="C134" s="569"/>
      <c r="D134" s="79">
        <f>25*1.5</f>
        <v>37.5</v>
      </c>
      <c r="E134" s="572"/>
      <c r="F134" s="415"/>
      <c r="G134" s="439"/>
      <c r="H134" s="460" t="s">
        <v>2936</v>
      </c>
      <c r="I134" s="483"/>
      <c r="J134" s="439"/>
      <c r="K134" s="510" t="s">
        <v>2936</v>
      </c>
    </row>
    <row r="135" spans="1:11" x14ac:dyDescent="0.15">
      <c r="A135" s="21"/>
      <c r="B135" s="33" t="s">
        <v>2851</v>
      </c>
      <c r="C135" s="569"/>
      <c r="D135" s="79">
        <v>45</v>
      </c>
      <c r="E135" s="572"/>
      <c r="F135" s="415"/>
      <c r="G135" s="439"/>
      <c r="H135" s="460" t="s">
        <v>2936</v>
      </c>
      <c r="I135" s="483"/>
      <c r="J135" s="439"/>
      <c r="K135" s="510" t="s">
        <v>2936</v>
      </c>
    </row>
    <row r="136" spans="1:11" x14ac:dyDescent="0.15">
      <c r="A136" s="21"/>
      <c r="B136" s="33" t="s">
        <v>2852</v>
      </c>
      <c r="C136" s="569"/>
      <c r="D136" s="79">
        <v>46.875</v>
      </c>
      <c r="E136" s="572"/>
      <c r="F136" s="415"/>
      <c r="G136" s="439"/>
      <c r="H136" s="460" t="s">
        <v>2936</v>
      </c>
      <c r="I136" s="483"/>
      <c r="J136" s="439"/>
      <c r="K136" s="510" t="s">
        <v>2936</v>
      </c>
    </row>
    <row r="137" spans="1:11" x14ac:dyDescent="0.15">
      <c r="A137" s="21"/>
      <c r="B137" s="33" t="s">
        <v>2853</v>
      </c>
      <c r="C137" s="569"/>
      <c r="D137" s="79">
        <f>35*1.5</f>
        <v>52.5</v>
      </c>
      <c r="E137" s="572"/>
      <c r="F137" s="415"/>
      <c r="G137" s="439"/>
      <c r="H137" s="460" t="s">
        <v>2936</v>
      </c>
      <c r="I137" s="483"/>
      <c r="J137" s="439"/>
      <c r="K137" s="510" t="s">
        <v>2936</v>
      </c>
    </row>
    <row r="138" spans="1:11" x14ac:dyDescent="0.15">
      <c r="A138" s="21"/>
      <c r="B138" s="33" t="s">
        <v>2854</v>
      </c>
      <c r="C138" s="569"/>
      <c r="D138" s="79">
        <v>56.25</v>
      </c>
      <c r="E138" s="572"/>
      <c r="F138" s="415"/>
      <c r="G138" s="439"/>
      <c r="H138" s="460" t="s">
        <v>2936</v>
      </c>
      <c r="I138" s="483"/>
      <c r="J138" s="439"/>
      <c r="K138" s="510" t="s">
        <v>2936</v>
      </c>
    </row>
    <row r="139" spans="1:11" x14ac:dyDescent="0.15">
      <c r="A139" s="21"/>
      <c r="B139" s="31" t="s">
        <v>2855</v>
      </c>
      <c r="C139" s="569"/>
      <c r="D139" s="77">
        <v>60</v>
      </c>
      <c r="E139" s="572"/>
      <c r="F139" s="408"/>
      <c r="G139" s="436"/>
      <c r="H139" s="457" t="s">
        <v>2936</v>
      </c>
      <c r="I139" s="480"/>
      <c r="J139" s="436"/>
      <c r="K139" s="507" t="s">
        <v>2936</v>
      </c>
    </row>
    <row r="140" spans="1:11" x14ac:dyDescent="0.15">
      <c r="A140" s="21"/>
      <c r="B140" s="31" t="s">
        <v>2856</v>
      </c>
      <c r="C140" s="569"/>
      <c r="D140" s="77">
        <v>65.625</v>
      </c>
      <c r="E140" s="572"/>
      <c r="F140" s="408"/>
      <c r="G140" s="436"/>
      <c r="H140" s="457" t="s">
        <v>2936</v>
      </c>
      <c r="I140" s="480"/>
      <c r="J140" s="436"/>
      <c r="K140" s="507" t="s">
        <v>2936</v>
      </c>
    </row>
    <row r="141" spans="1:11" x14ac:dyDescent="0.15">
      <c r="A141" s="21"/>
      <c r="B141" s="33" t="s">
        <v>2857</v>
      </c>
      <c r="C141" s="569"/>
      <c r="D141" s="79">
        <f>45*1.5</f>
        <v>67.5</v>
      </c>
      <c r="E141" s="572"/>
      <c r="F141" s="415"/>
      <c r="G141" s="439"/>
      <c r="H141" s="460" t="s">
        <v>2936</v>
      </c>
      <c r="I141" s="483"/>
      <c r="J141" s="439"/>
      <c r="K141" s="510" t="s">
        <v>2936</v>
      </c>
    </row>
    <row r="142" spans="1:11" x14ac:dyDescent="0.15">
      <c r="A142" s="21"/>
      <c r="B142" s="33" t="s">
        <v>2858</v>
      </c>
      <c r="C142" s="569"/>
      <c r="D142" s="79">
        <v>75</v>
      </c>
      <c r="E142" s="572"/>
      <c r="F142" s="415"/>
      <c r="G142" s="439"/>
      <c r="H142" s="460" t="s">
        <v>2936</v>
      </c>
      <c r="I142" s="483"/>
      <c r="J142" s="439"/>
      <c r="K142" s="510" t="s">
        <v>2936</v>
      </c>
    </row>
    <row r="143" spans="1:11" x14ac:dyDescent="0.15">
      <c r="A143" s="21"/>
      <c r="B143" s="33" t="s">
        <v>2859</v>
      </c>
      <c r="C143" s="569"/>
      <c r="D143" s="79">
        <v>84.375</v>
      </c>
      <c r="E143" s="572"/>
      <c r="F143" s="415"/>
      <c r="G143" s="439"/>
      <c r="H143" s="460" t="s">
        <v>2936</v>
      </c>
      <c r="I143" s="483"/>
      <c r="J143" s="439"/>
      <c r="K143" s="510" t="s">
        <v>2936</v>
      </c>
    </row>
    <row r="144" spans="1:11" x14ac:dyDescent="0.15">
      <c r="A144" s="21"/>
      <c r="B144" s="33" t="s">
        <v>2860</v>
      </c>
      <c r="C144" s="569"/>
      <c r="D144" s="79">
        <v>90</v>
      </c>
      <c r="E144" s="572"/>
      <c r="F144" s="415"/>
      <c r="G144" s="439"/>
      <c r="H144" s="460" t="s">
        <v>2936</v>
      </c>
      <c r="I144" s="483"/>
      <c r="J144" s="439"/>
      <c r="K144" s="510" t="s">
        <v>2936</v>
      </c>
    </row>
    <row r="145" spans="1:11" x14ac:dyDescent="0.15">
      <c r="A145" s="21"/>
      <c r="B145" s="33" t="s">
        <v>2861</v>
      </c>
      <c r="C145" s="569"/>
      <c r="D145" s="79">
        <v>93.75</v>
      </c>
      <c r="E145" s="572"/>
      <c r="F145" s="415"/>
      <c r="G145" s="439"/>
      <c r="H145" s="460" t="s">
        <v>2936</v>
      </c>
      <c r="I145" s="483"/>
      <c r="J145" s="439"/>
      <c r="K145" s="510" t="s">
        <v>2936</v>
      </c>
    </row>
    <row r="146" spans="1:11" x14ac:dyDescent="0.15">
      <c r="A146" s="21"/>
      <c r="B146" s="31" t="s">
        <v>2862</v>
      </c>
      <c r="C146" s="569"/>
      <c r="D146" s="77">
        <v>105</v>
      </c>
      <c r="E146" s="572"/>
      <c r="F146" s="408"/>
      <c r="G146" s="436"/>
      <c r="H146" s="457" t="s">
        <v>2936</v>
      </c>
      <c r="I146" s="480"/>
      <c r="J146" s="436"/>
      <c r="K146" s="507" t="s">
        <v>2936</v>
      </c>
    </row>
    <row r="147" spans="1:11" x14ac:dyDescent="0.15">
      <c r="A147" s="21"/>
      <c r="B147" s="34" t="s">
        <v>2863</v>
      </c>
      <c r="C147" s="569"/>
      <c r="D147" s="85">
        <f>75*1.5</f>
        <v>112.5</v>
      </c>
      <c r="E147" s="572"/>
      <c r="F147" s="416"/>
      <c r="G147" s="440"/>
      <c r="H147" s="461" t="s">
        <v>2936</v>
      </c>
      <c r="I147" s="484"/>
      <c r="J147" s="440"/>
      <c r="K147" s="511" t="s">
        <v>2936</v>
      </c>
    </row>
    <row r="148" spans="1:11" x14ac:dyDescent="0.15">
      <c r="A148" s="21"/>
      <c r="B148" s="34" t="s">
        <v>2864</v>
      </c>
      <c r="C148" s="569"/>
      <c r="D148" s="85">
        <v>140.625</v>
      </c>
      <c r="E148" s="572"/>
      <c r="F148" s="416"/>
      <c r="G148" s="440"/>
      <c r="H148" s="461" t="s">
        <v>2936</v>
      </c>
      <c r="I148" s="484"/>
      <c r="J148" s="440"/>
      <c r="K148" s="511" t="s">
        <v>2936</v>
      </c>
    </row>
    <row r="149" spans="1:11" x14ac:dyDescent="0.15">
      <c r="A149" s="21"/>
      <c r="B149" s="37" t="s">
        <v>2865</v>
      </c>
      <c r="C149" s="570"/>
      <c r="D149" s="80">
        <v>150</v>
      </c>
      <c r="E149" s="573"/>
      <c r="F149" s="417"/>
      <c r="G149" s="441"/>
      <c r="H149" s="462" t="s">
        <v>2936</v>
      </c>
      <c r="I149" s="485"/>
      <c r="J149" s="441"/>
      <c r="K149" s="512" t="s">
        <v>2936</v>
      </c>
    </row>
    <row r="150" spans="1:11" x14ac:dyDescent="0.15">
      <c r="A150" s="21"/>
      <c r="B150" s="47" t="s">
        <v>2699</v>
      </c>
      <c r="C150" s="65" t="s">
        <v>2914</v>
      </c>
      <c r="D150" s="387">
        <v>100</v>
      </c>
      <c r="E150" s="404" t="s">
        <v>2936</v>
      </c>
      <c r="F150" s="409"/>
      <c r="G150" s="437"/>
      <c r="H150" s="458" t="s">
        <v>2936</v>
      </c>
      <c r="I150" s="481"/>
      <c r="J150" s="437"/>
      <c r="K150" s="508" t="s">
        <v>2936</v>
      </c>
    </row>
    <row r="151" spans="1:11" x14ac:dyDescent="0.15">
      <c r="A151" s="21"/>
      <c r="B151" s="48" t="s">
        <v>2866</v>
      </c>
      <c r="C151" s="583" t="s">
        <v>2915</v>
      </c>
      <c r="D151" s="86" t="s">
        <v>2924</v>
      </c>
      <c r="E151" s="571" t="s">
        <v>2936</v>
      </c>
      <c r="F151" s="409"/>
      <c r="G151" s="437"/>
      <c r="H151" s="458" t="s">
        <v>2936</v>
      </c>
      <c r="I151" s="481"/>
      <c r="J151" s="437"/>
      <c r="K151" s="508" t="s">
        <v>2936</v>
      </c>
    </row>
    <row r="152" spans="1:11" x14ac:dyDescent="0.15">
      <c r="A152" s="21"/>
      <c r="B152" s="31" t="s">
        <v>2867</v>
      </c>
      <c r="C152" s="575"/>
      <c r="D152" s="87" t="s">
        <v>2925</v>
      </c>
      <c r="E152" s="572"/>
      <c r="F152" s="408"/>
      <c r="G152" s="436"/>
      <c r="H152" s="457" t="s">
        <v>2936</v>
      </c>
      <c r="I152" s="480"/>
      <c r="J152" s="436"/>
      <c r="K152" s="507" t="s">
        <v>2936</v>
      </c>
    </row>
    <row r="153" spans="1:11" x14ac:dyDescent="0.15">
      <c r="A153" s="21"/>
      <c r="B153" s="31" t="s">
        <v>2868</v>
      </c>
      <c r="C153" s="575"/>
      <c r="D153" s="87" t="s">
        <v>2926</v>
      </c>
      <c r="E153" s="572"/>
      <c r="F153" s="408"/>
      <c r="G153" s="436"/>
      <c r="H153" s="457" t="s">
        <v>2936</v>
      </c>
      <c r="I153" s="480"/>
      <c r="J153" s="436"/>
      <c r="K153" s="507" t="s">
        <v>2936</v>
      </c>
    </row>
    <row r="154" spans="1:11" x14ac:dyDescent="0.15">
      <c r="A154" s="21"/>
      <c r="B154" s="31" t="s">
        <v>2869</v>
      </c>
      <c r="C154" s="575"/>
      <c r="D154" s="87" t="s">
        <v>2927</v>
      </c>
      <c r="E154" s="572"/>
      <c r="F154" s="408"/>
      <c r="G154" s="436"/>
      <c r="H154" s="457" t="s">
        <v>2936</v>
      </c>
      <c r="I154" s="480"/>
      <c r="J154" s="436"/>
      <c r="K154" s="507" t="s">
        <v>2936</v>
      </c>
    </row>
    <row r="155" spans="1:11" x14ac:dyDescent="0.15">
      <c r="A155" s="21"/>
      <c r="B155" s="34" t="s">
        <v>2870</v>
      </c>
      <c r="C155" s="576"/>
      <c r="D155" s="389">
        <v>1250</v>
      </c>
      <c r="E155" s="573"/>
      <c r="F155" s="407"/>
      <c r="G155" s="438"/>
      <c r="H155" s="459" t="s">
        <v>2936</v>
      </c>
      <c r="I155" s="479"/>
      <c r="J155" s="438"/>
      <c r="K155" s="509" t="s">
        <v>2936</v>
      </c>
    </row>
    <row r="156" spans="1:11" x14ac:dyDescent="0.15">
      <c r="A156" s="21"/>
      <c r="B156" s="48" t="s">
        <v>2871</v>
      </c>
      <c r="C156" s="583" t="s">
        <v>2916</v>
      </c>
      <c r="D156" s="86" t="s">
        <v>2928</v>
      </c>
      <c r="E156" s="571" t="s">
        <v>2936</v>
      </c>
      <c r="F156" s="409"/>
      <c r="G156" s="437"/>
      <c r="H156" s="458" t="s">
        <v>2936</v>
      </c>
      <c r="I156" s="481"/>
      <c r="J156" s="437"/>
      <c r="K156" s="508" t="s">
        <v>2936</v>
      </c>
    </row>
    <row r="157" spans="1:11" x14ac:dyDescent="0.15">
      <c r="A157" s="21"/>
      <c r="B157" s="31" t="s">
        <v>2872</v>
      </c>
      <c r="C157" s="575"/>
      <c r="D157" s="87" t="s">
        <v>2929</v>
      </c>
      <c r="E157" s="572"/>
      <c r="F157" s="408"/>
      <c r="G157" s="436"/>
      <c r="H157" s="457" t="s">
        <v>2936</v>
      </c>
      <c r="I157" s="480"/>
      <c r="J157" s="436"/>
      <c r="K157" s="507" t="s">
        <v>2936</v>
      </c>
    </row>
    <row r="158" spans="1:11" x14ac:dyDescent="0.15">
      <c r="A158" s="21"/>
      <c r="B158" s="31" t="s">
        <v>2873</v>
      </c>
      <c r="C158" s="575"/>
      <c r="D158" s="87" t="s">
        <v>2930</v>
      </c>
      <c r="E158" s="572"/>
      <c r="F158" s="408"/>
      <c r="G158" s="436"/>
      <c r="H158" s="457" t="s">
        <v>2936</v>
      </c>
      <c r="I158" s="480"/>
      <c r="J158" s="436"/>
      <c r="K158" s="507" t="s">
        <v>2936</v>
      </c>
    </row>
    <row r="159" spans="1:11" x14ac:dyDescent="0.15">
      <c r="A159" s="21"/>
      <c r="B159" s="31" t="s">
        <v>2874</v>
      </c>
      <c r="C159" s="575"/>
      <c r="D159" s="87" t="s">
        <v>2931</v>
      </c>
      <c r="E159" s="572"/>
      <c r="F159" s="408"/>
      <c r="G159" s="436"/>
      <c r="H159" s="457" t="s">
        <v>2936</v>
      </c>
      <c r="I159" s="480"/>
      <c r="J159" s="436"/>
      <c r="K159" s="507" t="s">
        <v>2936</v>
      </c>
    </row>
    <row r="160" spans="1:11" x14ac:dyDescent="0.15">
      <c r="A160" s="21"/>
      <c r="B160" s="34" t="s">
        <v>2875</v>
      </c>
      <c r="C160" s="576"/>
      <c r="D160" s="389">
        <v>1250</v>
      </c>
      <c r="E160" s="573"/>
      <c r="F160" s="407"/>
      <c r="G160" s="438"/>
      <c r="H160" s="459" t="s">
        <v>2936</v>
      </c>
      <c r="I160" s="479"/>
      <c r="J160" s="438"/>
      <c r="K160" s="509" t="s">
        <v>2936</v>
      </c>
    </row>
    <row r="161" spans="1:11" ht="13.5" customHeight="1" x14ac:dyDescent="0.15">
      <c r="A161" s="21"/>
      <c r="B161" s="30" t="s">
        <v>2876</v>
      </c>
      <c r="C161" s="583" t="s">
        <v>2917</v>
      </c>
      <c r="D161" s="86" t="s">
        <v>2932</v>
      </c>
      <c r="E161" s="571" t="s">
        <v>2936</v>
      </c>
      <c r="F161" s="418"/>
      <c r="G161" s="442"/>
      <c r="H161" s="456" t="s">
        <v>2936</v>
      </c>
      <c r="I161" s="486"/>
      <c r="J161" s="442"/>
      <c r="K161" s="513" t="s">
        <v>2936</v>
      </c>
    </row>
    <row r="162" spans="1:11" x14ac:dyDescent="0.15">
      <c r="A162" s="21"/>
      <c r="B162" s="31" t="s">
        <v>2877</v>
      </c>
      <c r="C162" s="575"/>
      <c r="D162" s="87" t="s">
        <v>2933</v>
      </c>
      <c r="E162" s="572"/>
      <c r="F162" s="408"/>
      <c r="G162" s="436"/>
      <c r="H162" s="457" t="s">
        <v>2936</v>
      </c>
      <c r="I162" s="480"/>
      <c r="J162" s="436"/>
      <c r="K162" s="507" t="s">
        <v>2936</v>
      </c>
    </row>
    <row r="163" spans="1:11" x14ac:dyDescent="0.15">
      <c r="A163" s="21"/>
      <c r="B163" s="31" t="s">
        <v>2878</v>
      </c>
      <c r="C163" s="575"/>
      <c r="D163" s="87" t="s">
        <v>2934</v>
      </c>
      <c r="E163" s="572"/>
      <c r="F163" s="408"/>
      <c r="G163" s="436"/>
      <c r="H163" s="457" t="s">
        <v>2936</v>
      </c>
      <c r="I163" s="480"/>
      <c r="J163" s="436"/>
      <c r="K163" s="507" t="s">
        <v>2936</v>
      </c>
    </row>
    <row r="164" spans="1:11" x14ac:dyDescent="0.15">
      <c r="A164" s="21"/>
      <c r="B164" s="31" t="s">
        <v>2879</v>
      </c>
      <c r="C164" s="576"/>
      <c r="D164" s="87" t="s">
        <v>2931</v>
      </c>
      <c r="E164" s="572"/>
      <c r="F164" s="408"/>
      <c r="G164" s="436"/>
      <c r="H164" s="457" t="s">
        <v>2936</v>
      </c>
      <c r="I164" s="480"/>
      <c r="J164" s="436"/>
      <c r="K164" s="507" t="s">
        <v>2936</v>
      </c>
    </row>
    <row r="165" spans="1:11" x14ac:dyDescent="0.15">
      <c r="A165" s="21"/>
      <c r="B165" s="34" t="s">
        <v>2880</v>
      </c>
      <c r="C165" s="576"/>
      <c r="D165" s="389">
        <v>1250</v>
      </c>
      <c r="E165" s="573"/>
      <c r="F165" s="423"/>
      <c r="G165" s="438"/>
      <c r="H165" s="459" t="s">
        <v>2936</v>
      </c>
      <c r="I165" s="485"/>
      <c r="J165" s="438"/>
      <c r="K165" s="509" t="s">
        <v>2936</v>
      </c>
    </row>
    <row r="166" spans="1:11" x14ac:dyDescent="0.15">
      <c r="A166" s="55"/>
      <c r="B166" s="375" t="s">
        <v>2881</v>
      </c>
      <c r="C166" s="584" t="s">
        <v>2918</v>
      </c>
      <c r="D166" s="390">
        <v>0</v>
      </c>
      <c r="E166" s="587"/>
      <c r="F166" s="424"/>
      <c r="G166" s="446"/>
      <c r="H166" s="467"/>
      <c r="I166" s="490"/>
      <c r="J166" s="446"/>
      <c r="K166" s="517"/>
    </row>
    <row r="167" spans="1:11" x14ac:dyDescent="0.15">
      <c r="A167" s="55"/>
      <c r="B167" s="376" t="s">
        <v>2882</v>
      </c>
      <c r="C167" s="585"/>
      <c r="D167" s="391">
        <v>2</v>
      </c>
      <c r="E167" s="588"/>
      <c r="F167" s="425"/>
      <c r="G167" s="447"/>
      <c r="H167" s="468"/>
      <c r="I167" s="491"/>
      <c r="J167" s="447"/>
      <c r="K167" s="518"/>
    </row>
    <row r="168" spans="1:11" x14ac:dyDescent="0.15">
      <c r="A168" s="55"/>
      <c r="B168" s="376" t="s">
        <v>2883</v>
      </c>
      <c r="C168" s="585"/>
      <c r="D168" s="391">
        <v>4</v>
      </c>
      <c r="E168" s="588"/>
      <c r="F168" s="425"/>
      <c r="G168" s="447"/>
      <c r="H168" s="468"/>
      <c r="I168" s="491"/>
      <c r="J168" s="447"/>
      <c r="K168" s="518"/>
    </row>
    <row r="169" spans="1:11" ht="14.25" thickBot="1" x14ac:dyDescent="0.2">
      <c r="A169" s="55"/>
      <c r="B169" s="377" t="s">
        <v>2884</v>
      </c>
      <c r="C169" s="586"/>
      <c r="D169" s="392">
        <v>20</v>
      </c>
      <c r="E169" s="589"/>
      <c r="F169" s="426"/>
      <c r="G169" s="448"/>
      <c r="H169" s="469"/>
      <c r="I169" s="492"/>
      <c r="J169" s="448"/>
      <c r="K169" s="519"/>
    </row>
    <row r="170" spans="1:11" ht="14.25" customHeight="1" thickBot="1" x14ac:dyDescent="0.2">
      <c r="A170" s="55"/>
      <c r="B170" s="591" t="s">
        <v>3038</v>
      </c>
      <c r="C170" s="592"/>
      <c r="D170" s="592"/>
      <c r="E170" s="593"/>
      <c r="F170" s="427">
        <f>IF(COUNT(F18:F114,F117,F121:F165)&gt;0,SUM(F18:F114,F117,F121:F165),"")</f>
        <v>2665193100</v>
      </c>
      <c r="G170" s="449"/>
      <c r="H170" s="470"/>
      <c r="I170" s="427">
        <f>IF(COUNT(I18:I114,I117,I121:I165)&gt;0,SUM(I18:I114,I117,I121:I165),"")</f>
        <v>2665193100</v>
      </c>
      <c r="J170" s="449"/>
      <c r="K170" s="520"/>
    </row>
    <row r="171" spans="1:11" ht="14.25" customHeight="1" thickBot="1" x14ac:dyDescent="0.2">
      <c r="A171" s="55"/>
      <c r="B171" s="594" t="s">
        <v>3010</v>
      </c>
      <c r="C171" s="595"/>
      <c r="D171" s="595"/>
      <c r="E171" s="596"/>
      <c r="F171" s="428"/>
      <c r="G171" s="450">
        <f>IF(COUNT(G18:G114,G117,G121:G165)&gt;0,SUM(G18:G114,G117,G121:G165),"")</f>
        <v>2636388201</v>
      </c>
      <c r="H171" s="471">
        <v>0.965571332451163</v>
      </c>
      <c r="I171" s="428"/>
      <c r="J171" s="499">
        <f>IF(COUNT(J18:J114,J117,J121:J165)&gt;0,SUM(J18:J114,J117,J121:J165),"")</f>
        <v>2636388201</v>
      </c>
      <c r="K171" s="521">
        <v>0.965571332451163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3039</v>
      </c>
      <c r="C173" s="598"/>
      <c r="D173" s="603" t="s">
        <v>3049</v>
      </c>
      <c r="E173" s="604"/>
      <c r="F173" s="429">
        <v>583649508</v>
      </c>
      <c r="G173" s="451" t="s">
        <v>3056</v>
      </c>
      <c r="H173" s="472"/>
      <c r="I173" s="493"/>
      <c r="J173" s="501"/>
      <c r="K173" s="522"/>
    </row>
    <row r="174" spans="1:11" ht="14.25" customHeight="1" x14ac:dyDescent="0.15">
      <c r="A174" s="55"/>
      <c r="B174" s="599"/>
      <c r="C174" s="600"/>
      <c r="D174" s="605" t="s">
        <v>3050</v>
      </c>
      <c r="E174" s="606"/>
      <c r="F174" s="430"/>
      <c r="G174" s="452"/>
      <c r="H174" s="473"/>
      <c r="I174" s="494"/>
      <c r="J174" s="502"/>
      <c r="K174" s="523"/>
    </row>
    <row r="175" spans="1:11" ht="14.25" customHeight="1" x14ac:dyDescent="0.15">
      <c r="A175" s="55"/>
      <c r="B175" s="599"/>
      <c r="C175" s="600"/>
      <c r="D175" s="607" t="s">
        <v>3051</v>
      </c>
      <c r="E175" s="608"/>
      <c r="F175" s="431"/>
      <c r="G175" s="452"/>
      <c r="H175" s="473"/>
      <c r="I175" s="494"/>
      <c r="J175" s="502"/>
      <c r="K175" s="523"/>
    </row>
    <row r="176" spans="1:11" ht="14.25" customHeight="1" thickBot="1" x14ac:dyDescent="0.2">
      <c r="A176" s="55"/>
      <c r="B176" s="601"/>
      <c r="C176" s="602"/>
      <c r="D176" s="609" t="s">
        <v>2969</v>
      </c>
      <c r="E176" s="610"/>
      <c r="F176" s="432">
        <v>17885539</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3040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2733</v>
      </c>
    </row>
    <row r="2" spans="1:10" x14ac:dyDescent="0.15">
      <c r="A2" s="617" t="s">
        <v>7</v>
      </c>
      <c r="B2" s="617"/>
      <c r="C2" s="617"/>
      <c r="D2" s="617"/>
      <c r="E2" s="617"/>
      <c r="F2" s="617"/>
      <c r="G2" s="617"/>
      <c r="H2" s="617"/>
      <c r="I2" s="617"/>
      <c r="J2" s="243" t="s">
        <v>2947</v>
      </c>
    </row>
    <row r="3" spans="1:10" ht="14.25" thickBot="1" x14ac:dyDescent="0.2">
      <c r="A3" s="254" t="s">
        <v>2997</v>
      </c>
      <c r="B3" s="254"/>
      <c r="C3" s="254"/>
      <c r="D3" s="170"/>
      <c r="E3" s="130"/>
      <c r="F3" s="177"/>
      <c r="G3" s="130" t="s">
        <v>2939</v>
      </c>
      <c r="H3" s="235" t="s">
        <v>2942</v>
      </c>
      <c r="I3" s="177">
        <v>1</v>
      </c>
      <c r="J3" s="170" t="s">
        <v>51</v>
      </c>
    </row>
    <row r="4" spans="1:10" ht="13.5" customHeight="1" x14ac:dyDescent="0.15">
      <c r="A4" s="618" t="s">
        <v>2735</v>
      </c>
      <c r="B4" s="621" t="s">
        <v>2886</v>
      </c>
      <c r="C4" s="622"/>
      <c r="D4" s="627" t="s">
        <v>3032</v>
      </c>
      <c r="E4" s="630" t="s">
        <v>61</v>
      </c>
      <c r="F4" s="631"/>
      <c r="G4" s="632"/>
      <c r="H4" s="621" t="s">
        <v>64</v>
      </c>
      <c r="I4" s="622"/>
      <c r="J4" s="633"/>
    </row>
    <row r="5" spans="1:10" ht="13.5" customHeight="1" x14ac:dyDescent="0.15">
      <c r="A5" s="619"/>
      <c r="B5" s="623"/>
      <c r="C5" s="624"/>
      <c r="D5" s="628"/>
      <c r="E5" s="611" t="s">
        <v>2984</v>
      </c>
      <c r="F5" s="613" t="s">
        <v>2995</v>
      </c>
      <c r="G5" s="634" t="s">
        <v>2996</v>
      </c>
      <c r="H5" s="611" t="s">
        <v>2984</v>
      </c>
      <c r="I5" s="613" t="s">
        <v>2995</v>
      </c>
      <c r="J5" s="615" t="s">
        <v>2996</v>
      </c>
    </row>
    <row r="6" spans="1:10" ht="14.25" thickBot="1" x14ac:dyDescent="0.2">
      <c r="A6" s="620"/>
      <c r="B6" s="625"/>
      <c r="C6" s="626"/>
      <c r="D6" s="629"/>
      <c r="E6" s="612"/>
      <c r="F6" s="614"/>
      <c r="G6" s="635"/>
      <c r="H6" s="612"/>
      <c r="I6" s="614"/>
      <c r="J6" s="616"/>
    </row>
    <row r="7" spans="1:10" ht="27" customHeight="1" x14ac:dyDescent="0.15">
      <c r="A7" s="41" t="s">
        <v>2705</v>
      </c>
      <c r="B7" s="639" t="s">
        <v>3011</v>
      </c>
      <c r="C7" s="640"/>
      <c r="D7" s="70">
        <v>10</v>
      </c>
      <c r="E7" s="290"/>
      <c r="F7" s="306"/>
      <c r="G7" s="321" t="s">
        <v>2936</v>
      </c>
      <c r="H7" s="338"/>
      <c r="I7" s="306"/>
      <c r="J7" s="351" t="s">
        <v>2936</v>
      </c>
    </row>
    <row r="8" spans="1:10" ht="13.5" customHeight="1" x14ac:dyDescent="0.15">
      <c r="A8" s="255" t="s">
        <v>102</v>
      </c>
      <c r="B8" s="264" t="s">
        <v>3012</v>
      </c>
      <c r="C8" s="275"/>
      <c r="D8" s="281">
        <v>20</v>
      </c>
      <c r="E8" s="291"/>
      <c r="F8" s="307"/>
      <c r="G8" s="322"/>
      <c r="H8" s="339"/>
      <c r="I8" s="307"/>
      <c r="J8" s="352"/>
    </row>
    <row r="9" spans="1:10" ht="13.5" customHeight="1" x14ac:dyDescent="0.15">
      <c r="A9" s="167" t="s">
        <v>2957</v>
      </c>
      <c r="B9" s="655" t="s">
        <v>3013</v>
      </c>
      <c r="C9" s="656"/>
      <c r="D9" s="71">
        <v>40</v>
      </c>
      <c r="E9" s="290"/>
      <c r="F9" s="306"/>
      <c r="G9" s="323" t="s">
        <v>2936</v>
      </c>
      <c r="H9" s="338"/>
      <c r="I9" s="306"/>
      <c r="J9" s="351" t="s">
        <v>2936</v>
      </c>
    </row>
    <row r="10" spans="1:10" ht="13.5" customHeight="1" x14ac:dyDescent="0.15">
      <c r="A10" s="256" t="s">
        <v>66</v>
      </c>
      <c r="B10" s="265" t="s">
        <v>3014</v>
      </c>
      <c r="C10" s="276"/>
      <c r="D10" s="282">
        <v>50</v>
      </c>
      <c r="E10" s="292"/>
      <c r="F10" s="308"/>
      <c r="G10" s="324"/>
      <c r="H10" s="340"/>
      <c r="I10" s="308"/>
      <c r="J10" s="353"/>
    </row>
    <row r="11" spans="1:10" ht="27" customHeight="1" x14ac:dyDescent="0.15">
      <c r="A11" s="257" t="s">
        <v>2998</v>
      </c>
      <c r="B11" s="641" t="s">
        <v>3015</v>
      </c>
      <c r="C11" s="642"/>
      <c r="D11" s="283">
        <v>50</v>
      </c>
      <c r="E11" s="293"/>
      <c r="F11" s="309"/>
      <c r="G11" s="322"/>
      <c r="H11" s="341"/>
      <c r="I11" s="309"/>
      <c r="J11" s="354"/>
    </row>
    <row r="12" spans="1:10" ht="13.5" customHeight="1" x14ac:dyDescent="0.15">
      <c r="A12" s="258" t="s">
        <v>2742</v>
      </c>
      <c r="B12" s="643" t="s">
        <v>3016</v>
      </c>
      <c r="C12" s="644"/>
      <c r="D12" s="281">
        <v>50</v>
      </c>
      <c r="E12" s="291"/>
      <c r="F12" s="307"/>
      <c r="G12" s="325"/>
      <c r="H12" s="339"/>
      <c r="I12" s="307"/>
      <c r="J12" s="352"/>
    </row>
    <row r="13" spans="1:10" ht="13.5" customHeight="1" x14ac:dyDescent="0.15">
      <c r="A13" s="30" t="s">
        <v>2958</v>
      </c>
      <c r="B13" s="657" t="s">
        <v>3017</v>
      </c>
      <c r="C13" s="658"/>
      <c r="D13" s="284">
        <v>100</v>
      </c>
      <c r="E13" s="294"/>
      <c r="F13" s="310"/>
      <c r="G13" s="326" t="s">
        <v>2936</v>
      </c>
      <c r="H13" s="342"/>
      <c r="I13" s="310"/>
      <c r="J13" s="355" t="s">
        <v>2936</v>
      </c>
    </row>
    <row r="14" spans="1:10" ht="13.5" customHeight="1" x14ac:dyDescent="0.15">
      <c r="A14" s="259" t="s">
        <v>2744</v>
      </c>
      <c r="B14" s="266" t="s">
        <v>3018</v>
      </c>
      <c r="C14" s="277"/>
      <c r="D14" s="285">
        <v>100</v>
      </c>
      <c r="E14" s="295"/>
      <c r="F14" s="311"/>
      <c r="G14" s="327"/>
      <c r="H14" s="343"/>
      <c r="I14" s="311"/>
      <c r="J14" s="356"/>
    </row>
    <row r="15" spans="1:10" ht="13.5" customHeight="1" x14ac:dyDescent="0.15">
      <c r="A15" s="259" t="s">
        <v>2745</v>
      </c>
      <c r="B15" s="266" t="s">
        <v>3019</v>
      </c>
      <c r="C15" s="277"/>
      <c r="D15" s="285">
        <v>100</v>
      </c>
      <c r="E15" s="295"/>
      <c r="F15" s="311"/>
      <c r="G15" s="327"/>
      <c r="H15" s="343"/>
      <c r="I15" s="311"/>
      <c r="J15" s="356"/>
    </row>
    <row r="16" spans="1:10" ht="13.5" customHeight="1" x14ac:dyDescent="0.15">
      <c r="A16" s="259" t="s">
        <v>2746</v>
      </c>
      <c r="B16" s="266" t="s">
        <v>3020</v>
      </c>
      <c r="C16" s="277"/>
      <c r="D16" s="285">
        <v>100</v>
      </c>
      <c r="E16" s="295"/>
      <c r="F16" s="311"/>
      <c r="G16" s="327"/>
      <c r="H16" s="343"/>
      <c r="I16" s="311"/>
      <c r="J16" s="356"/>
    </row>
    <row r="17" spans="1:10" ht="27" customHeight="1" x14ac:dyDescent="0.15">
      <c r="A17" s="259" t="s">
        <v>2999</v>
      </c>
      <c r="B17" s="659" t="s">
        <v>3015</v>
      </c>
      <c r="C17" s="660"/>
      <c r="D17" s="285">
        <v>100</v>
      </c>
      <c r="E17" s="295"/>
      <c r="F17" s="311"/>
      <c r="G17" s="327"/>
      <c r="H17" s="343"/>
      <c r="I17" s="311"/>
      <c r="J17" s="356"/>
    </row>
    <row r="18" spans="1:10" ht="13.5" customHeight="1" x14ac:dyDescent="0.15">
      <c r="A18" s="37" t="s">
        <v>3000</v>
      </c>
      <c r="B18" s="645" t="s">
        <v>3021</v>
      </c>
      <c r="C18" s="646"/>
      <c r="D18" s="78">
        <v>100</v>
      </c>
      <c r="E18" s="237"/>
      <c r="F18" s="193"/>
      <c r="G18" s="328" t="s">
        <v>2936</v>
      </c>
      <c r="H18" s="344"/>
      <c r="I18" s="317"/>
      <c r="J18" s="357" t="s">
        <v>2936</v>
      </c>
    </row>
    <row r="19" spans="1:10" ht="40.5" customHeight="1" x14ac:dyDescent="0.15">
      <c r="A19" s="260" t="s">
        <v>2959</v>
      </c>
      <c r="B19" s="647" t="s">
        <v>3022</v>
      </c>
      <c r="C19" s="648"/>
      <c r="D19" s="84">
        <v>100</v>
      </c>
      <c r="E19" s="290"/>
      <c r="F19" s="306"/>
      <c r="G19" s="321" t="s">
        <v>2936</v>
      </c>
      <c r="H19" s="338"/>
      <c r="I19" s="306"/>
      <c r="J19" s="351" t="s">
        <v>2936</v>
      </c>
    </row>
    <row r="20" spans="1:10" ht="33" customHeight="1" x14ac:dyDescent="0.15">
      <c r="A20" s="47" t="s">
        <v>3001</v>
      </c>
      <c r="B20" s="649" t="s">
        <v>3023</v>
      </c>
      <c r="C20" s="650"/>
      <c r="D20" s="71">
        <v>100</v>
      </c>
      <c r="E20" s="290"/>
      <c r="F20" s="306"/>
      <c r="G20" s="321" t="s">
        <v>2936</v>
      </c>
      <c r="H20" s="338"/>
      <c r="I20" s="306"/>
      <c r="J20" s="351" t="s">
        <v>2936</v>
      </c>
    </row>
    <row r="21" spans="1:10" ht="27" customHeight="1" x14ac:dyDescent="0.15">
      <c r="A21" s="261" t="s">
        <v>2708</v>
      </c>
      <c r="B21" s="651" t="s">
        <v>3024</v>
      </c>
      <c r="C21" s="652"/>
      <c r="D21" s="286">
        <v>100</v>
      </c>
      <c r="E21" s="296"/>
      <c r="F21" s="312"/>
      <c r="G21" s="329"/>
      <c r="H21" s="345"/>
      <c r="I21" s="312"/>
      <c r="J21" s="358"/>
    </row>
    <row r="22" spans="1:10" ht="27" customHeight="1" x14ac:dyDescent="0.15">
      <c r="A22" s="167" t="s">
        <v>3002</v>
      </c>
      <c r="B22" s="649" t="s">
        <v>60</v>
      </c>
      <c r="C22" s="650"/>
      <c r="D22" s="71">
        <v>100</v>
      </c>
      <c r="E22" s="297">
        <v>143578733</v>
      </c>
      <c r="F22" s="313">
        <v>143578733</v>
      </c>
      <c r="G22" s="323">
        <v>5.2600000000000001E-2</v>
      </c>
      <c r="H22" s="346">
        <v>143578733</v>
      </c>
      <c r="I22" s="313">
        <v>143578733</v>
      </c>
      <c r="J22" s="359">
        <v>5.2600000000000001E-2</v>
      </c>
    </row>
    <row r="23" spans="1:10" ht="13.5" customHeight="1" x14ac:dyDescent="0.15">
      <c r="A23" s="33" t="s">
        <v>3003</v>
      </c>
      <c r="B23" s="267" t="s">
        <v>3025</v>
      </c>
      <c r="C23" s="278"/>
      <c r="D23" s="79" t="s">
        <v>3033</v>
      </c>
      <c r="E23" s="298">
        <f t="shared" ref="E23:J23" si="0">IF(COUNT(E24:E30)&gt;0,SUM(E24:E30),"")</f>
        <v>143578733</v>
      </c>
      <c r="F23" s="314">
        <f t="shared" si="0"/>
        <v>3781060</v>
      </c>
      <c r="G23" s="330">
        <f t="shared" si="0"/>
        <v>1.4E-3</v>
      </c>
      <c r="H23" s="298">
        <f t="shared" si="0"/>
        <v>143578733</v>
      </c>
      <c r="I23" s="314">
        <f t="shared" si="0"/>
        <v>3781060</v>
      </c>
      <c r="J23" s="360">
        <f t="shared" si="0"/>
        <v>1.4E-3</v>
      </c>
    </row>
    <row r="24" spans="1:10" ht="13.5" customHeight="1" x14ac:dyDescent="0.15">
      <c r="A24" s="31" t="s">
        <v>2767</v>
      </c>
      <c r="B24" s="268" t="s">
        <v>2962</v>
      </c>
      <c r="C24" s="279"/>
      <c r="D24" s="77" t="s">
        <v>3033</v>
      </c>
      <c r="E24" s="299"/>
      <c r="F24" s="315"/>
      <c r="G24" s="331" t="s">
        <v>2936</v>
      </c>
      <c r="H24" s="299"/>
      <c r="I24" s="315"/>
      <c r="J24" s="361" t="s">
        <v>2936</v>
      </c>
    </row>
    <row r="25" spans="1:10" ht="13.5" customHeight="1" x14ac:dyDescent="0.15">
      <c r="A25" s="31" t="s">
        <v>2768</v>
      </c>
      <c r="B25" s="268" t="s">
        <v>2971</v>
      </c>
      <c r="C25" s="279"/>
      <c r="D25" s="77" t="s">
        <v>3033</v>
      </c>
      <c r="E25" s="299"/>
      <c r="F25" s="315"/>
      <c r="G25" s="331" t="s">
        <v>2936</v>
      </c>
      <c r="H25" s="299"/>
      <c r="I25" s="315"/>
      <c r="J25" s="361" t="s">
        <v>2936</v>
      </c>
    </row>
    <row r="26" spans="1:10" ht="13.5" customHeight="1" x14ac:dyDescent="0.15">
      <c r="A26" s="262" t="s">
        <v>2769</v>
      </c>
      <c r="B26" s="269" t="s">
        <v>2977</v>
      </c>
      <c r="C26" s="279"/>
      <c r="D26" s="85" t="s">
        <v>3033</v>
      </c>
      <c r="E26" s="300"/>
      <c r="F26" s="315"/>
      <c r="G26" s="332" t="s">
        <v>2936</v>
      </c>
      <c r="H26" s="299"/>
      <c r="I26" s="315"/>
      <c r="J26" s="362" t="s">
        <v>2936</v>
      </c>
    </row>
    <row r="27" spans="1:10" ht="13.5" customHeight="1" x14ac:dyDescent="0.15">
      <c r="A27" s="31" t="s">
        <v>2770</v>
      </c>
      <c r="B27" s="268" t="s">
        <v>2978</v>
      </c>
      <c r="C27" s="278"/>
      <c r="D27" s="77" t="s">
        <v>3033</v>
      </c>
      <c r="E27" s="301">
        <v>143578733</v>
      </c>
      <c r="F27" s="316">
        <v>3781060</v>
      </c>
      <c r="G27" s="331">
        <v>1.4E-3</v>
      </c>
      <c r="H27" s="300">
        <v>143578733</v>
      </c>
      <c r="I27" s="316">
        <v>3781060</v>
      </c>
      <c r="J27" s="361">
        <v>1.4E-3</v>
      </c>
    </row>
    <row r="28" spans="1:10" ht="13.5" customHeight="1" x14ac:dyDescent="0.15">
      <c r="A28" s="31" t="s">
        <v>2771</v>
      </c>
      <c r="B28" s="268" t="s">
        <v>2979</v>
      </c>
      <c r="C28" s="279"/>
      <c r="D28" s="77" t="s">
        <v>3033</v>
      </c>
      <c r="E28" s="300"/>
      <c r="F28" s="316"/>
      <c r="G28" s="331" t="s">
        <v>2936</v>
      </c>
      <c r="H28" s="300"/>
      <c r="I28" s="316"/>
      <c r="J28" s="361" t="s">
        <v>2936</v>
      </c>
    </row>
    <row r="29" spans="1:10" ht="13.5" customHeight="1" x14ac:dyDescent="0.15">
      <c r="A29" s="31" t="s">
        <v>2772</v>
      </c>
      <c r="B29" s="268" t="s">
        <v>2980</v>
      </c>
      <c r="C29" s="279"/>
      <c r="D29" s="77" t="s">
        <v>3033</v>
      </c>
      <c r="E29" s="300"/>
      <c r="F29" s="316"/>
      <c r="G29" s="331" t="s">
        <v>2936</v>
      </c>
      <c r="H29" s="300"/>
      <c r="I29" s="316"/>
      <c r="J29" s="361" t="s">
        <v>2936</v>
      </c>
    </row>
    <row r="30" spans="1:10" ht="27" customHeight="1" x14ac:dyDescent="0.15">
      <c r="A30" s="31" t="s">
        <v>2773</v>
      </c>
      <c r="B30" s="653" t="s">
        <v>2981</v>
      </c>
      <c r="C30" s="654"/>
      <c r="D30" s="85" t="s">
        <v>3033</v>
      </c>
      <c r="E30" s="300"/>
      <c r="F30" s="317"/>
      <c r="G30" s="328" t="s">
        <v>2936</v>
      </c>
      <c r="H30" s="300"/>
      <c r="I30" s="317"/>
      <c r="J30" s="363" t="s">
        <v>2936</v>
      </c>
    </row>
    <row r="31" spans="1:10" ht="13.5" customHeight="1" x14ac:dyDescent="0.15">
      <c r="A31" s="636" t="s">
        <v>3004</v>
      </c>
      <c r="B31" s="637"/>
      <c r="C31" s="638"/>
      <c r="D31" s="281" t="s">
        <v>3033</v>
      </c>
      <c r="E31" s="291"/>
      <c r="F31" s="307"/>
      <c r="G31" s="325"/>
      <c r="H31" s="339"/>
      <c r="I31" s="307"/>
      <c r="J31" s="352"/>
    </row>
    <row r="32" spans="1:10" ht="13.5" customHeight="1" x14ac:dyDescent="0.15">
      <c r="A32" s="26" t="s">
        <v>3005</v>
      </c>
      <c r="B32" s="270" t="s">
        <v>3026</v>
      </c>
      <c r="C32" s="280"/>
      <c r="D32" s="287" t="s">
        <v>3033</v>
      </c>
      <c r="E32" s="302" t="s">
        <v>2936</v>
      </c>
      <c r="F32" s="318" t="s">
        <v>2936</v>
      </c>
      <c r="G32" s="333" t="s">
        <v>2936</v>
      </c>
      <c r="H32" s="347" t="s">
        <v>2936</v>
      </c>
      <c r="I32" s="318" t="s">
        <v>2936</v>
      </c>
      <c r="J32" s="364" t="s">
        <v>2936</v>
      </c>
    </row>
    <row r="33" spans="1:10" ht="13.5" customHeight="1" x14ac:dyDescent="0.15">
      <c r="A33" s="26" t="s">
        <v>3006</v>
      </c>
      <c r="B33" s="270" t="s">
        <v>3027</v>
      </c>
      <c r="C33" s="280"/>
      <c r="D33" s="287" t="s">
        <v>3033</v>
      </c>
      <c r="E33" s="302" t="s">
        <v>2936</v>
      </c>
      <c r="F33" s="318" t="s">
        <v>2936</v>
      </c>
      <c r="G33" s="333" t="s">
        <v>2936</v>
      </c>
      <c r="H33" s="347" t="s">
        <v>2936</v>
      </c>
      <c r="I33" s="318" t="s">
        <v>2936</v>
      </c>
      <c r="J33" s="364" t="s">
        <v>2936</v>
      </c>
    </row>
    <row r="34" spans="1:10" ht="27" customHeight="1" x14ac:dyDescent="0.15">
      <c r="A34" s="258" t="s">
        <v>3007</v>
      </c>
      <c r="B34" s="643" t="s">
        <v>3028</v>
      </c>
      <c r="C34" s="671"/>
      <c r="D34" s="281" t="s">
        <v>3034</v>
      </c>
      <c r="E34" s="291" t="s">
        <v>2936</v>
      </c>
      <c r="F34" s="307" t="s">
        <v>2936</v>
      </c>
      <c r="G34" s="334"/>
      <c r="H34" s="339" t="s">
        <v>2936</v>
      </c>
      <c r="I34" s="307" t="s">
        <v>2936</v>
      </c>
      <c r="J34" s="352"/>
    </row>
    <row r="35" spans="1:10" ht="13.5" customHeight="1" thickBot="1" x14ac:dyDescent="0.2">
      <c r="A35" s="261" t="s">
        <v>3008</v>
      </c>
      <c r="B35" s="672" t="s">
        <v>3029</v>
      </c>
      <c r="C35" s="673"/>
      <c r="D35" s="286">
        <v>100</v>
      </c>
      <c r="E35" s="303" t="s">
        <v>2936</v>
      </c>
      <c r="F35" s="319" t="s">
        <v>2936</v>
      </c>
      <c r="G35" s="335"/>
      <c r="H35" s="348" t="s">
        <v>2936</v>
      </c>
      <c r="I35" s="319" t="s">
        <v>2936</v>
      </c>
      <c r="J35" s="365"/>
    </row>
    <row r="36" spans="1:10" ht="13.5" customHeight="1" thickBot="1" x14ac:dyDescent="0.2">
      <c r="A36" s="594" t="s">
        <v>3009</v>
      </c>
      <c r="B36" s="595"/>
      <c r="C36" s="595"/>
      <c r="D36" s="596"/>
      <c r="E36" s="304"/>
      <c r="F36" s="320">
        <v>3781060</v>
      </c>
      <c r="G36" s="336">
        <v>1.4E-3</v>
      </c>
      <c r="H36" s="349"/>
      <c r="I36" s="320">
        <v>3781060</v>
      </c>
      <c r="J36" s="366">
        <v>1.4E-3</v>
      </c>
    </row>
    <row r="37" spans="1:10" ht="13.5" customHeight="1" thickBot="1" x14ac:dyDescent="0.2">
      <c r="A37" s="594" t="s">
        <v>3010</v>
      </c>
      <c r="B37" s="595"/>
      <c r="C37" s="595"/>
      <c r="D37" s="596"/>
      <c r="E37" s="304"/>
      <c r="F37" s="320">
        <f t="array" ref="F37">IF(COUNT(F7,F9,F13,F19:F20,F22:F23,F32:F33)&gt;0,SUM(F7,F9,F13,F19:F20,F22:F23,F32:F33),"")</f>
        <v>147359793</v>
      </c>
      <c r="G37" s="336">
        <v>5.3970197417348237E-2</v>
      </c>
      <c r="H37" s="349"/>
      <c r="I37" s="320">
        <f t="array" ref="I37">IF(COUNT(I7,I9,I13,I19:I20,I22:I23,I32:I33)&gt;0,SUM(I7,I9,I13,I19:I20,I22:I23,I32:I33),"")</f>
        <v>147359793</v>
      </c>
      <c r="J37" s="367">
        <v>5.3970197417348237E-2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2693</v>
      </c>
      <c r="C45" s="665"/>
      <c r="D45" s="666"/>
      <c r="E45" s="667">
        <v>162270</v>
      </c>
      <c r="F45" s="668"/>
    </row>
    <row r="46" spans="1:10" ht="13.5" customHeight="1" x14ac:dyDescent="0.15">
      <c r="B46" s="272"/>
      <c r="C46" s="272"/>
      <c r="D46" s="288"/>
      <c r="E46" s="305"/>
      <c r="F46" s="305"/>
    </row>
    <row r="47" spans="1:10" ht="13.5" customHeight="1" x14ac:dyDescent="0.15">
      <c r="B47" s="661" t="s">
        <v>3030</v>
      </c>
      <c r="C47" s="661"/>
      <c r="D47" s="662"/>
      <c r="E47" s="667">
        <f>IF((I37="")*(表1!J171=""),"",IFERROR(VALUE(I37),0)+IFERROR(VALUE(表1!J171),0))</f>
        <v>2783747994</v>
      </c>
      <c r="F47" s="668"/>
    </row>
    <row r="48" spans="1:10" x14ac:dyDescent="0.15">
      <c r="B48" s="273"/>
      <c r="C48" s="273"/>
      <c r="E48" s="273"/>
      <c r="F48" s="273"/>
      <c r="G48" s="337"/>
    </row>
    <row r="49" spans="1:10" ht="13.5" customHeight="1" x14ac:dyDescent="0.15">
      <c r="B49" s="661" t="s">
        <v>3031</v>
      </c>
      <c r="C49" s="661"/>
      <c r="D49" s="662"/>
      <c r="E49" s="663">
        <v>1.0195415298685113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2885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2733</v>
      </c>
      <c r="K1"/>
    </row>
    <row r="2" spans="1:11" x14ac:dyDescent="0.15">
      <c r="A2" s="617" t="s">
        <v>7</v>
      </c>
      <c r="B2" s="617"/>
      <c r="C2" s="617"/>
      <c r="D2" s="617"/>
      <c r="E2" s="617"/>
      <c r="F2" s="617"/>
      <c r="G2" s="617"/>
      <c r="H2" s="617"/>
      <c r="I2" s="617"/>
      <c r="J2" s="243" t="s">
        <v>2947</v>
      </c>
    </row>
    <row r="3" spans="1:11" ht="14.25" thickBot="1" x14ac:dyDescent="0.2">
      <c r="A3" s="164" t="s">
        <v>2949</v>
      </c>
      <c r="B3" s="164"/>
      <c r="C3" s="130"/>
      <c r="E3" s="200"/>
      <c r="F3" s="198"/>
      <c r="G3" s="130" t="s">
        <v>2939</v>
      </c>
      <c r="H3" s="235" t="s">
        <v>2942</v>
      </c>
      <c r="I3" s="177">
        <v>1</v>
      </c>
      <c r="J3" s="170" t="s">
        <v>51</v>
      </c>
      <c r="K3" s="13"/>
    </row>
    <row r="4" spans="1:11" ht="27" customHeight="1" x14ac:dyDescent="0.15">
      <c r="A4" s="674" t="s">
        <v>2735</v>
      </c>
      <c r="B4" s="676" t="s">
        <v>2886</v>
      </c>
      <c r="C4" s="678" t="s">
        <v>2984</v>
      </c>
      <c r="D4" s="679"/>
      <c r="E4" s="680"/>
      <c r="F4" s="678" t="s">
        <v>2984</v>
      </c>
      <c r="G4" s="680"/>
      <c r="H4" s="676" t="s">
        <v>2994</v>
      </c>
      <c r="I4" s="676" t="s">
        <v>2995</v>
      </c>
      <c r="J4" s="688" t="s">
        <v>2996</v>
      </c>
    </row>
    <row r="5" spans="1:11" ht="38.25" customHeight="1" thickBot="1" x14ac:dyDescent="0.2">
      <c r="A5" s="675"/>
      <c r="B5" s="677"/>
      <c r="C5" s="178" t="s">
        <v>2985</v>
      </c>
      <c r="D5" s="188" t="s">
        <v>2986</v>
      </c>
      <c r="E5" s="201" t="s">
        <v>2988</v>
      </c>
      <c r="F5" s="214" t="s">
        <v>2991</v>
      </c>
      <c r="G5" s="214" t="s">
        <v>2992</v>
      </c>
      <c r="H5" s="677"/>
      <c r="I5" s="677"/>
      <c r="J5" s="689"/>
    </row>
    <row r="6" spans="1:11" ht="15.95" customHeight="1" x14ac:dyDescent="0.15">
      <c r="A6" s="33" t="s">
        <v>2705</v>
      </c>
      <c r="B6" s="171" t="s">
        <v>2962</v>
      </c>
      <c r="C6" s="179"/>
      <c r="D6" s="189"/>
      <c r="E6" s="202"/>
      <c r="F6" s="215"/>
      <c r="G6" s="202"/>
      <c r="H6" s="236"/>
      <c r="I6" s="239"/>
      <c r="J6" s="244"/>
    </row>
    <row r="7" spans="1:11" ht="15.95" customHeight="1" x14ac:dyDescent="0.15">
      <c r="A7" s="31" t="s">
        <v>2950</v>
      </c>
      <c r="B7" s="172" t="s">
        <v>2963</v>
      </c>
      <c r="C7" s="180" t="s">
        <v>2936</v>
      </c>
      <c r="D7" s="190" t="s">
        <v>2936</v>
      </c>
      <c r="E7" s="203"/>
      <c r="F7" s="216"/>
      <c r="G7" s="225"/>
      <c r="H7" s="180" t="s">
        <v>2936</v>
      </c>
      <c r="I7" s="180" t="s">
        <v>2936</v>
      </c>
      <c r="J7" s="245" t="s">
        <v>2936</v>
      </c>
    </row>
    <row r="8" spans="1:11" ht="15.95" customHeight="1" x14ac:dyDescent="0.15">
      <c r="A8" s="31" t="s">
        <v>2951</v>
      </c>
      <c r="B8" s="172" t="s">
        <v>2964</v>
      </c>
      <c r="C8" s="180" t="s">
        <v>2936</v>
      </c>
      <c r="D8" s="190" t="s">
        <v>2936</v>
      </c>
      <c r="E8" s="203" t="s">
        <v>2936</v>
      </c>
      <c r="F8" s="216"/>
      <c r="G8" s="225"/>
      <c r="H8" s="180" t="s">
        <v>2936</v>
      </c>
      <c r="I8" s="180" t="s">
        <v>2936</v>
      </c>
      <c r="J8" s="245" t="s">
        <v>2936</v>
      </c>
    </row>
    <row r="9" spans="1:11" ht="15.95" customHeight="1" x14ac:dyDescent="0.15">
      <c r="A9" s="31" t="s">
        <v>2952</v>
      </c>
      <c r="B9" s="172" t="s">
        <v>2965</v>
      </c>
      <c r="C9" s="180" t="s">
        <v>2936</v>
      </c>
      <c r="D9" s="190" t="s">
        <v>2936</v>
      </c>
      <c r="E9" s="203" t="s">
        <v>2936</v>
      </c>
      <c r="F9" s="216"/>
      <c r="G9" s="225"/>
      <c r="H9" s="180" t="s">
        <v>2936</v>
      </c>
      <c r="I9" s="180" t="s">
        <v>2936</v>
      </c>
      <c r="J9" s="245" t="s">
        <v>2936</v>
      </c>
    </row>
    <row r="10" spans="1:11" ht="15.95" customHeight="1" x14ac:dyDescent="0.15">
      <c r="A10" s="31" t="s">
        <v>2953</v>
      </c>
      <c r="B10" s="173" t="s">
        <v>2966</v>
      </c>
      <c r="C10" s="180" t="s">
        <v>2936</v>
      </c>
      <c r="D10" s="190"/>
      <c r="E10" s="203" t="s">
        <v>2936</v>
      </c>
      <c r="F10" s="216"/>
      <c r="G10" s="225"/>
      <c r="H10" s="180" t="s">
        <v>2936</v>
      </c>
      <c r="I10" s="180" t="s">
        <v>2936</v>
      </c>
      <c r="J10" s="245" t="s">
        <v>2936</v>
      </c>
    </row>
    <row r="11" spans="1:11" ht="15.95" customHeight="1" x14ac:dyDescent="0.15">
      <c r="A11" s="31" t="s">
        <v>2954</v>
      </c>
      <c r="B11" s="173" t="s">
        <v>2967</v>
      </c>
      <c r="C11" s="181" t="s">
        <v>2936</v>
      </c>
      <c r="D11" s="191" t="s">
        <v>2936</v>
      </c>
      <c r="E11" s="204" t="s">
        <v>2936</v>
      </c>
      <c r="F11" s="217"/>
      <c r="G11" s="226"/>
      <c r="H11" s="181" t="s">
        <v>2936</v>
      </c>
      <c r="I11" s="181" t="s">
        <v>2936</v>
      </c>
      <c r="J11" s="246" t="s">
        <v>2936</v>
      </c>
    </row>
    <row r="12" spans="1:11" ht="15.95" customHeight="1" x14ac:dyDescent="0.15">
      <c r="A12" s="31" t="s">
        <v>2955</v>
      </c>
      <c r="B12" s="172" t="s">
        <v>2968</v>
      </c>
      <c r="C12" s="182" t="s">
        <v>2936</v>
      </c>
      <c r="D12" s="192" t="s">
        <v>2936</v>
      </c>
      <c r="E12" s="205" t="s">
        <v>2936</v>
      </c>
      <c r="F12" s="218"/>
      <c r="G12" s="227"/>
      <c r="H12" s="135" t="s">
        <v>2936</v>
      </c>
      <c r="I12" s="135" t="s">
        <v>2936</v>
      </c>
      <c r="J12" s="247"/>
    </row>
    <row r="13" spans="1:11" ht="15.95" customHeight="1" x14ac:dyDescent="0.15">
      <c r="A13" s="31" t="s">
        <v>2956</v>
      </c>
      <c r="B13" s="172" t="s">
        <v>2969</v>
      </c>
      <c r="C13" s="180" t="s">
        <v>2936</v>
      </c>
      <c r="D13" s="190" t="s">
        <v>2936</v>
      </c>
      <c r="E13" s="203" t="s">
        <v>2936</v>
      </c>
      <c r="F13" s="216"/>
      <c r="G13" s="225"/>
      <c r="H13" s="180" t="s">
        <v>2936</v>
      </c>
      <c r="I13" s="180" t="s">
        <v>2936</v>
      </c>
      <c r="J13" s="245" t="s">
        <v>2936</v>
      </c>
    </row>
    <row r="14" spans="1:11" ht="15.95" customHeight="1" x14ac:dyDescent="0.15">
      <c r="A14" s="165"/>
      <c r="B14" s="64" t="s">
        <v>2970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102</v>
      </c>
      <c r="B15" s="174" t="s">
        <v>2971</v>
      </c>
      <c r="C15" s="184"/>
      <c r="D15" s="194"/>
      <c r="E15" s="207"/>
      <c r="F15" s="219"/>
      <c r="G15" s="228"/>
      <c r="H15" s="134"/>
      <c r="I15" s="134"/>
      <c r="J15" s="249"/>
    </row>
    <row r="16" spans="1:11" ht="15.95" customHeight="1" x14ac:dyDescent="0.15">
      <c r="A16" s="31" t="s">
        <v>2950</v>
      </c>
      <c r="B16" s="172" t="s">
        <v>2972</v>
      </c>
      <c r="C16" s="180" t="s">
        <v>2936</v>
      </c>
      <c r="D16" s="190" t="s">
        <v>2936</v>
      </c>
      <c r="E16" s="203" t="s">
        <v>2936</v>
      </c>
      <c r="F16" s="216"/>
      <c r="G16" s="225"/>
      <c r="H16" s="180" t="s">
        <v>2936</v>
      </c>
      <c r="I16" s="103" t="s">
        <v>2936</v>
      </c>
      <c r="J16" s="245" t="s">
        <v>2936</v>
      </c>
    </row>
    <row r="17" spans="1:10" ht="15.95" customHeight="1" x14ac:dyDescent="0.15">
      <c r="A17" s="31" t="s">
        <v>2951</v>
      </c>
      <c r="B17" s="172" t="s">
        <v>2973</v>
      </c>
      <c r="C17" s="180" t="s">
        <v>2936</v>
      </c>
      <c r="D17" s="190" t="s">
        <v>2936</v>
      </c>
      <c r="E17" s="203" t="s">
        <v>2936</v>
      </c>
      <c r="F17" s="216"/>
      <c r="G17" s="225"/>
      <c r="H17" s="180" t="s">
        <v>2936</v>
      </c>
      <c r="I17" s="103" t="s">
        <v>2936</v>
      </c>
      <c r="J17" s="245" t="s">
        <v>2936</v>
      </c>
    </row>
    <row r="18" spans="1:10" ht="15.95" customHeight="1" x14ac:dyDescent="0.15">
      <c r="A18" s="31" t="s">
        <v>2952</v>
      </c>
      <c r="B18" s="172" t="s">
        <v>2974</v>
      </c>
      <c r="C18" s="180" t="s">
        <v>2936</v>
      </c>
      <c r="D18" s="190" t="s">
        <v>2936</v>
      </c>
      <c r="E18" s="203" t="s">
        <v>2936</v>
      </c>
      <c r="F18" s="216"/>
      <c r="G18" s="225"/>
      <c r="H18" s="180" t="s">
        <v>2936</v>
      </c>
      <c r="I18" s="103" t="s">
        <v>2936</v>
      </c>
      <c r="J18" s="245" t="s">
        <v>2936</v>
      </c>
    </row>
    <row r="19" spans="1:10" ht="15.95" customHeight="1" x14ac:dyDescent="0.15">
      <c r="A19" s="31" t="s">
        <v>2953</v>
      </c>
      <c r="B19" s="173" t="s">
        <v>2975</v>
      </c>
      <c r="C19" s="180" t="s">
        <v>2936</v>
      </c>
      <c r="D19" s="190" t="s">
        <v>2936</v>
      </c>
      <c r="E19" s="203" t="s">
        <v>2936</v>
      </c>
      <c r="F19" s="216"/>
      <c r="G19" s="225"/>
      <c r="H19" s="180" t="s">
        <v>2936</v>
      </c>
      <c r="I19" s="103" t="s">
        <v>2936</v>
      </c>
      <c r="J19" s="245" t="s">
        <v>2936</v>
      </c>
    </row>
    <row r="20" spans="1:10" ht="15.95" customHeight="1" x14ac:dyDescent="0.15">
      <c r="A20" s="50" t="s">
        <v>2954</v>
      </c>
      <c r="B20" s="62" t="s">
        <v>2976</v>
      </c>
      <c r="C20" s="182" t="s">
        <v>2936</v>
      </c>
      <c r="D20" s="192" t="s">
        <v>2936</v>
      </c>
      <c r="E20" s="205" t="s">
        <v>2936</v>
      </c>
      <c r="F20" s="218"/>
      <c r="G20" s="227"/>
      <c r="H20" s="135" t="s">
        <v>2936</v>
      </c>
      <c r="I20" s="135" t="s">
        <v>2936</v>
      </c>
      <c r="J20" s="247"/>
    </row>
    <row r="21" spans="1:10" ht="15.95" customHeight="1" x14ac:dyDescent="0.15">
      <c r="A21" s="50" t="s">
        <v>2955</v>
      </c>
      <c r="B21" s="62" t="s">
        <v>2969</v>
      </c>
      <c r="C21" s="180" t="s">
        <v>2936</v>
      </c>
      <c r="D21" s="190" t="s">
        <v>2936</v>
      </c>
      <c r="E21" s="203" t="s">
        <v>2936</v>
      </c>
      <c r="F21" s="216"/>
      <c r="G21" s="225"/>
      <c r="H21" s="180" t="s">
        <v>2936</v>
      </c>
      <c r="I21" s="103" t="s">
        <v>2936</v>
      </c>
      <c r="J21" s="245" t="s">
        <v>2936</v>
      </c>
    </row>
    <row r="22" spans="1:10" ht="15.95" customHeight="1" x14ac:dyDescent="0.15">
      <c r="A22" s="166"/>
      <c r="B22" s="63" t="s">
        <v>2970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2957</v>
      </c>
      <c r="B23" s="60" t="s">
        <v>2977</v>
      </c>
      <c r="C23" s="185"/>
      <c r="D23" s="195"/>
      <c r="E23" s="208"/>
      <c r="F23" s="220"/>
      <c r="G23" s="229"/>
      <c r="H23" s="185" t="s">
        <v>2936</v>
      </c>
      <c r="I23" s="108" t="s">
        <v>2936</v>
      </c>
      <c r="J23" s="250" t="s">
        <v>2936</v>
      </c>
    </row>
    <row r="24" spans="1:10" ht="15.95" customHeight="1" x14ac:dyDescent="0.15">
      <c r="A24" s="168" t="s">
        <v>66</v>
      </c>
      <c r="B24" s="175" t="s">
        <v>2978</v>
      </c>
      <c r="C24" s="185">
        <v>143578733</v>
      </c>
      <c r="D24" s="195" t="s">
        <v>2936</v>
      </c>
      <c r="E24" s="208" t="s">
        <v>2936</v>
      </c>
      <c r="F24" s="220"/>
      <c r="G24" s="229">
        <v>143578733</v>
      </c>
      <c r="H24" s="185">
        <v>94526521</v>
      </c>
      <c r="I24" s="108">
        <v>3781060</v>
      </c>
      <c r="J24" s="250">
        <v>1.4000000000000002E-3</v>
      </c>
    </row>
    <row r="25" spans="1:10" ht="15.95" customHeight="1" x14ac:dyDescent="0.15">
      <c r="A25" s="168" t="s">
        <v>2742</v>
      </c>
      <c r="B25" s="61" t="s">
        <v>2979</v>
      </c>
      <c r="C25" s="185" t="s">
        <v>2936</v>
      </c>
      <c r="D25" s="195" t="s">
        <v>2936</v>
      </c>
      <c r="E25" s="208"/>
      <c r="F25" s="220"/>
      <c r="G25" s="229"/>
      <c r="H25" s="185" t="s">
        <v>2936</v>
      </c>
      <c r="I25" s="108" t="s">
        <v>2936</v>
      </c>
      <c r="J25" s="250" t="s">
        <v>2936</v>
      </c>
    </row>
    <row r="26" spans="1:10" ht="15.95" customHeight="1" x14ac:dyDescent="0.15">
      <c r="A26" s="168" t="s">
        <v>2958</v>
      </c>
      <c r="B26" s="61" t="s">
        <v>2980</v>
      </c>
      <c r="C26" s="185" t="s">
        <v>2936</v>
      </c>
      <c r="D26" s="195" t="s">
        <v>2936</v>
      </c>
      <c r="E26" s="209" t="s">
        <v>2936</v>
      </c>
      <c r="F26" s="220"/>
      <c r="G26" s="229"/>
      <c r="H26" s="185" t="s">
        <v>2936</v>
      </c>
      <c r="I26" s="108" t="s">
        <v>2936</v>
      </c>
      <c r="J26" s="250" t="s">
        <v>2936</v>
      </c>
    </row>
    <row r="27" spans="1:10" ht="27" x14ac:dyDescent="0.15">
      <c r="A27" s="168" t="s">
        <v>2959</v>
      </c>
      <c r="B27" s="175" t="s">
        <v>2981</v>
      </c>
      <c r="C27" s="685" t="str">
        <f t="array" ref="C27">IF(COUNT(F27:G27)&gt;0,SUM(F27:G27),"")</f>
        <v/>
      </c>
      <c r="D27" s="686"/>
      <c r="E27" s="687"/>
      <c r="F27" s="221"/>
      <c r="G27" s="230"/>
      <c r="H27" s="185" t="s">
        <v>2936</v>
      </c>
      <c r="I27" s="108" t="s">
        <v>2936</v>
      </c>
      <c r="J27" s="250" t="s">
        <v>2936</v>
      </c>
    </row>
    <row r="28" spans="1:10" ht="15.95" customHeight="1" x14ac:dyDescent="0.15">
      <c r="A28" s="691" t="s">
        <v>2960</v>
      </c>
      <c r="B28" s="692"/>
      <c r="C28" s="186"/>
      <c r="D28" s="196"/>
      <c r="E28" s="210"/>
      <c r="F28" s="186"/>
      <c r="G28" s="210"/>
      <c r="H28" s="133"/>
      <c r="I28" s="240"/>
      <c r="J28" s="251"/>
    </row>
    <row r="29" spans="1:10" ht="15.95" customHeight="1" thickBot="1" x14ac:dyDescent="0.2">
      <c r="A29" s="169"/>
      <c r="B29" s="176" t="s">
        <v>2982</v>
      </c>
      <c r="C29" s="187"/>
      <c r="D29" s="197"/>
      <c r="E29" s="211"/>
      <c r="F29" s="187"/>
      <c r="G29" s="211"/>
      <c r="H29" s="238">
        <f t="array" ref="H29">IF(COUNT(H14,H22:H27)&gt;0,SUM(H14,H22:H27),"")</f>
        <v>94526521</v>
      </c>
      <c r="I29" s="238">
        <f t="array" ref="I29">IF(COUNT(I14,I22:I27)&gt;0,SUM(I14,I22:I27),"")</f>
        <v>3781060</v>
      </c>
      <c r="J29" s="252">
        <f t="array" ref="J29">IF(COUNT(J14,J22:J27)&gt;0,SUM(J14,J22:J27),"")</f>
        <v>1.4000000000000002E-3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2983</v>
      </c>
      <c r="C32" s="694"/>
      <c r="D32" s="695"/>
      <c r="E32" s="696"/>
      <c r="F32" s="222" t="s">
        <v>62</v>
      </c>
      <c r="G32" s="231" t="s">
        <v>2993</v>
      </c>
      <c r="J32" s="13"/>
    </row>
    <row r="33" spans="1:11" x14ac:dyDescent="0.15">
      <c r="D33" s="683" t="s">
        <v>2671</v>
      </c>
      <c r="E33" s="212" t="s">
        <v>2989</v>
      </c>
      <c r="F33" s="186" t="s">
        <v>2936</v>
      </c>
      <c r="G33" s="232" t="s">
        <v>2936</v>
      </c>
      <c r="J33" s="13"/>
    </row>
    <row r="34" spans="1:11" x14ac:dyDescent="0.15">
      <c r="D34" s="683"/>
      <c r="E34" s="75" t="s">
        <v>2990</v>
      </c>
      <c r="F34" s="223"/>
      <c r="G34" s="233"/>
      <c r="J34" s="13"/>
    </row>
    <row r="35" spans="1:11" ht="13.5" customHeight="1" x14ac:dyDescent="0.15">
      <c r="B35" s="681"/>
      <c r="C35" s="682"/>
      <c r="D35" s="683" t="s">
        <v>2987</v>
      </c>
      <c r="E35" s="75" t="s">
        <v>2990</v>
      </c>
      <c r="F35" s="223" t="s">
        <v>2936</v>
      </c>
      <c r="G35" s="233" t="s">
        <v>2936</v>
      </c>
      <c r="J35" s="13"/>
    </row>
    <row r="36" spans="1:11" ht="14.25" thickBot="1" x14ac:dyDescent="0.2">
      <c r="D36" s="684"/>
      <c r="E36" s="213" t="s">
        <v>2989</v>
      </c>
      <c r="F36" s="224"/>
      <c r="G36" s="234"/>
      <c r="J36" s="13"/>
    </row>
    <row r="37" spans="1:11" x14ac:dyDescent="0.15">
      <c r="D37" s="199"/>
      <c r="E37" s="199"/>
      <c r="F37" s="199"/>
      <c r="G37" s="199"/>
      <c r="H37" s="199"/>
      <c r="I37" s="242"/>
      <c r="J37" s="13"/>
    </row>
    <row r="38" spans="1:11" ht="13.5" customHeight="1" x14ac:dyDescent="0.15">
      <c r="A38" s="690" t="s">
        <v>2961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2733</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2947</v>
      </c>
    </row>
    <row r="3" spans="1:13" ht="14.25" thickBot="1" x14ac:dyDescent="0.2">
      <c r="A3" s="21" t="s">
        <v>2734</v>
      </c>
      <c r="B3" s="55"/>
      <c r="C3" s="55"/>
      <c r="D3" s="90"/>
      <c r="E3" s="90"/>
      <c r="F3" s="113"/>
      <c r="G3" s="127" t="s">
        <v>2939</v>
      </c>
      <c r="H3" s="129"/>
      <c r="I3" s="130" t="s">
        <v>2942</v>
      </c>
      <c r="J3" s="131">
        <v>1</v>
      </c>
      <c r="K3" s="141"/>
      <c r="L3" s="143"/>
      <c r="M3" s="143" t="s">
        <v>51</v>
      </c>
    </row>
    <row r="4" spans="1:13" ht="24" customHeight="1" x14ac:dyDescent="0.15">
      <c r="A4" s="22"/>
      <c r="B4" s="56"/>
      <c r="C4" s="702" t="s">
        <v>2922</v>
      </c>
      <c r="D4" s="703"/>
      <c r="E4" s="106"/>
      <c r="F4" s="106"/>
      <c r="G4" s="106"/>
      <c r="H4" s="106"/>
      <c r="I4" s="106"/>
      <c r="J4" s="106"/>
      <c r="K4" s="106"/>
      <c r="L4" s="106"/>
      <c r="M4" s="147"/>
    </row>
    <row r="5" spans="1:13" ht="52.5" customHeight="1" x14ac:dyDescent="0.15">
      <c r="A5" s="23" t="s">
        <v>2735</v>
      </c>
      <c r="B5" s="57" t="s">
        <v>2886</v>
      </c>
      <c r="C5" s="57" t="s">
        <v>2923</v>
      </c>
      <c r="D5" s="704" t="s">
        <v>2935</v>
      </c>
      <c r="E5" s="718" t="s">
        <v>2937</v>
      </c>
      <c r="F5" s="719" t="s">
        <v>2938</v>
      </c>
      <c r="G5" s="721" t="s">
        <v>2940</v>
      </c>
      <c r="H5" s="706" t="s">
        <v>2941</v>
      </c>
      <c r="I5" s="706" t="s">
        <v>2943</v>
      </c>
      <c r="J5" s="708" t="s">
        <v>2944</v>
      </c>
      <c r="K5" s="706" t="s">
        <v>2945</v>
      </c>
      <c r="L5" s="708" t="s">
        <v>2946</v>
      </c>
      <c r="M5" s="697" t="s">
        <v>2948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2705</v>
      </c>
      <c r="B7" s="59" t="s">
        <v>2887</v>
      </c>
      <c r="C7" s="70">
        <v>0</v>
      </c>
      <c r="D7" s="91"/>
      <c r="E7" s="107"/>
      <c r="F7" s="114"/>
      <c r="G7" s="107"/>
      <c r="H7" s="107"/>
      <c r="I7" s="107"/>
      <c r="J7" s="132"/>
      <c r="K7" s="107"/>
      <c r="L7" s="114"/>
      <c r="M7" s="148"/>
    </row>
    <row r="8" spans="1:13" ht="27" customHeight="1" x14ac:dyDescent="0.15">
      <c r="A8" s="26" t="s">
        <v>2736</v>
      </c>
      <c r="B8" s="60" t="s">
        <v>2888</v>
      </c>
      <c r="C8" s="71">
        <v>0</v>
      </c>
      <c r="D8" s="92"/>
      <c r="E8" s="108"/>
      <c r="F8" s="115"/>
      <c r="G8" s="108"/>
      <c r="H8" s="108"/>
      <c r="I8" s="108"/>
      <c r="J8" s="133"/>
      <c r="K8" s="108"/>
      <c r="L8" s="115"/>
      <c r="M8" s="149"/>
    </row>
    <row r="9" spans="1:13" ht="14.1" customHeight="1" x14ac:dyDescent="0.15">
      <c r="A9" s="27" t="s">
        <v>2737</v>
      </c>
      <c r="B9" s="699" t="s">
        <v>2889</v>
      </c>
      <c r="C9" s="72">
        <v>0</v>
      </c>
      <c r="D9" s="93"/>
      <c r="E9" s="102"/>
      <c r="F9" s="116"/>
      <c r="G9" s="102"/>
      <c r="H9" s="102"/>
      <c r="I9" s="102"/>
      <c r="J9" s="134"/>
      <c r="K9" s="102"/>
      <c r="L9" s="116"/>
      <c r="M9" s="150"/>
    </row>
    <row r="10" spans="1:13" ht="14.1" customHeight="1" x14ac:dyDescent="0.15">
      <c r="A10" s="28" t="s">
        <v>2738</v>
      </c>
      <c r="B10" s="700"/>
      <c r="C10" s="73">
        <v>20</v>
      </c>
      <c r="D10" s="94"/>
      <c r="E10" s="103"/>
      <c r="F10" s="117"/>
      <c r="G10" s="103"/>
      <c r="H10" s="103"/>
      <c r="I10" s="103"/>
      <c r="J10" s="135"/>
      <c r="K10" s="103"/>
      <c r="L10" s="117"/>
      <c r="M10" s="151"/>
    </row>
    <row r="11" spans="1:13" ht="14.1" customHeight="1" x14ac:dyDescent="0.15">
      <c r="A11" s="28" t="s">
        <v>2739</v>
      </c>
      <c r="B11" s="700"/>
      <c r="C11" s="73">
        <v>50</v>
      </c>
      <c r="D11" s="94"/>
      <c r="E11" s="103"/>
      <c r="F11" s="117"/>
      <c r="G11" s="103"/>
      <c r="H11" s="103"/>
      <c r="I11" s="103"/>
      <c r="J11" s="135"/>
      <c r="K11" s="103"/>
      <c r="L11" s="117"/>
      <c r="M11" s="151"/>
    </row>
    <row r="12" spans="1:13" ht="14.1" customHeight="1" x14ac:dyDescent="0.15">
      <c r="A12" s="28" t="s">
        <v>2740</v>
      </c>
      <c r="B12" s="700"/>
      <c r="C12" s="73">
        <v>100</v>
      </c>
      <c r="D12" s="94"/>
      <c r="E12" s="103"/>
      <c r="F12" s="117"/>
      <c r="G12" s="103"/>
      <c r="H12" s="103"/>
      <c r="I12" s="103"/>
      <c r="J12" s="135"/>
      <c r="K12" s="103"/>
      <c r="L12" s="117"/>
      <c r="M12" s="151"/>
    </row>
    <row r="13" spans="1:13" ht="14.1" customHeight="1" x14ac:dyDescent="0.15">
      <c r="A13" s="29" t="s">
        <v>2741</v>
      </c>
      <c r="B13" s="701"/>
      <c r="C13" s="74">
        <v>150</v>
      </c>
      <c r="D13" s="95"/>
      <c r="E13" s="104"/>
      <c r="F13" s="118"/>
      <c r="G13" s="104"/>
      <c r="H13" s="104"/>
      <c r="I13" s="104"/>
      <c r="J13" s="136"/>
      <c r="K13" s="104"/>
      <c r="L13" s="118"/>
      <c r="M13" s="152"/>
    </row>
    <row r="14" spans="1:13" ht="14.1" customHeight="1" x14ac:dyDescent="0.15">
      <c r="A14" s="26" t="s">
        <v>66</v>
      </c>
      <c r="B14" s="61" t="s">
        <v>2890</v>
      </c>
      <c r="C14" s="75">
        <v>0</v>
      </c>
      <c r="D14" s="92"/>
      <c r="E14" s="108"/>
      <c r="F14" s="115"/>
      <c r="G14" s="108"/>
      <c r="H14" s="108"/>
      <c r="I14" s="108"/>
      <c r="J14" s="133"/>
      <c r="K14" s="108"/>
      <c r="L14" s="115"/>
      <c r="M14" s="149"/>
    </row>
    <row r="15" spans="1:13" ht="14.1" customHeight="1" x14ac:dyDescent="0.15">
      <c r="A15" s="26" t="s">
        <v>2742</v>
      </c>
      <c r="B15" s="61" t="s">
        <v>2891</v>
      </c>
      <c r="C15" s="75">
        <v>0</v>
      </c>
      <c r="D15" s="92"/>
      <c r="E15" s="108"/>
      <c r="F15" s="115"/>
      <c r="G15" s="108"/>
      <c r="H15" s="108"/>
      <c r="I15" s="108"/>
      <c r="J15" s="133"/>
      <c r="K15" s="108"/>
      <c r="L15" s="115"/>
      <c r="M15" s="149"/>
    </row>
    <row r="16" spans="1:13" ht="14.1" customHeight="1" x14ac:dyDescent="0.15">
      <c r="A16" s="27" t="s">
        <v>2743</v>
      </c>
      <c r="B16" s="723" t="s">
        <v>2892</v>
      </c>
      <c r="C16" s="72">
        <v>20</v>
      </c>
      <c r="D16" s="93"/>
      <c r="E16" s="102"/>
      <c r="F16" s="116"/>
      <c r="G16" s="102"/>
      <c r="H16" s="102"/>
      <c r="I16" s="102"/>
      <c r="J16" s="134"/>
      <c r="K16" s="102"/>
      <c r="L16" s="116"/>
      <c r="M16" s="150"/>
    </row>
    <row r="17" spans="1:13" ht="14.1" customHeight="1" x14ac:dyDescent="0.15">
      <c r="A17" s="28" t="s">
        <v>2744</v>
      </c>
      <c r="B17" s="724"/>
      <c r="C17" s="73">
        <v>50</v>
      </c>
      <c r="D17" s="94"/>
      <c r="E17" s="103"/>
      <c r="F17" s="117"/>
      <c r="G17" s="103"/>
      <c r="H17" s="103"/>
      <c r="I17" s="103"/>
      <c r="J17" s="135"/>
      <c r="K17" s="103"/>
      <c r="L17" s="117"/>
      <c r="M17" s="151"/>
    </row>
    <row r="18" spans="1:13" ht="14.1" customHeight="1" x14ac:dyDescent="0.15">
      <c r="A18" s="28" t="s">
        <v>2745</v>
      </c>
      <c r="B18" s="724"/>
      <c r="C18" s="73">
        <v>100</v>
      </c>
      <c r="D18" s="94"/>
      <c r="E18" s="103"/>
      <c r="F18" s="117"/>
      <c r="G18" s="103"/>
      <c r="H18" s="103"/>
      <c r="I18" s="103"/>
      <c r="J18" s="135"/>
      <c r="K18" s="103"/>
      <c r="L18" s="117"/>
      <c r="M18" s="151"/>
    </row>
    <row r="19" spans="1:13" ht="14.1" customHeight="1" x14ac:dyDescent="0.15">
      <c r="A19" s="29" t="s">
        <v>2746</v>
      </c>
      <c r="B19" s="725"/>
      <c r="C19" s="74">
        <v>150</v>
      </c>
      <c r="D19" s="95"/>
      <c r="E19" s="104"/>
      <c r="F19" s="118"/>
      <c r="G19" s="104"/>
      <c r="H19" s="104"/>
      <c r="I19" s="104"/>
      <c r="J19" s="136"/>
      <c r="K19" s="104"/>
      <c r="L19" s="118"/>
      <c r="M19" s="152"/>
    </row>
    <row r="20" spans="1:13" ht="14.1" customHeight="1" x14ac:dyDescent="0.15">
      <c r="A20" s="30" t="s">
        <v>2747</v>
      </c>
      <c r="B20" s="713" t="s">
        <v>2893</v>
      </c>
      <c r="C20" s="76">
        <v>0</v>
      </c>
      <c r="D20" s="93"/>
      <c r="E20" s="102"/>
      <c r="F20" s="116"/>
      <c r="G20" s="102"/>
      <c r="H20" s="102"/>
      <c r="I20" s="102"/>
      <c r="J20" s="134"/>
      <c r="K20" s="102"/>
      <c r="L20" s="116"/>
      <c r="M20" s="150"/>
    </row>
    <row r="21" spans="1:13" ht="14.1" customHeight="1" x14ac:dyDescent="0.15">
      <c r="A21" s="31" t="s">
        <v>2748</v>
      </c>
      <c r="B21" s="714"/>
      <c r="C21" s="77">
        <v>20</v>
      </c>
      <c r="D21" s="94"/>
      <c r="E21" s="103"/>
      <c r="F21" s="117"/>
      <c r="G21" s="103"/>
      <c r="H21" s="103"/>
      <c r="I21" s="103"/>
      <c r="J21" s="135"/>
      <c r="K21" s="103"/>
      <c r="L21" s="119"/>
      <c r="M21" s="153"/>
    </row>
    <row r="22" spans="1:13" s="162" customFormat="1" ht="14.1" customHeight="1" x14ac:dyDescent="0.15">
      <c r="A22" s="31" t="s">
        <v>2749</v>
      </c>
      <c r="B22" s="714"/>
      <c r="C22" s="77">
        <v>30</v>
      </c>
      <c r="D22" s="94"/>
      <c r="E22" s="103"/>
      <c r="F22" s="119"/>
      <c r="G22" s="103"/>
      <c r="H22" s="103"/>
      <c r="I22" s="103"/>
      <c r="J22" s="100"/>
      <c r="K22" s="103"/>
      <c r="L22" s="119"/>
      <c r="M22" s="153"/>
    </row>
    <row r="23" spans="1:13" s="162" customFormat="1" ht="14.1" customHeight="1" x14ac:dyDescent="0.15">
      <c r="A23" s="31" t="s">
        <v>2750</v>
      </c>
      <c r="B23" s="714"/>
      <c r="C23" s="77">
        <v>50</v>
      </c>
      <c r="D23" s="94"/>
      <c r="E23" s="103"/>
      <c r="F23" s="119"/>
      <c r="G23" s="103"/>
      <c r="H23" s="103"/>
      <c r="I23" s="103"/>
      <c r="J23" s="100"/>
      <c r="K23" s="103"/>
      <c r="L23" s="119"/>
      <c r="M23" s="153"/>
    </row>
    <row r="24" spans="1:13" s="162" customFormat="1" ht="14.1" customHeight="1" x14ac:dyDescent="0.15">
      <c r="A24" s="31" t="s">
        <v>2751</v>
      </c>
      <c r="B24" s="714"/>
      <c r="C24" s="77">
        <v>100</v>
      </c>
      <c r="D24" s="94"/>
      <c r="E24" s="103"/>
      <c r="F24" s="119"/>
      <c r="G24" s="103"/>
      <c r="H24" s="103"/>
      <c r="I24" s="103"/>
      <c r="J24" s="100"/>
      <c r="K24" s="103"/>
      <c r="L24" s="119"/>
      <c r="M24" s="153"/>
    </row>
    <row r="25" spans="1:13" s="162" customFormat="1" ht="14.1" customHeight="1" x14ac:dyDescent="0.15">
      <c r="A25" s="32" t="s">
        <v>2752</v>
      </c>
      <c r="B25" s="715"/>
      <c r="C25" s="78">
        <v>150</v>
      </c>
      <c r="D25" s="95"/>
      <c r="E25" s="104"/>
      <c r="F25" s="120"/>
      <c r="G25" s="104"/>
      <c r="H25" s="104"/>
      <c r="I25" s="104"/>
      <c r="J25" s="137"/>
      <c r="K25" s="104"/>
      <c r="L25" s="120"/>
      <c r="M25" s="154"/>
    </row>
    <row r="26" spans="1:13" s="162" customFormat="1" ht="14.1" customHeight="1" x14ac:dyDescent="0.15">
      <c r="A26" s="33" t="s">
        <v>2753</v>
      </c>
      <c r="B26" s="577" t="s">
        <v>2894</v>
      </c>
      <c r="C26" s="76">
        <v>10</v>
      </c>
      <c r="D26" s="93"/>
      <c r="E26" s="102"/>
      <c r="F26" s="121"/>
      <c r="G26" s="102"/>
      <c r="H26" s="102"/>
      <c r="I26" s="102"/>
      <c r="J26" s="99"/>
      <c r="K26" s="102"/>
      <c r="L26" s="121"/>
      <c r="M26" s="155"/>
    </row>
    <row r="27" spans="1:13" s="162" customFormat="1" ht="14.1" customHeight="1" x14ac:dyDescent="0.15">
      <c r="A27" s="34" t="s">
        <v>2754</v>
      </c>
      <c r="B27" s="581"/>
      <c r="C27" s="77">
        <v>20</v>
      </c>
      <c r="D27" s="94"/>
      <c r="E27" s="103"/>
      <c r="F27" s="119"/>
      <c r="G27" s="103"/>
      <c r="H27" s="103"/>
      <c r="I27" s="103"/>
      <c r="J27" s="100"/>
      <c r="K27" s="103"/>
      <c r="L27" s="119"/>
      <c r="M27" s="153"/>
    </row>
    <row r="28" spans="1:13" s="162" customFormat="1" ht="14.1" customHeight="1" x14ac:dyDescent="0.15">
      <c r="A28" s="34" t="s">
        <v>2755</v>
      </c>
      <c r="B28" s="581"/>
      <c r="C28" s="77">
        <v>50</v>
      </c>
      <c r="D28" s="94"/>
      <c r="E28" s="103"/>
      <c r="F28" s="119"/>
      <c r="G28" s="103"/>
      <c r="H28" s="103"/>
      <c r="I28" s="103"/>
      <c r="J28" s="100"/>
      <c r="K28" s="103"/>
      <c r="L28" s="119"/>
      <c r="M28" s="153"/>
    </row>
    <row r="29" spans="1:13" s="162" customFormat="1" ht="14.1" customHeight="1" x14ac:dyDescent="0.15">
      <c r="A29" s="34" t="s">
        <v>2756</v>
      </c>
      <c r="B29" s="581"/>
      <c r="C29" s="77">
        <v>100</v>
      </c>
      <c r="D29" s="96"/>
      <c r="E29" s="103"/>
      <c r="F29" s="119"/>
      <c r="G29" s="103"/>
      <c r="H29" s="103"/>
      <c r="I29" s="103"/>
      <c r="J29" s="100"/>
      <c r="K29" s="103"/>
      <c r="L29" s="119"/>
      <c r="M29" s="153"/>
    </row>
    <row r="30" spans="1:13" s="162" customFormat="1" ht="14.1" customHeight="1" x14ac:dyDescent="0.15">
      <c r="A30" s="34" t="s">
        <v>2757</v>
      </c>
      <c r="B30" s="579"/>
      <c r="C30" s="78">
        <v>150</v>
      </c>
      <c r="D30" s="95"/>
      <c r="E30" s="104"/>
      <c r="F30" s="120"/>
      <c r="G30" s="104"/>
      <c r="H30" s="104"/>
      <c r="I30" s="104"/>
      <c r="J30" s="137"/>
      <c r="K30" s="104"/>
      <c r="L30" s="120"/>
      <c r="M30" s="154"/>
    </row>
    <row r="31" spans="1:13" s="162" customFormat="1" ht="14.1" customHeight="1" x14ac:dyDescent="0.15">
      <c r="A31" s="35" t="s">
        <v>2758</v>
      </c>
      <c r="B31" s="580" t="s">
        <v>2895</v>
      </c>
      <c r="C31" s="76">
        <v>10</v>
      </c>
      <c r="D31" s="93"/>
      <c r="E31" s="109"/>
      <c r="F31" s="122"/>
      <c r="G31" s="109"/>
      <c r="H31" s="109"/>
      <c r="I31" s="109"/>
      <c r="J31" s="138"/>
      <c r="K31" s="109"/>
      <c r="L31" s="122"/>
      <c r="M31" s="156"/>
    </row>
    <row r="32" spans="1:13" s="162" customFormat="1" ht="14.1" customHeight="1" x14ac:dyDescent="0.15">
      <c r="A32" s="34" t="s">
        <v>2759</v>
      </c>
      <c r="B32" s="581"/>
      <c r="C32" s="77">
        <v>20</v>
      </c>
      <c r="D32" s="94"/>
      <c r="E32" s="103"/>
      <c r="F32" s="119"/>
      <c r="G32" s="103"/>
      <c r="H32" s="103"/>
      <c r="I32" s="103"/>
      <c r="J32" s="100"/>
      <c r="K32" s="103"/>
      <c r="L32" s="119"/>
      <c r="M32" s="153"/>
    </row>
    <row r="33" spans="1:13" s="162" customFormat="1" ht="14.1" customHeight="1" x14ac:dyDescent="0.15">
      <c r="A33" s="34" t="s">
        <v>2760</v>
      </c>
      <c r="B33" s="581"/>
      <c r="C33" s="77">
        <v>50</v>
      </c>
      <c r="D33" s="94"/>
      <c r="E33" s="103"/>
      <c r="F33" s="119"/>
      <c r="G33" s="103"/>
      <c r="H33" s="103"/>
      <c r="I33" s="103"/>
      <c r="J33" s="100"/>
      <c r="K33" s="103"/>
      <c r="L33" s="119"/>
      <c r="M33" s="153"/>
    </row>
    <row r="34" spans="1:13" s="162" customFormat="1" ht="14.1" customHeight="1" x14ac:dyDescent="0.15">
      <c r="A34" s="34" t="s">
        <v>2761</v>
      </c>
      <c r="B34" s="581"/>
      <c r="C34" s="77">
        <v>100</v>
      </c>
      <c r="D34" s="94"/>
      <c r="E34" s="103"/>
      <c r="F34" s="119"/>
      <c r="G34" s="103"/>
      <c r="H34" s="103"/>
      <c r="I34" s="103"/>
      <c r="J34" s="100"/>
      <c r="K34" s="103"/>
      <c r="L34" s="119"/>
      <c r="M34" s="153"/>
    </row>
    <row r="35" spans="1:13" s="162" customFormat="1" ht="14.1" customHeight="1" x14ac:dyDescent="0.15">
      <c r="A35" s="34" t="s">
        <v>2762</v>
      </c>
      <c r="B35" s="582"/>
      <c r="C35" s="78">
        <v>150</v>
      </c>
      <c r="D35" s="96"/>
      <c r="E35" s="103"/>
      <c r="F35" s="119"/>
      <c r="G35" s="104"/>
      <c r="H35" s="104"/>
      <c r="I35" s="104"/>
      <c r="J35" s="100"/>
      <c r="K35" s="103"/>
      <c r="L35" s="119"/>
      <c r="M35" s="153"/>
    </row>
    <row r="36" spans="1:13" s="162" customFormat="1" ht="14.1" customHeight="1" x14ac:dyDescent="0.15">
      <c r="A36" s="36" t="s">
        <v>2763</v>
      </c>
      <c r="B36" s="580" t="s">
        <v>2896</v>
      </c>
      <c r="C36" s="76">
        <v>20</v>
      </c>
      <c r="D36" s="97"/>
      <c r="E36" s="109"/>
      <c r="F36" s="122"/>
      <c r="G36" s="109"/>
      <c r="H36" s="109"/>
      <c r="I36" s="109"/>
      <c r="J36" s="138"/>
      <c r="K36" s="109"/>
      <c r="L36" s="122"/>
      <c r="M36" s="156"/>
    </row>
    <row r="37" spans="1:13" s="162" customFormat="1" ht="14.1" customHeight="1" x14ac:dyDescent="0.15">
      <c r="A37" s="34" t="s">
        <v>2764</v>
      </c>
      <c r="B37" s="581"/>
      <c r="C37" s="77">
        <v>50</v>
      </c>
      <c r="D37" s="94"/>
      <c r="E37" s="103"/>
      <c r="F37" s="119"/>
      <c r="G37" s="103"/>
      <c r="H37" s="103"/>
      <c r="I37" s="103"/>
      <c r="J37" s="100"/>
      <c r="K37" s="103"/>
      <c r="L37" s="119"/>
      <c r="M37" s="153"/>
    </row>
    <row r="38" spans="1:13" s="162" customFormat="1" ht="14.1" customHeight="1" x14ac:dyDescent="0.15">
      <c r="A38" s="34" t="s">
        <v>2765</v>
      </c>
      <c r="B38" s="581"/>
      <c r="C38" s="77">
        <v>100</v>
      </c>
      <c r="D38" s="94"/>
      <c r="E38" s="103"/>
      <c r="F38" s="119"/>
      <c r="G38" s="103"/>
      <c r="H38" s="103"/>
      <c r="I38" s="103"/>
      <c r="J38" s="100"/>
      <c r="K38" s="103"/>
      <c r="L38" s="119"/>
      <c r="M38" s="153"/>
    </row>
    <row r="39" spans="1:13" s="162" customFormat="1" ht="14.1" customHeight="1" x14ac:dyDescent="0.15">
      <c r="A39" s="37" t="s">
        <v>2766</v>
      </c>
      <c r="B39" s="582"/>
      <c r="C39" s="78">
        <v>150</v>
      </c>
      <c r="D39" s="96"/>
      <c r="E39" s="104"/>
      <c r="F39" s="120"/>
      <c r="G39" s="104"/>
      <c r="H39" s="104"/>
      <c r="I39" s="104"/>
      <c r="J39" s="137"/>
      <c r="K39" s="104"/>
      <c r="L39" s="120"/>
      <c r="M39" s="154"/>
    </row>
    <row r="40" spans="1:13" s="162" customFormat="1" ht="14.1" customHeight="1" x14ac:dyDescent="0.15">
      <c r="A40" s="33" t="s">
        <v>2767</v>
      </c>
      <c r="B40" s="568" t="s">
        <v>2692</v>
      </c>
      <c r="C40" s="76">
        <v>20</v>
      </c>
      <c r="D40" s="93"/>
      <c r="E40" s="102"/>
      <c r="F40" s="121"/>
      <c r="G40" s="102"/>
      <c r="H40" s="102"/>
      <c r="I40" s="102"/>
      <c r="J40" s="99"/>
      <c r="K40" s="102"/>
      <c r="L40" s="121"/>
      <c r="M40" s="155"/>
    </row>
    <row r="41" spans="1:13" s="162" customFormat="1" ht="14.1" customHeight="1" x14ac:dyDescent="0.15">
      <c r="A41" s="33" t="s">
        <v>2768</v>
      </c>
      <c r="B41" s="569"/>
      <c r="C41" s="77">
        <v>30</v>
      </c>
      <c r="D41" s="98"/>
      <c r="E41" s="103"/>
      <c r="F41" s="119"/>
      <c r="G41" s="103"/>
      <c r="H41" s="103"/>
      <c r="I41" s="103"/>
      <c r="J41" s="100"/>
      <c r="K41" s="103"/>
      <c r="L41" s="119"/>
      <c r="M41" s="153"/>
    </row>
    <row r="42" spans="1:13" s="162" customFormat="1" ht="14.1" customHeight="1" x14ac:dyDescent="0.15">
      <c r="A42" s="33" t="s">
        <v>2769</v>
      </c>
      <c r="B42" s="569"/>
      <c r="C42" s="77">
        <v>40</v>
      </c>
      <c r="D42" s="98"/>
      <c r="E42" s="103"/>
      <c r="F42" s="119"/>
      <c r="G42" s="103"/>
      <c r="H42" s="103"/>
      <c r="I42" s="103"/>
      <c r="J42" s="100"/>
      <c r="K42" s="103"/>
      <c r="L42" s="119"/>
      <c r="M42" s="153"/>
    </row>
    <row r="43" spans="1:13" s="162" customFormat="1" ht="14.1" customHeight="1" x14ac:dyDescent="0.15">
      <c r="A43" s="31" t="s">
        <v>2770</v>
      </c>
      <c r="B43" s="569"/>
      <c r="C43" s="77">
        <v>50</v>
      </c>
      <c r="D43" s="94"/>
      <c r="E43" s="103"/>
      <c r="F43" s="119"/>
      <c r="G43" s="103"/>
      <c r="H43" s="103"/>
      <c r="I43" s="103"/>
      <c r="J43" s="100"/>
      <c r="K43" s="103"/>
      <c r="L43" s="119"/>
      <c r="M43" s="153"/>
    </row>
    <row r="44" spans="1:13" s="162" customFormat="1" ht="14.1" customHeight="1" x14ac:dyDescent="0.15">
      <c r="A44" s="33" t="s">
        <v>2771</v>
      </c>
      <c r="B44" s="569"/>
      <c r="C44" s="77">
        <v>75</v>
      </c>
      <c r="D44" s="94"/>
      <c r="E44" s="103"/>
      <c r="F44" s="119"/>
      <c r="G44" s="103"/>
      <c r="H44" s="103"/>
      <c r="I44" s="103"/>
      <c r="J44" s="100"/>
      <c r="K44" s="103"/>
      <c r="L44" s="119"/>
      <c r="M44" s="153"/>
    </row>
    <row r="45" spans="1:13" s="162" customFormat="1" ht="14.1" customHeight="1" x14ac:dyDescent="0.15">
      <c r="A45" s="31" t="s">
        <v>2772</v>
      </c>
      <c r="B45" s="569"/>
      <c r="C45" s="77">
        <v>100</v>
      </c>
      <c r="D45" s="94"/>
      <c r="E45" s="103"/>
      <c r="F45" s="119"/>
      <c r="G45" s="103"/>
      <c r="H45" s="103"/>
      <c r="I45" s="103"/>
      <c r="J45" s="100"/>
      <c r="K45" s="103"/>
      <c r="L45" s="119"/>
      <c r="M45" s="153"/>
    </row>
    <row r="46" spans="1:13" s="162" customFormat="1" ht="14.1" customHeight="1" x14ac:dyDescent="0.15">
      <c r="A46" s="34" t="s">
        <v>2773</v>
      </c>
      <c r="B46" s="569"/>
      <c r="C46" s="77">
        <v>150</v>
      </c>
      <c r="D46" s="94"/>
      <c r="E46" s="103"/>
      <c r="F46" s="119"/>
      <c r="G46" s="103"/>
      <c r="H46" s="103"/>
      <c r="I46" s="103"/>
      <c r="J46" s="100"/>
      <c r="K46" s="103"/>
      <c r="L46" s="119"/>
      <c r="M46" s="153"/>
    </row>
    <row r="47" spans="1:13" s="162" customFormat="1" ht="14.1" customHeight="1" x14ac:dyDescent="0.15">
      <c r="A47" s="37" t="s">
        <v>2774</v>
      </c>
      <c r="B47" s="570"/>
      <c r="C47" s="78">
        <v>250</v>
      </c>
      <c r="D47" s="95"/>
      <c r="E47" s="104"/>
      <c r="F47" s="120"/>
      <c r="G47" s="104"/>
      <c r="H47" s="104"/>
      <c r="I47" s="104"/>
      <c r="J47" s="137"/>
      <c r="K47" s="104"/>
      <c r="L47" s="120"/>
      <c r="M47" s="154"/>
    </row>
    <row r="48" spans="1:13" s="162" customFormat="1" ht="14.1" customHeight="1" x14ac:dyDescent="0.15">
      <c r="A48" s="38" t="s">
        <v>2775</v>
      </c>
      <c r="B48" s="713" t="s">
        <v>2897</v>
      </c>
      <c r="C48" s="76">
        <v>10</v>
      </c>
      <c r="D48" s="93"/>
      <c r="E48" s="102"/>
      <c r="F48" s="121"/>
      <c r="G48" s="102"/>
      <c r="H48" s="102"/>
      <c r="I48" s="102"/>
      <c r="J48" s="99"/>
      <c r="K48" s="102"/>
      <c r="L48" s="121"/>
      <c r="M48" s="155"/>
    </row>
    <row r="49" spans="1:13" s="162" customFormat="1" ht="14.1" customHeight="1" x14ac:dyDescent="0.15">
      <c r="A49" s="33" t="s">
        <v>2776</v>
      </c>
      <c r="B49" s="714"/>
      <c r="C49" s="77">
        <v>15</v>
      </c>
      <c r="D49" s="94"/>
      <c r="E49" s="103"/>
      <c r="F49" s="119"/>
      <c r="G49" s="103"/>
      <c r="H49" s="103"/>
      <c r="I49" s="103"/>
      <c r="J49" s="100"/>
      <c r="K49" s="103"/>
      <c r="L49" s="119"/>
      <c r="M49" s="153"/>
    </row>
    <row r="50" spans="1:13" s="162" customFormat="1" ht="14.1" customHeight="1" x14ac:dyDescent="0.15">
      <c r="A50" s="33" t="s">
        <v>2777</v>
      </c>
      <c r="B50" s="714"/>
      <c r="C50" s="77">
        <v>20</v>
      </c>
      <c r="D50" s="94"/>
      <c r="E50" s="103"/>
      <c r="F50" s="119"/>
      <c r="G50" s="103"/>
      <c r="H50" s="103"/>
      <c r="I50" s="103"/>
      <c r="J50" s="100"/>
      <c r="K50" s="103"/>
      <c r="L50" s="119"/>
      <c r="M50" s="153"/>
    </row>
    <row r="51" spans="1:13" s="162" customFormat="1" ht="14.1" customHeight="1" x14ac:dyDescent="0.15">
      <c r="A51" s="31" t="s">
        <v>2778</v>
      </c>
      <c r="B51" s="714"/>
      <c r="C51" s="77">
        <v>25</v>
      </c>
      <c r="D51" s="94"/>
      <c r="E51" s="103"/>
      <c r="F51" s="119"/>
      <c r="G51" s="103"/>
      <c r="H51" s="103"/>
      <c r="I51" s="103"/>
      <c r="J51" s="100"/>
      <c r="K51" s="103"/>
      <c r="L51" s="119"/>
      <c r="M51" s="153"/>
    </row>
    <row r="52" spans="1:13" s="162" customFormat="1" ht="14.1" customHeight="1" x14ac:dyDescent="0.15">
      <c r="A52" s="33" t="s">
        <v>2779</v>
      </c>
      <c r="B52" s="714"/>
      <c r="C52" s="77">
        <v>35</v>
      </c>
      <c r="D52" s="94"/>
      <c r="E52" s="103"/>
      <c r="F52" s="119"/>
      <c r="G52" s="103"/>
      <c r="H52" s="103"/>
      <c r="I52" s="103"/>
      <c r="J52" s="100"/>
      <c r="K52" s="103"/>
      <c r="L52" s="119"/>
      <c r="M52" s="153"/>
    </row>
    <row r="53" spans="1:13" s="162" customFormat="1" ht="14.1" customHeight="1" x14ac:dyDescent="0.15">
      <c r="A53" s="31" t="s">
        <v>2780</v>
      </c>
      <c r="B53" s="714"/>
      <c r="C53" s="77">
        <v>50</v>
      </c>
      <c r="D53" s="94"/>
      <c r="E53" s="103"/>
      <c r="F53" s="119"/>
      <c r="G53" s="103"/>
      <c r="H53" s="103"/>
      <c r="I53" s="103"/>
      <c r="J53" s="100"/>
      <c r="K53" s="103"/>
      <c r="L53" s="119"/>
      <c r="M53" s="153"/>
    </row>
    <row r="54" spans="1:13" s="162" customFormat="1" ht="14.1" customHeight="1" x14ac:dyDescent="0.15">
      <c r="A54" s="37" t="s">
        <v>2781</v>
      </c>
      <c r="B54" s="715"/>
      <c r="C54" s="78">
        <v>100</v>
      </c>
      <c r="D54" s="95"/>
      <c r="E54" s="104"/>
      <c r="F54" s="120"/>
      <c r="G54" s="104"/>
      <c r="H54" s="104"/>
      <c r="I54" s="104"/>
      <c r="J54" s="137"/>
      <c r="K54" s="104"/>
      <c r="L54" s="120"/>
      <c r="M54" s="154"/>
    </row>
    <row r="55" spans="1:13" s="162" customFormat="1" ht="14.1" customHeight="1" x14ac:dyDescent="0.15">
      <c r="A55" s="33" t="s">
        <v>2782</v>
      </c>
      <c r="B55" s="713" t="s">
        <v>2898</v>
      </c>
      <c r="C55" s="76">
        <v>20</v>
      </c>
      <c r="D55" s="93"/>
      <c r="E55" s="102"/>
      <c r="F55" s="121"/>
      <c r="G55" s="102"/>
      <c r="H55" s="102"/>
      <c r="I55" s="102"/>
      <c r="J55" s="99"/>
      <c r="K55" s="102"/>
      <c r="L55" s="121"/>
      <c r="M55" s="155"/>
    </row>
    <row r="56" spans="1:13" s="162" customFormat="1" ht="14.1" customHeight="1" x14ac:dyDescent="0.15">
      <c r="A56" s="31" t="s">
        <v>2783</v>
      </c>
      <c r="B56" s="714"/>
      <c r="C56" s="77">
        <v>50</v>
      </c>
      <c r="D56" s="94"/>
      <c r="E56" s="103"/>
      <c r="F56" s="119"/>
      <c r="G56" s="103"/>
      <c r="H56" s="103"/>
      <c r="I56" s="103"/>
      <c r="J56" s="100"/>
      <c r="K56" s="103"/>
      <c r="L56" s="119"/>
      <c r="M56" s="153"/>
    </row>
    <row r="57" spans="1:13" s="162" customFormat="1" ht="14.1" customHeight="1" x14ac:dyDescent="0.15">
      <c r="A57" s="31" t="s">
        <v>2784</v>
      </c>
      <c r="B57" s="714"/>
      <c r="C57" s="77">
        <v>75</v>
      </c>
      <c r="D57" s="94"/>
      <c r="E57" s="103"/>
      <c r="F57" s="119"/>
      <c r="G57" s="103"/>
      <c r="H57" s="103"/>
      <c r="I57" s="103"/>
      <c r="J57" s="100"/>
      <c r="K57" s="103"/>
      <c r="L57" s="119"/>
      <c r="M57" s="153"/>
    </row>
    <row r="58" spans="1:13" s="162" customFormat="1" ht="14.1" customHeight="1" x14ac:dyDescent="0.15">
      <c r="A58" s="31" t="s">
        <v>2785</v>
      </c>
      <c r="B58" s="714"/>
      <c r="C58" s="77">
        <v>85</v>
      </c>
      <c r="D58" s="94"/>
      <c r="E58" s="103"/>
      <c r="F58" s="119"/>
      <c r="G58" s="103"/>
      <c r="H58" s="103"/>
      <c r="I58" s="103"/>
      <c r="J58" s="100"/>
      <c r="K58" s="103"/>
      <c r="L58" s="119"/>
      <c r="M58" s="153"/>
    </row>
    <row r="59" spans="1:13" s="162" customFormat="1" ht="14.1" customHeight="1" x14ac:dyDescent="0.15">
      <c r="A59" s="31" t="s">
        <v>2786</v>
      </c>
      <c r="B59" s="714"/>
      <c r="C59" s="77">
        <v>100</v>
      </c>
      <c r="D59" s="94"/>
      <c r="E59" s="103"/>
      <c r="F59" s="119"/>
      <c r="G59" s="103"/>
      <c r="H59" s="103"/>
      <c r="I59" s="103"/>
      <c r="J59" s="100"/>
      <c r="K59" s="103"/>
      <c r="L59" s="119"/>
      <c r="M59" s="153"/>
    </row>
    <row r="60" spans="1:13" s="162" customFormat="1" ht="14.1" customHeight="1" x14ac:dyDescent="0.15">
      <c r="A60" s="34" t="s">
        <v>2787</v>
      </c>
      <c r="B60" s="714"/>
      <c r="C60" s="77">
        <v>150</v>
      </c>
      <c r="D60" s="94"/>
      <c r="E60" s="103"/>
      <c r="F60" s="119"/>
      <c r="G60" s="103"/>
      <c r="H60" s="103"/>
      <c r="I60" s="103"/>
      <c r="J60" s="100"/>
      <c r="K60" s="103"/>
      <c r="L60" s="119"/>
      <c r="M60" s="153"/>
    </row>
    <row r="61" spans="1:13" s="162" customFormat="1" ht="14.1" customHeight="1" x14ac:dyDescent="0.15">
      <c r="A61" s="37" t="s">
        <v>2788</v>
      </c>
      <c r="B61" s="715"/>
      <c r="C61" s="78">
        <v>250</v>
      </c>
      <c r="D61" s="95"/>
      <c r="E61" s="104"/>
      <c r="F61" s="120"/>
      <c r="G61" s="104"/>
      <c r="H61" s="104"/>
      <c r="I61" s="104"/>
      <c r="J61" s="137"/>
      <c r="K61" s="104"/>
      <c r="L61" s="120"/>
      <c r="M61" s="154"/>
    </row>
    <row r="62" spans="1:13" s="162" customFormat="1" ht="14.1" customHeight="1" x14ac:dyDescent="0.15">
      <c r="A62" s="35" t="s">
        <v>2789</v>
      </c>
      <c r="B62" s="713" t="s">
        <v>2899</v>
      </c>
      <c r="C62" s="76">
        <v>20</v>
      </c>
      <c r="D62" s="93"/>
      <c r="E62" s="102"/>
      <c r="F62" s="121"/>
      <c r="G62" s="102"/>
      <c r="H62" s="102"/>
      <c r="I62" s="102"/>
      <c r="J62" s="99"/>
      <c r="K62" s="102"/>
      <c r="L62" s="121"/>
      <c r="M62" s="155"/>
    </row>
    <row r="63" spans="1:13" s="162" customFormat="1" ht="14.1" customHeight="1" x14ac:dyDescent="0.15">
      <c r="A63" s="39" t="s">
        <v>2790</v>
      </c>
      <c r="B63" s="714"/>
      <c r="C63" s="77">
        <v>50</v>
      </c>
      <c r="D63" s="94"/>
      <c r="E63" s="103"/>
      <c r="F63" s="119"/>
      <c r="G63" s="103"/>
      <c r="H63" s="103"/>
      <c r="I63" s="103"/>
      <c r="J63" s="100"/>
      <c r="K63" s="103"/>
      <c r="L63" s="119"/>
      <c r="M63" s="153"/>
    </row>
    <row r="64" spans="1:13" s="162" customFormat="1" ht="14.1" customHeight="1" x14ac:dyDescent="0.15">
      <c r="A64" s="39" t="s">
        <v>2791</v>
      </c>
      <c r="B64" s="714"/>
      <c r="C64" s="77">
        <v>75</v>
      </c>
      <c r="D64" s="94"/>
      <c r="E64" s="103"/>
      <c r="F64" s="119"/>
      <c r="G64" s="103"/>
      <c r="H64" s="103"/>
      <c r="I64" s="103"/>
      <c r="J64" s="100"/>
      <c r="K64" s="103"/>
      <c r="L64" s="119"/>
      <c r="M64" s="153"/>
    </row>
    <row r="65" spans="1:13" s="162" customFormat="1" ht="14.1" customHeight="1" x14ac:dyDescent="0.15">
      <c r="A65" s="39" t="s">
        <v>2792</v>
      </c>
      <c r="B65" s="714"/>
      <c r="C65" s="77">
        <v>80</v>
      </c>
      <c r="D65" s="94"/>
      <c r="E65" s="103"/>
      <c r="F65" s="119"/>
      <c r="G65" s="103"/>
      <c r="H65" s="103"/>
      <c r="I65" s="103"/>
      <c r="J65" s="100"/>
      <c r="K65" s="103"/>
      <c r="L65" s="119"/>
      <c r="M65" s="153"/>
    </row>
    <row r="66" spans="1:13" s="162" customFormat="1" ht="14.1" customHeight="1" x14ac:dyDescent="0.15">
      <c r="A66" s="40" t="s">
        <v>2793</v>
      </c>
      <c r="B66" s="714"/>
      <c r="C66" s="77">
        <v>100</v>
      </c>
      <c r="D66" s="94"/>
      <c r="E66" s="103"/>
      <c r="F66" s="119"/>
      <c r="G66" s="103"/>
      <c r="H66" s="103"/>
      <c r="I66" s="103"/>
      <c r="J66" s="100"/>
      <c r="K66" s="103"/>
      <c r="L66" s="119"/>
      <c r="M66" s="153"/>
    </row>
    <row r="67" spans="1:13" s="162" customFormat="1" ht="14.1" customHeight="1" x14ac:dyDescent="0.15">
      <c r="A67" s="40" t="s">
        <v>2794</v>
      </c>
      <c r="B67" s="714"/>
      <c r="C67" s="77">
        <v>130</v>
      </c>
      <c r="D67" s="94"/>
      <c r="E67" s="103"/>
      <c r="F67" s="119"/>
      <c r="G67" s="103"/>
      <c r="H67" s="103"/>
      <c r="I67" s="103"/>
      <c r="J67" s="100"/>
      <c r="K67" s="103"/>
      <c r="L67" s="119"/>
      <c r="M67" s="153"/>
    </row>
    <row r="68" spans="1:13" s="162" customFormat="1" ht="14.1" customHeight="1" x14ac:dyDescent="0.15">
      <c r="A68" s="40" t="s">
        <v>2795</v>
      </c>
      <c r="B68" s="714"/>
      <c r="C68" s="77">
        <v>150</v>
      </c>
      <c r="D68" s="94"/>
      <c r="E68" s="103"/>
      <c r="F68" s="119"/>
      <c r="G68" s="103"/>
      <c r="H68" s="103"/>
      <c r="I68" s="103"/>
      <c r="J68" s="100"/>
      <c r="K68" s="103"/>
      <c r="L68" s="119"/>
      <c r="M68" s="153"/>
    </row>
    <row r="69" spans="1:13" s="162" customFormat="1" ht="14.1" customHeight="1" x14ac:dyDescent="0.15">
      <c r="A69" s="35" t="s">
        <v>2796</v>
      </c>
      <c r="B69" s="710" t="s">
        <v>2900</v>
      </c>
      <c r="C69" s="76">
        <v>45</v>
      </c>
      <c r="D69" s="93"/>
      <c r="E69" s="102"/>
      <c r="F69" s="121"/>
      <c r="G69" s="102"/>
      <c r="H69" s="102"/>
      <c r="I69" s="102"/>
      <c r="J69" s="99"/>
      <c r="K69" s="102"/>
      <c r="L69" s="121"/>
      <c r="M69" s="155"/>
    </row>
    <row r="70" spans="1:13" s="162" customFormat="1" ht="14.1" customHeight="1" x14ac:dyDescent="0.15">
      <c r="A70" s="40" t="s">
        <v>2797</v>
      </c>
      <c r="B70" s="711"/>
      <c r="C70" s="77">
        <v>75</v>
      </c>
      <c r="D70" s="94"/>
      <c r="E70" s="103"/>
      <c r="F70" s="119"/>
      <c r="G70" s="103"/>
      <c r="H70" s="103"/>
      <c r="I70" s="103"/>
      <c r="J70" s="100"/>
      <c r="K70" s="103"/>
      <c r="L70" s="119"/>
      <c r="M70" s="153"/>
    </row>
    <row r="71" spans="1:13" s="162" customFormat="1" ht="14.1" customHeight="1" x14ac:dyDescent="0.15">
      <c r="A71" s="41" t="s">
        <v>2798</v>
      </c>
      <c r="B71" s="712"/>
      <c r="C71" s="78">
        <v>100</v>
      </c>
      <c r="D71" s="95"/>
      <c r="E71" s="104"/>
      <c r="F71" s="120"/>
      <c r="G71" s="104"/>
      <c r="H71" s="104"/>
      <c r="I71" s="104"/>
      <c r="J71" s="137"/>
      <c r="K71" s="104"/>
      <c r="L71" s="120"/>
      <c r="M71" s="154"/>
    </row>
    <row r="72" spans="1:13" s="162" customFormat="1" ht="14.1" customHeight="1" x14ac:dyDescent="0.15">
      <c r="A72" s="33" t="s">
        <v>2799</v>
      </c>
      <c r="B72" s="713" t="s">
        <v>2901</v>
      </c>
      <c r="C72" s="79">
        <v>20</v>
      </c>
      <c r="D72" s="93"/>
      <c r="E72" s="102"/>
      <c r="F72" s="121"/>
      <c r="G72" s="102"/>
      <c r="H72" s="102"/>
      <c r="I72" s="102"/>
      <c r="J72" s="99"/>
      <c r="K72" s="102"/>
      <c r="L72" s="121"/>
      <c r="M72" s="155"/>
    </row>
    <row r="73" spans="1:13" s="162" customFormat="1" ht="14.1" customHeight="1" x14ac:dyDescent="0.15">
      <c r="A73" s="33" t="s">
        <v>2800</v>
      </c>
      <c r="B73" s="714"/>
      <c r="C73" s="79">
        <v>25</v>
      </c>
      <c r="D73" s="94"/>
      <c r="E73" s="103"/>
      <c r="F73" s="119"/>
      <c r="G73" s="103"/>
      <c r="H73" s="103"/>
      <c r="I73" s="103"/>
      <c r="J73" s="100"/>
      <c r="K73" s="103"/>
      <c r="L73" s="119"/>
      <c r="M73" s="153"/>
    </row>
    <row r="74" spans="1:13" s="162" customFormat="1" ht="14.1" customHeight="1" x14ac:dyDescent="0.15">
      <c r="A74" s="33" t="s">
        <v>2801</v>
      </c>
      <c r="B74" s="714"/>
      <c r="C74" s="79">
        <v>30</v>
      </c>
      <c r="D74" s="94"/>
      <c r="E74" s="103"/>
      <c r="F74" s="119"/>
      <c r="G74" s="103"/>
      <c r="H74" s="103"/>
      <c r="I74" s="103"/>
      <c r="J74" s="100"/>
      <c r="K74" s="103"/>
      <c r="L74" s="119"/>
      <c r="M74" s="153"/>
    </row>
    <row r="75" spans="1:13" s="162" customFormat="1" ht="14.1" customHeight="1" x14ac:dyDescent="0.15">
      <c r="A75" s="33" t="s">
        <v>2802</v>
      </c>
      <c r="B75" s="714"/>
      <c r="C75" s="79">
        <v>31.25</v>
      </c>
      <c r="D75" s="94"/>
      <c r="E75" s="103"/>
      <c r="F75" s="119"/>
      <c r="G75" s="103"/>
      <c r="H75" s="103"/>
      <c r="I75" s="103"/>
      <c r="J75" s="100"/>
      <c r="K75" s="103"/>
      <c r="L75" s="119"/>
      <c r="M75" s="153"/>
    </row>
    <row r="76" spans="1:13" s="162" customFormat="1" ht="14.1" customHeight="1" x14ac:dyDescent="0.15">
      <c r="A76" s="33" t="s">
        <v>2803</v>
      </c>
      <c r="B76" s="714"/>
      <c r="C76" s="79">
        <v>35</v>
      </c>
      <c r="D76" s="94"/>
      <c r="E76" s="103"/>
      <c r="F76" s="119"/>
      <c r="G76" s="103"/>
      <c r="H76" s="103"/>
      <c r="I76" s="103"/>
      <c r="J76" s="100"/>
      <c r="K76" s="103"/>
      <c r="L76" s="119"/>
      <c r="M76" s="153"/>
    </row>
    <row r="77" spans="1:13" s="162" customFormat="1" ht="14.1" customHeight="1" x14ac:dyDescent="0.15">
      <c r="A77" s="33" t="s">
        <v>2804</v>
      </c>
      <c r="B77" s="714"/>
      <c r="C77" s="79">
        <v>37.5</v>
      </c>
      <c r="D77" s="94"/>
      <c r="E77" s="103"/>
      <c r="F77" s="119"/>
      <c r="G77" s="103"/>
      <c r="H77" s="103"/>
      <c r="I77" s="103"/>
      <c r="J77" s="100"/>
      <c r="K77" s="103"/>
      <c r="L77" s="119"/>
      <c r="M77" s="153"/>
    </row>
    <row r="78" spans="1:13" s="162" customFormat="1" ht="14.1" customHeight="1" x14ac:dyDescent="0.15">
      <c r="A78" s="31" t="s">
        <v>2805</v>
      </c>
      <c r="B78" s="714"/>
      <c r="C78" s="77">
        <v>40</v>
      </c>
      <c r="D78" s="94"/>
      <c r="E78" s="103"/>
      <c r="F78" s="119"/>
      <c r="G78" s="103"/>
      <c r="H78" s="103"/>
      <c r="I78" s="103"/>
      <c r="J78" s="100"/>
      <c r="K78" s="103"/>
      <c r="L78" s="119"/>
      <c r="M78" s="153"/>
    </row>
    <row r="79" spans="1:13" s="162" customFormat="1" ht="14.1" customHeight="1" x14ac:dyDescent="0.15">
      <c r="A79" s="33" t="s">
        <v>2806</v>
      </c>
      <c r="B79" s="714"/>
      <c r="C79" s="79">
        <v>50</v>
      </c>
      <c r="D79" s="94"/>
      <c r="E79" s="103"/>
      <c r="F79" s="119"/>
      <c r="G79" s="103"/>
      <c r="H79" s="103"/>
      <c r="I79" s="103"/>
      <c r="J79" s="100"/>
      <c r="K79" s="103"/>
      <c r="L79" s="119"/>
      <c r="M79" s="153"/>
    </row>
    <row r="80" spans="1:13" s="162" customFormat="1" ht="14.1" customHeight="1" x14ac:dyDescent="0.15">
      <c r="A80" s="33" t="s">
        <v>2807</v>
      </c>
      <c r="B80" s="714"/>
      <c r="C80" s="79">
        <v>62.5</v>
      </c>
      <c r="D80" s="94"/>
      <c r="E80" s="103"/>
      <c r="F80" s="119"/>
      <c r="G80" s="103"/>
      <c r="H80" s="103"/>
      <c r="I80" s="103"/>
      <c r="J80" s="100"/>
      <c r="K80" s="103"/>
      <c r="L80" s="119"/>
      <c r="M80" s="153"/>
    </row>
    <row r="81" spans="1:13" s="162" customFormat="1" ht="14.1" customHeight="1" x14ac:dyDescent="0.15">
      <c r="A81" s="31" t="s">
        <v>2808</v>
      </c>
      <c r="B81" s="714"/>
      <c r="C81" s="77">
        <v>70</v>
      </c>
      <c r="D81" s="94"/>
      <c r="E81" s="103"/>
      <c r="F81" s="119"/>
      <c r="G81" s="103"/>
      <c r="H81" s="103"/>
      <c r="I81" s="103"/>
      <c r="J81" s="100"/>
      <c r="K81" s="103"/>
      <c r="L81" s="119"/>
      <c r="M81" s="153"/>
    </row>
    <row r="82" spans="1:13" s="162" customFormat="1" ht="14.1" customHeight="1" x14ac:dyDescent="0.15">
      <c r="A82" s="37" t="s">
        <v>2809</v>
      </c>
      <c r="B82" s="715"/>
      <c r="C82" s="80">
        <v>75</v>
      </c>
      <c r="D82" s="95"/>
      <c r="E82" s="104"/>
      <c r="F82" s="120"/>
      <c r="G82" s="104"/>
      <c r="H82" s="104"/>
      <c r="I82" s="104"/>
      <c r="J82" s="137"/>
      <c r="K82" s="104"/>
      <c r="L82" s="120"/>
      <c r="M82" s="154"/>
    </row>
    <row r="83" spans="1:13" s="162" customFormat="1" ht="14.1" customHeight="1" x14ac:dyDescent="0.15">
      <c r="A83" s="35" t="s">
        <v>2810</v>
      </c>
      <c r="B83" s="713" t="s">
        <v>2902</v>
      </c>
      <c r="C83" s="79">
        <v>30</v>
      </c>
      <c r="D83" s="93"/>
      <c r="E83" s="102"/>
      <c r="F83" s="121"/>
      <c r="G83" s="102"/>
      <c r="H83" s="102"/>
      <c r="I83" s="102"/>
      <c r="J83" s="99"/>
      <c r="K83" s="102"/>
      <c r="L83" s="121"/>
      <c r="M83" s="155"/>
    </row>
    <row r="84" spans="1:13" s="162" customFormat="1" ht="14.1" customHeight="1" x14ac:dyDescent="0.15">
      <c r="A84" s="33" t="s">
        <v>2811</v>
      </c>
      <c r="B84" s="714"/>
      <c r="C84" s="79">
        <v>35</v>
      </c>
      <c r="D84" s="94"/>
      <c r="E84" s="103"/>
      <c r="F84" s="119"/>
      <c r="G84" s="103"/>
      <c r="H84" s="103"/>
      <c r="I84" s="103"/>
      <c r="J84" s="100"/>
      <c r="K84" s="103"/>
      <c r="L84" s="119"/>
      <c r="M84" s="153"/>
    </row>
    <row r="85" spans="1:13" s="162" customFormat="1" ht="14.1" customHeight="1" x14ac:dyDescent="0.15">
      <c r="A85" s="33" t="s">
        <v>2812</v>
      </c>
      <c r="B85" s="714"/>
      <c r="C85" s="79">
        <v>43.75</v>
      </c>
      <c r="D85" s="94"/>
      <c r="E85" s="103"/>
      <c r="F85" s="119"/>
      <c r="G85" s="103"/>
      <c r="H85" s="103"/>
      <c r="I85" s="103"/>
      <c r="J85" s="100"/>
      <c r="K85" s="103"/>
      <c r="L85" s="119"/>
      <c r="M85" s="153"/>
    </row>
    <row r="86" spans="1:13" s="162" customFormat="1" ht="14.1" customHeight="1" x14ac:dyDescent="0.15">
      <c r="A86" s="33" t="s">
        <v>2813</v>
      </c>
      <c r="B86" s="714"/>
      <c r="C86" s="79">
        <v>45</v>
      </c>
      <c r="D86" s="94"/>
      <c r="E86" s="103"/>
      <c r="F86" s="119"/>
      <c r="G86" s="103"/>
      <c r="H86" s="103"/>
      <c r="I86" s="103"/>
      <c r="J86" s="100"/>
      <c r="K86" s="103"/>
      <c r="L86" s="119"/>
      <c r="M86" s="153"/>
    </row>
    <row r="87" spans="1:13" s="162" customFormat="1" ht="14.1" customHeight="1" x14ac:dyDescent="0.15">
      <c r="A87" s="33" t="s">
        <v>2814</v>
      </c>
      <c r="B87" s="714"/>
      <c r="C87" s="79">
        <v>56.25</v>
      </c>
      <c r="D87" s="94"/>
      <c r="E87" s="103"/>
      <c r="F87" s="119"/>
      <c r="G87" s="103"/>
      <c r="H87" s="103"/>
      <c r="I87" s="103"/>
      <c r="J87" s="100"/>
      <c r="K87" s="103"/>
      <c r="L87" s="119"/>
      <c r="M87" s="153"/>
    </row>
    <row r="88" spans="1:13" s="162" customFormat="1" ht="14.1" customHeight="1" x14ac:dyDescent="0.15">
      <c r="A88" s="33" t="s">
        <v>2815</v>
      </c>
      <c r="B88" s="714"/>
      <c r="C88" s="79">
        <v>60</v>
      </c>
      <c r="D88" s="94"/>
      <c r="E88" s="103"/>
      <c r="F88" s="119"/>
      <c r="G88" s="103"/>
      <c r="H88" s="103"/>
      <c r="I88" s="103"/>
      <c r="J88" s="100"/>
      <c r="K88" s="103"/>
      <c r="L88" s="119"/>
      <c r="M88" s="153"/>
    </row>
    <row r="89" spans="1:13" s="162" customFormat="1" ht="14.1" customHeight="1" x14ac:dyDescent="0.15">
      <c r="A89" s="31" t="s">
        <v>2816</v>
      </c>
      <c r="B89" s="714"/>
      <c r="C89" s="77">
        <v>75</v>
      </c>
      <c r="D89" s="94"/>
      <c r="E89" s="103"/>
      <c r="F89" s="119"/>
      <c r="G89" s="103"/>
      <c r="H89" s="103"/>
      <c r="I89" s="103"/>
      <c r="J89" s="100"/>
      <c r="K89" s="103"/>
      <c r="L89" s="119"/>
      <c r="M89" s="153"/>
    </row>
    <row r="90" spans="1:13" s="162" customFormat="1" ht="14.1" customHeight="1" x14ac:dyDescent="0.15">
      <c r="A90" s="33" t="s">
        <v>2817</v>
      </c>
      <c r="B90" s="714"/>
      <c r="C90" s="79">
        <v>93.75</v>
      </c>
      <c r="D90" s="94"/>
      <c r="E90" s="103"/>
      <c r="F90" s="119"/>
      <c r="G90" s="103"/>
      <c r="H90" s="103"/>
      <c r="I90" s="103"/>
      <c r="J90" s="100"/>
      <c r="K90" s="103"/>
      <c r="L90" s="119"/>
      <c r="M90" s="153"/>
    </row>
    <row r="91" spans="1:13" s="162" customFormat="1" ht="14.1" customHeight="1" x14ac:dyDescent="0.15">
      <c r="A91" s="33" t="s">
        <v>2818</v>
      </c>
      <c r="B91" s="714"/>
      <c r="C91" s="79">
        <v>105</v>
      </c>
      <c r="D91" s="94"/>
      <c r="E91" s="103"/>
      <c r="F91" s="119"/>
      <c r="G91" s="103"/>
      <c r="H91" s="103"/>
      <c r="I91" s="103"/>
      <c r="J91" s="100"/>
      <c r="K91" s="103"/>
      <c r="L91" s="119"/>
      <c r="M91" s="153"/>
    </row>
    <row r="92" spans="1:13" s="162" customFormat="1" ht="14.1" customHeight="1" x14ac:dyDescent="0.15">
      <c r="A92" s="37" t="s">
        <v>2819</v>
      </c>
      <c r="B92" s="715"/>
      <c r="C92" s="80">
        <v>150</v>
      </c>
      <c r="D92" s="95"/>
      <c r="E92" s="104"/>
      <c r="F92" s="120"/>
      <c r="G92" s="104"/>
      <c r="H92" s="104"/>
      <c r="I92" s="104"/>
      <c r="J92" s="137"/>
      <c r="K92" s="104"/>
      <c r="L92" s="120"/>
      <c r="M92" s="154"/>
    </row>
    <row r="93" spans="1:13" s="162" customFormat="1" ht="14.1" customHeight="1" x14ac:dyDescent="0.15">
      <c r="A93" s="33" t="s">
        <v>2820</v>
      </c>
      <c r="B93" s="710" t="s">
        <v>2903</v>
      </c>
      <c r="C93" s="79">
        <v>70</v>
      </c>
      <c r="D93" s="93"/>
      <c r="E93" s="102"/>
      <c r="F93" s="121"/>
      <c r="G93" s="102"/>
      <c r="H93" s="102"/>
      <c r="I93" s="102"/>
      <c r="J93" s="99"/>
      <c r="K93" s="102"/>
      <c r="L93" s="121"/>
      <c r="M93" s="155"/>
    </row>
    <row r="94" spans="1:13" s="162" customFormat="1" ht="14.1" customHeight="1" x14ac:dyDescent="0.15">
      <c r="A94" s="33" t="s">
        <v>2821</v>
      </c>
      <c r="B94" s="711"/>
      <c r="C94" s="79">
        <v>90</v>
      </c>
      <c r="D94" s="94"/>
      <c r="E94" s="103"/>
      <c r="F94" s="119"/>
      <c r="G94" s="103"/>
      <c r="H94" s="103"/>
      <c r="I94" s="103"/>
      <c r="J94" s="100"/>
      <c r="K94" s="103"/>
      <c r="L94" s="119"/>
      <c r="M94" s="153"/>
    </row>
    <row r="95" spans="1:13" s="162" customFormat="1" ht="14.1" customHeight="1" x14ac:dyDescent="0.15">
      <c r="A95" s="33" t="s">
        <v>2822</v>
      </c>
      <c r="B95" s="711"/>
      <c r="C95" s="79">
        <v>110</v>
      </c>
      <c r="D95" s="94"/>
      <c r="E95" s="103"/>
      <c r="F95" s="119"/>
      <c r="G95" s="103"/>
      <c r="H95" s="103"/>
      <c r="I95" s="103"/>
      <c r="J95" s="100"/>
      <c r="K95" s="103"/>
      <c r="L95" s="119"/>
      <c r="M95" s="153"/>
    </row>
    <row r="96" spans="1:13" s="162" customFormat="1" ht="14.1" customHeight="1" x14ac:dyDescent="0.15">
      <c r="A96" s="33" t="s">
        <v>2823</v>
      </c>
      <c r="B96" s="716"/>
      <c r="C96" s="79">
        <v>112.5</v>
      </c>
      <c r="D96" s="94"/>
      <c r="E96" s="103"/>
      <c r="F96" s="119"/>
      <c r="G96" s="103"/>
      <c r="H96" s="103"/>
      <c r="I96" s="103"/>
      <c r="J96" s="100"/>
      <c r="K96" s="103"/>
      <c r="L96" s="119"/>
      <c r="M96" s="153"/>
    </row>
    <row r="97" spans="1:14" s="162" customFormat="1" ht="14.1" customHeight="1" x14ac:dyDescent="0.15">
      <c r="A97" s="37" t="s">
        <v>2824</v>
      </c>
      <c r="B97" s="712"/>
      <c r="C97" s="80">
        <v>150</v>
      </c>
      <c r="D97" s="95"/>
      <c r="E97" s="104"/>
      <c r="F97" s="120"/>
      <c r="G97" s="104"/>
      <c r="H97" s="104"/>
      <c r="I97" s="104"/>
      <c r="J97" s="137"/>
      <c r="K97" s="104"/>
      <c r="L97" s="120"/>
      <c r="M97" s="154"/>
    </row>
    <row r="98" spans="1:14" s="162" customFormat="1" ht="14.1" customHeight="1" x14ac:dyDescent="0.15">
      <c r="A98" s="42" t="s">
        <v>2825</v>
      </c>
      <c r="B98" s="66" t="s">
        <v>2904</v>
      </c>
      <c r="C98" s="71">
        <v>60</v>
      </c>
      <c r="D98" s="96"/>
      <c r="E98" s="102"/>
      <c r="F98" s="121"/>
      <c r="G98" s="102"/>
      <c r="H98" s="102"/>
      <c r="I98" s="102"/>
      <c r="J98" s="99"/>
      <c r="K98" s="102"/>
      <c r="L98" s="121"/>
      <c r="M98" s="155"/>
    </row>
    <row r="99" spans="1:14" s="162" customFormat="1" ht="14.1" customHeight="1" x14ac:dyDescent="0.15">
      <c r="A99" s="33" t="s">
        <v>2826</v>
      </c>
      <c r="B99" s="568" t="s">
        <v>2905</v>
      </c>
      <c r="C99" s="79">
        <v>100</v>
      </c>
      <c r="D99" s="93"/>
      <c r="E99" s="102"/>
      <c r="F99" s="121"/>
      <c r="G99" s="102"/>
      <c r="H99" s="102"/>
      <c r="I99" s="102"/>
      <c r="J99" s="99"/>
      <c r="K99" s="102"/>
      <c r="L99" s="121"/>
      <c r="M99" s="155"/>
    </row>
    <row r="100" spans="1:14" s="162" customFormat="1" ht="14.1" customHeight="1" x14ac:dyDescent="0.15">
      <c r="A100" s="37" t="s">
        <v>2827</v>
      </c>
      <c r="B100" s="570"/>
      <c r="C100" s="80">
        <v>150</v>
      </c>
      <c r="D100" s="95"/>
      <c r="E100" s="104"/>
      <c r="F100" s="120"/>
      <c r="G100" s="104"/>
      <c r="H100" s="104"/>
      <c r="I100" s="104"/>
      <c r="J100" s="137"/>
      <c r="K100" s="104"/>
      <c r="L100" s="120"/>
      <c r="M100" s="154"/>
    </row>
    <row r="101" spans="1:14" s="162" customFormat="1" ht="14.1" customHeight="1" x14ac:dyDescent="0.15">
      <c r="A101" s="33" t="s">
        <v>2828</v>
      </c>
      <c r="B101" s="568" t="s">
        <v>2906</v>
      </c>
      <c r="C101" s="79">
        <v>100</v>
      </c>
      <c r="D101" s="93"/>
      <c r="E101" s="102"/>
      <c r="F101" s="121"/>
      <c r="G101" s="102"/>
      <c r="H101" s="102"/>
      <c r="I101" s="102"/>
      <c r="J101" s="99"/>
      <c r="K101" s="102"/>
      <c r="L101" s="121"/>
      <c r="M101" s="155"/>
    </row>
    <row r="102" spans="1:14" s="162" customFormat="1" ht="14.1" customHeight="1" x14ac:dyDescent="0.15">
      <c r="A102" s="33" t="s">
        <v>2829</v>
      </c>
      <c r="B102" s="569"/>
      <c r="C102" s="79">
        <v>125</v>
      </c>
      <c r="D102" s="96"/>
      <c r="E102" s="103"/>
      <c r="F102" s="119"/>
      <c r="G102" s="103"/>
      <c r="H102" s="103"/>
      <c r="I102" s="103"/>
      <c r="J102" s="100"/>
      <c r="K102" s="103"/>
      <c r="L102" s="119"/>
      <c r="M102" s="153"/>
    </row>
    <row r="103" spans="1:14" s="162" customFormat="1" ht="14.1" customHeight="1" x14ac:dyDescent="0.15">
      <c r="A103" s="37" t="s">
        <v>2830</v>
      </c>
      <c r="B103" s="570"/>
      <c r="C103" s="80">
        <v>150</v>
      </c>
      <c r="D103" s="95"/>
      <c r="E103" s="104"/>
      <c r="F103" s="120"/>
      <c r="G103" s="104"/>
      <c r="H103" s="104"/>
      <c r="I103" s="104"/>
      <c r="J103" s="137"/>
      <c r="K103" s="104"/>
      <c r="L103" s="120"/>
      <c r="M103" s="154"/>
    </row>
    <row r="104" spans="1:14" ht="14.1" customHeight="1" x14ac:dyDescent="0.15">
      <c r="A104" s="43" t="s">
        <v>2831</v>
      </c>
      <c r="B104" s="713" t="s">
        <v>2907</v>
      </c>
      <c r="C104" s="81">
        <v>50</v>
      </c>
      <c r="D104" s="99"/>
      <c r="E104" s="110"/>
      <c r="F104" s="121"/>
      <c r="G104" s="110"/>
      <c r="H104" s="110"/>
      <c r="I104" s="110"/>
      <c r="J104" s="99"/>
      <c r="K104" s="110"/>
      <c r="L104" s="121"/>
      <c r="M104" s="155"/>
    </row>
    <row r="105" spans="1:14" ht="14.1" customHeight="1" x14ac:dyDescent="0.15">
      <c r="A105" s="44" t="s">
        <v>2832</v>
      </c>
      <c r="B105" s="714"/>
      <c r="C105" s="82">
        <v>100</v>
      </c>
      <c r="D105" s="100"/>
      <c r="E105" s="111"/>
      <c r="F105" s="119"/>
      <c r="G105" s="111"/>
      <c r="H105" s="111"/>
      <c r="I105" s="111"/>
      <c r="J105" s="100"/>
      <c r="K105" s="111"/>
      <c r="L105" s="119"/>
      <c r="M105" s="153"/>
    </row>
    <row r="106" spans="1:14" ht="14.1" customHeight="1" x14ac:dyDescent="0.15">
      <c r="A106" s="34" t="s">
        <v>2833</v>
      </c>
      <c r="B106" s="715"/>
      <c r="C106" s="74">
        <v>150</v>
      </c>
      <c r="D106" s="95"/>
      <c r="E106" s="104"/>
      <c r="F106" s="120"/>
      <c r="G106" s="104"/>
      <c r="H106" s="104"/>
      <c r="I106" s="104"/>
      <c r="J106" s="137"/>
      <c r="K106" s="104"/>
      <c r="L106" s="120"/>
      <c r="M106" s="154"/>
    </row>
    <row r="107" spans="1:14" ht="14.1" customHeight="1" x14ac:dyDescent="0.15">
      <c r="A107" s="45" t="s">
        <v>2834</v>
      </c>
      <c r="B107" s="67" t="s">
        <v>2908</v>
      </c>
      <c r="C107" s="83">
        <v>20</v>
      </c>
      <c r="D107" s="101"/>
      <c r="E107" s="112"/>
      <c r="F107" s="123"/>
      <c r="G107" s="112"/>
      <c r="H107" s="112"/>
      <c r="I107" s="112"/>
      <c r="J107" s="101"/>
      <c r="K107" s="112"/>
      <c r="L107" s="123"/>
      <c r="M107" s="157"/>
    </row>
    <row r="108" spans="1:14" ht="14.1" customHeight="1" x14ac:dyDescent="0.15">
      <c r="A108" s="45" t="s">
        <v>2835</v>
      </c>
      <c r="B108" s="68" t="s">
        <v>2909</v>
      </c>
      <c r="C108" s="83">
        <v>10</v>
      </c>
      <c r="D108" s="101"/>
      <c r="E108" s="112"/>
      <c r="F108" s="123"/>
      <c r="G108" s="112"/>
      <c r="H108" s="112"/>
      <c r="I108" s="112"/>
      <c r="J108" s="101"/>
      <c r="K108" s="112"/>
      <c r="L108" s="123"/>
      <c r="M108" s="157"/>
    </row>
    <row r="109" spans="1:14" ht="30" customHeight="1" x14ac:dyDescent="0.15">
      <c r="A109" s="45" t="s">
        <v>2836</v>
      </c>
      <c r="B109" s="68" t="s">
        <v>2910</v>
      </c>
      <c r="C109" s="83">
        <v>10</v>
      </c>
      <c r="D109" s="101"/>
      <c r="E109" s="112"/>
      <c r="F109" s="123"/>
      <c r="G109" s="112"/>
      <c r="H109" s="112"/>
      <c r="I109" s="112"/>
      <c r="J109" s="101"/>
      <c r="K109" s="112"/>
      <c r="L109" s="123"/>
      <c r="M109" s="157"/>
    </row>
    <row r="110" spans="1:14" ht="30" customHeight="1" x14ac:dyDescent="0.15">
      <c r="A110" s="35" t="s">
        <v>2837</v>
      </c>
      <c r="B110" s="568" t="s">
        <v>2691</v>
      </c>
      <c r="C110" s="76">
        <v>100</v>
      </c>
      <c r="D110" s="93"/>
      <c r="E110" s="102"/>
      <c r="F110" s="121"/>
      <c r="G110" s="102"/>
      <c r="H110" s="102"/>
      <c r="I110" s="102"/>
      <c r="J110" s="99"/>
      <c r="K110" s="102"/>
      <c r="L110" s="121"/>
      <c r="M110" s="155"/>
      <c r="N110" s="162"/>
    </row>
    <row r="111" spans="1:14" s="162" customFormat="1" ht="14.1" customHeight="1" x14ac:dyDescent="0.15">
      <c r="A111" s="46" t="s">
        <v>2838</v>
      </c>
      <c r="B111" s="569"/>
      <c r="C111" s="77">
        <v>130</v>
      </c>
      <c r="D111" s="94"/>
      <c r="E111" s="103"/>
      <c r="F111" s="119"/>
      <c r="G111" s="103"/>
      <c r="H111" s="103"/>
      <c r="I111" s="103"/>
      <c r="J111" s="100"/>
      <c r="K111" s="103"/>
      <c r="L111" s="119"/>
      <c r="M111" s="153"/>
    </row>
    <row r="112" spans="1:14" s="162" customFormat="1" ht="14.1" customHeight="1" x14ac:dyDescent="0.15">
      <c r="A112" s="40" t="s">
        <v>2839</v>
      </c>
      <c r="B112" s="569"/>
      <c r="C112" s="84">
        <v>160</v>
      </c>
      <c r="D112" s="94"/>
      <c r="E112" s="103"/>
      <c r="F112" s="119"/>
      <c r="G112" s="103"/>
      <c r="H112" s="103"/>
      <c r="I112" s="103"/>
      <c r="J112" s="100"/>
      <c r="K112" s="103"/>
      <c r="L112" s="119"/>
      <c r="M112" s="153"/>
    </row>
    <row r="113" spans="1:13" s="162" customFormat="1" ht="14.1" customHeight="1" x14ac:dyDescent="0.15">
      <c r="A113" s="40" t="s">
        <v>2840</v>
      </c>
      <c r="B113" s="569"/>
      <c r="C113" s="77">
        <v>190</v>
      </c>
      <c r="D113" s="94"/>
      <c r="E113" s="103"/>
      <c r="F113" s="119"/>
      <c r="G113" s="103"/>
      <c r="H113" s="103"/>
      <c r="I113" s="103"/>
      <c r="J113" s="100"/>
      <c r="K113" s="103"/>
      <c r="L113" s="119"/>
      <c r="M113" s="153"/>
    </row>
    <row r="114" spans="1:13" s="162" customFormat="1" ht="14.1" customHeight="1" x14ac:dyDescent="0.15">
      <c r="A114" s="40" t="s">
        <v>2841</v>
      </c>
      <c r="B114" s="569"/>
      <c r="C114" s="77">
        <v>220</v>
      </c>
      <c r="D114" s="94"/>
      <c r="E114" s="103"/>
      <c r="F114" s="119"/>
      <c r="G114" s="103"/>
      <c r="H114" s="103"/>
      <c r="I114" s="103"/>
      <c r="J114" s="100"/>
      <c r="K114" s="103"/>
      <c r="L114" s="119"/>
      <c r="M114" s="153"/>
    </row>
    <row r="115" spans="1:13" s="162" customFormat="1" ht="14.1" customHeight="1" x14ac:dyDescent="0.15">
      <c r="A115" s="46" t="s">
        <v>2842</v>
      </c>
      <c r="B115" s="569"/>
      <c r="C115" s="77">
        <v>250</v>
      </c>
      <c r="D115" s="94"/>
      <c r="E115" s="103"/>
      <c r="F115" s="119"/>
      <c r="G115" s="103"/>
      <c r="H115" s="103"/>
      <c r="I115" s="103"/>
      <c r="J115" s="100"/>
      <c r="K115" s="103"/>
      <c r="L115" s="119"/>
      <c r="M115" s="153"/>
    </row>
    <row r="116" spans="1:13" s="162" customFormat="1" ht="14.1" customHeight="1" x14ac:dyDescent="0.15">
      <c r="A116" s="40" t="s">
        <v>2843</v>
      </c>
      <c r="B116" s="569"/>
      <c r="C116" s="77">
        <v>280</v>
      </c>
      <c r="D116" s="94"/>
      <c r="E116" s="103"/>
      <c r="F116" s="119"/>
      <c r="G116" s="103"/>
      <c r="H116" s="103"/>
      <c r="I116" s="103"/>
      <c r="J116" s="100"/>
      <c r="K116" s="103"/>
      <c r="L116" s="119"/>
      <c r="M116" s="153"/>
    </row>
    <row r="117" spans="1:13" s="162" customFormat="1" ht="14.1" customHeight="1" x14ac:dyDescent="0.15">
      <c r="A117" s="46" t="s">
        <v>2844</v>
      </c>
      <c r="B117" s="569"/>
      <c r="C117" s="77">
        <v>340</v>
      </c>
      <c r="D117" s="94"/>
      <c r="E117" s="103"/>
      <c r="F117" s="119"/>
      <c r="G117" s="103"/>
      <c r="H117" s="103"/>
      <c r="I117" s="103"/>
      <c r="J117" s="100"/>
      <c r="K117" s="103"/>
      <c r="L117" s="119"/>
      <c r="M117" s="153"/>
    </row>
    <row r="118" spans="1:13" s="162" customFormat="1" ht="14.1" customHeight="1" x14ac:dyDescent="0.15">
      <c r="A118" s="37" t="s">
        <v>2845</v>
      </c>
      <c r="B118" s="570"/>
      <c r="C118" s="78">
        <v>400</v>
      </c>
      <c r="D118" s="95"/>
      <c r="E118" s="107"/>
      <c r="F118" s="124"/>
      <c r="G118" s="107"/>
      <c r="H118" s="107"/>
      <c r="I118" s="107"/>
      <c r="J118" s="139"/>
      <c r="K118" s="107"/>
      <c r="L118" s="124"/>
      <c r="M118" s="158"/>
    </row>
    <row r="119" spans="1:13" s="162" customFormat="1" ht="14.1" customHeight="1" x14ac:dyDescent="0.15">
      <c r="A119" s="42" t="s">
        <v>2846</v>
      </c>
      <c r="B119" s="60" t="s">
        <v>2911</v>
      </c>
      <c r="C119" s="71">
        <v>1250</v>
      </c>
      <c r="D119" s="92"/>
      <c r="E119" s="108"/>
      <c r="F119" s="123"/>
      <c r="G119" s="108"/>
      <c r="H119" s="108"/>
      <c r="I119" s="108"/>
      <c r="J119" s="101"/>
      <c r="K119" s="108"/>
      <c r="L119" s="123"/>
      <c r="M119" s="157"/>
    </row>
    <row r="120" spans="1:13" s="162" customFormat="1" ht="14.1" customHeight="1" x14ac:dyDescent="0.15">
      <c r="A120" s="33" t="s">
        <v>2847</v>
      </c>
      <c r="B120" s="568" t="s">
        <v>2912</v>
      </c>
      <c r="C120" s="79">
        <v>150</v>
      </c>
      <c r="D120" s="93"/>
      <c r="E120" s="102"/>
      <c r="F120" s="121"/>
      <c r="G120" s="102"/>
      <c r="H120" s="102"/>
      <c r="I120" s="102"/>
      <c r="J120" s="99"/>
      <c r="K120" s="102"/>
      <c r="L120" s="121"/>
      <c r="M120" s="155"/>
    </row>
    <row r="121" spans="1:13" s="162" customFormat="1" ht="14.1" customHeight="1" x14ac:dyDescent="0.15">
      <c r="A121" s="37" t="s">
        <v>2848</v>
      </c>
      <c r="B121" s="570"/>
      <c r="C121" s="80">
        <v>250</v>
      </c>
      <c r="D121" s="95"/>
      <c r="E121" s="104"/>
      <c r="F121" s="120"/>
      <c r="G121" s="104"/>
      <c r="H121" s="104"/>
      <c r="I121" s="104"/>
      <c r="J121" s="137"/>
      <c r="K121" s="104"/>
      <c r="L121" s="120"/>
      <c r="M121" s="154"/>
    </row>
    <row r="122" spans="1:13" s="162" customFormat="1" ht="14.1" customHeight="1" x14ac:dyDescent="0.15">
      <c r="A122" s="33" t="s">
        <v>2849</v>
      </c>
      <c r="B122" s="713" t="s">
        <v>2913</v>
      </c>
      <c r="C122" s="79">
        <v>30</v>
      </c>
      <c r="D122" s="93"/>
      <c r="E122" s="102"/>
      <c r="F122" s="121"/>
      <c r="G122" s="102"/>
      <c r="H122" s="102"/>
      <c r="I122" s="102"/>
      <c r="J122" s="99"/>
      <c r="K122" s="102"/>
      <c r="L122" s="121"/>
      <c r="M122" s="155"/>
    </row>
    <row r="123" spans="1:13" s="162" customFormat="1" ht="14.1" customHeight="1" x14ac:dyDescent="0.15">
      <c r="A123" s="33" t="s">
        <v>2850</v>
      </c>
      <c r="B123" s="714"/>
      <c r="C123" s="79">
        <f>25*1.5</f>
        <v>37.5</v>
      </c>
      <c r="D123" s="94"/>
      <c r="E123" s="103"/>
      <c r="F123" s="119"/>
      <c r="G123" s="103"/>
      <c r="H123" s="103"/>
      <c r="I123" s="103"/>
      <c r="J123" s="100"/>
      <c r="K123" s="103"/>
      <c r="L123" s="119"/>
      <c r="M123" s="153"/>
    </row>
    <row r="124" spans="1:13" s="162" customFormat="1" ht="14.1" customHeight="1" x14ac:dyDescent="0.15">
      <c r="A124" s="33" t="s">
        <v>2851</v>
      </c>
      <c r="B124" s="714"/>
      <c r="C124" s="79">
        <v>45</v>
      </c>
      <c r="D124" s="94"/>
      <c r="E124" s="103"/>
      <c r="F124" s="119"/>
      <c r="G124" s="103"/>
      <c r="H124" s="103"/>
      <c r="I124" s="103"/>
      <c r="J124" s="100"/>
      <c r="K124" s="103"/>
      <c r="L124" s="119"/>
      <c r="M124" s="153"/>
    </row>
    <row r="125" spans="1:13" s="162" customFormat="1" ht="14.1" customHeight="1" x14ac:dyDescent="0.15">
      <c r="A125" s="33" t="s">
        <v>2852</v>
      </c>
      <c r="B125" s="714"/>
      <c r="C125" s="79">
        <v>46.875</v>
      </c>
      <c r="D125" s="94"/>
      <c r="E125" s="103"/>
      <c r="F125" s="119"/>
      <c r="G125" s="103"/>
      <c r="H125" s="103"/>
      <c r="I125" s="103"/>
      <c r="J125" s="100"/>
      <c r="K125" s="103"/>
      <c r="L125" s="119"/>
      <c r="M125" s="153"/>
    </row>
    <row r="126" spans="1:13" s="162" customFormat="1" ht="14.1" customHeight="1" x14ac:dyDescent="0.15">
      <c r="A126" s="33" t="s">
        <v>2853</v>
      </c>
      <c r="B126" s="714"/>
      <c r="C126" s="79">
        <f>35*1.5</f>
        <v>52.5</v>
      </c>
      <c r="D126" s="94"/>
      <c r="E126" s="103"/>
      <c r="F126" s="119"/>
      <c r="G126" s="103"/>
      <c r="H126" s="103"/>
      <c r="I126" s="103"/>
      <c r="J126" s="100"/>
      <c r="K126" s="103"/>
      <c r="L126" s="119"/>
      <c r="M126" s="153"/>
    </row>
    <row r="127" spans="1:13" s="162" customFormat="1" ht="14.1" customHeight="1" x14ac:dyDescent="0.15">
      <c r="A127" s="33" t="s">
        <v>2854</v>
      </c>
      <c r="B127" s="714"/>
      <c r="C127" s="79">
        <v>56.25</v>
      </c>
      <c r="D127" s="94"/>
      <c r="E127" s="103"/>
      <c r="F127" s="119"/>
      <c r="G127" s="103"/>
      <c r="H127" s="103"/>
      <c r="I127" s="103"/>
      <c r="J127" s="100"/>
      <c r="K127" s="103"/>
      <c r="L127" s="119"/>
      <c r="M127" s="153"/>
    </row>
    <row r="128" spans="1:13" s="162" customFormat="1" ht="14.1" customHeight="1" x14ac:dyDescent="0.15">
      <c r="A128" s="31" t="s">
        <v>2855</v>
      </c>
      <c r="B128" s="714"/>
      <c r="C128" s="77">
        <v>60</v>
      </c>
      <c r="D128" s="94"/>
      <c r="E128" s="103"/>
      <c r="F128" s="119"/>
      <c r="G128" s="103"/>
      <c r="H128" s="103"/>
      <c r="I128" s="103"/>
      <c r="J128" s="100"/>
      <c r="K128" s="103"/>
      <c r="L128" s="119"/>
      <c r="M128" s="153"/>
    </row>
    <row r="129" spans="1:13" s="162" customFormat="1" ht="14.1" customHeight="1" x14ac:dyDescent="0.15">
      <c r="A129" s="31" t="s">
        <v>2856</v>
      </c>
      <c r="B129" s="714"/>
      <c r="C129" s="77">
        <v>65.625</v>
      </c>
      <c r="D129" s="94"/>
      <c r="E129" s="103"/>
      <c r="F129" s="119"/>
      <c r="G129" s="103"/>
      <c r="H129" s="103"/>
      <c r="I129" s="103"/>
      <c r="J129" s="100"/>
      <c r="K129" s="103"/>
      <c r="L129" s="119"/>
      <c r="M129" s="153"/>
    </row>
    <row r="130" spans="1:13" s="162" customFormat="1" ht="14.1" customHeight="1" x14ac:dyDescent="0.15">
      <c r="A130" s="33" t="s">
        <v>2857</v>
      </c>
      <c r="B130" s="714"/>
      <c r="C130" s="79">
        <f>45*1.5</f>
        <v>67.5</v>
      </c>
      <c r="D130" s="94"/>
      <c r="E130" s="103"/>
      <c r="F130" s="119"/>
      <c r="G130" s="103"/>
      <c r="H130" s="103"/>
      <c r="I130" s="103"/>
      <c r="J130" s="100"/>
      <c r="K130" s="103"/>
      <c r="L130" s="119"/>
      <c r="M130" s="153"/>
    </row>
    <row r="131" spans="1:13" s="162" customFormat="1" ht="14.1" customHeight="1" x14ac:dyDescent="0.15">
      <c r="A131" s="33" t="s">
        <v>2858</v>
      </c>
      <c r="B131" s="714"/>
      <c r="C131" s="79">
        <v>75</v>
      </c>
      <c r="D131" s="94"/>
      <c r="E131" s="103"/>
      <c r="F131" s="119"/>
      <c r="G131" s="103"/>
      <c r="H131" s="103"/>
      <c r="I131" s="103"/>
      <c r="J131" s="100"/>
      <c r="K131" s="103"/>
      <c r="L131" s="119"/>
      <c r="M131" s="153"/>
    </row>
    <row r="132" spans="1:13" s="162" customFormat="1" ht="14.1" customHeight="1" x14ac:dyDescent="0.15">
      <c r="A132" s="33" t="s">
        <v>2859</v>
      </c>
      <c r="B132" s="714"/>
      <c r="C132" s="79">
        <v>84.375</v>
      </c>
      <c r="D132" s="94"/>
      <c r="E132" s="103"/>
      <c r="F132" s="119"/>
      <c r="G132" s="103"/>
      <c r="H132" s="103"/>
      <c r="I132" s="103"/>
      <c r="J132" s="100"/>
      <c r="K132" s="103"/>
      <c r="L132" s="119"/>
      <c r="M132" s="153"/>
    </row>
    <row r="133" spans="1:13" s="162" customFormat="1" ht="14.1" customHeight="1" x14ac:dyDescent="0.15">
      <c r="A133" s="33" t="s">
        <v>2860</v>
      </c>
      <c r="B133" s="714"/>
      <c r="C133" s="79">
        <v>90</v>
      </c>
      <c r="D133" s="94"/>
      <c r="E133" s="103"/>
      <c r="F133" s="119"/>
      <c r="G133" s="103"/>
      <c r="H133" s="103"/>
      <c r="I133" s="103"/>
      <c r="J133" s="100"/>
      <c r="K133" s="103"/>
      <c r="L133" s="119"/>
      <c r="M133" s="153"/>
    </row>
    <row r="134" spans="1:13" s="162" customFormat="1" ht="14.1" customHeight="1" x14ac:dyDescent="0.15">
      <c r="A134" s="33" t="s">
        <v>2861</v>
      </c>
      <c r="B134" s="714"/>
      <c r="C134" s="79">
        <v>93.75</v>
      </c>
      <c r="D134" s="94"/>
      <c r="E134" s="103"/>
      <c r="F134" s="119"/>
      <c r="G134" s="103"/>
      <c r="H134" s="103"/>
      <c r="I134" s="103"/>
      <c r="J134" s="100"/>
      <c r="K134" s="103"/>
      <c r="L134" s="119"/>
      <c r="M134" s="153"/>
    </row>
    <row r="135" spans="1:13" s="162" customFormat="1" ht="14.1" customHeight="1" x14ac:dyDescent="0.15">
      <c r="A135" s="31" t="s">
        <v>2862</v>
      </c>
      <c r="B135" s="714"/>
      <c r="C135" s="77">
        <v>105</v>
      </c>
      <c r="D135" s="94"/>
      <c r="E135" s="103"/>
      <c r="F135" s="119"/>
      <c r="G135" s="103"/>
      <c r="H135" s="103"/>
      <c r="I135" s="103"/>
      <c r="J135" s="100"/>
      <c r="K135" s="103"/>
      <c r="L135" s="119"/>
      <c r="M135" s="153"/>
    </row>
    <row r="136" spans="1:13" s="162" customFormat="1" ht="14.1" customHeight="1" x14ac:dyDescent="0.15">
      <c r="A136" s="34" t="s">
        <v>2863</v>
      </c>
      <c r="B136" s="714"/>
      <c r="C136" s="85">
        <f>75*1.5</f>
        <v>112.5</v>
      </c>
      <c r="D136" s="94"/>
      <c r="E136" s="103"/>
      <c r="F136" s="119"/>
      <c r="G136" s="103"/>
      <c r="H136" s="103"/>
      <c r="I136" s="103"/>
      <c r="J136" s="100"/>
      <c r="K136" s="103"/>
      <c r="L136" s="119"/>
      <c r="M136" s="153"/>
    </row>
    <row r="137" spans="1:13" s="162" customFormat="1" ht="14.1" customHeight="1" x14ac:dyDescent="0.15">
      <c r="A137" s="34" t="s">
        <v>2864</v>
      </c>
      <c r="B137" s="714"/>
      <c r="C137" s="85">
        <v>140.625</v>
      </c>
      <c r="D137" s="94"/>
      <c r="E137" s="103"/>
      <c r="F137" s="119"/>
      <c r="G137" s="103"/>
      <c r="H137" s="103"/>
      <c r="I137" s="103"/>
      <c r="J137" s="100"/>
      <c r="K137" s="103"/>
      <c r="L137" s="119"/>
      <c r="M137" s="153"/>
    </row>
    <row r="138" spans="1:13" s="162" customFormat="1" ht="14.1" customHeight="1" x14ac:dyDescent="0.15">
      <c r="A138" s="37" t="s">
        <v>2865</v>
      </c>
      <c r="B138" s="715"/>
      <c r="C138" s="80">
        <v>150</v>
      </c>
      <c r="D138" s="95"/>
      <c r="E138" s="104"/>
      <c r="F138" s="120"/>
      <c r="G138" s="104"/>
      <c r="H138" s="104"/>
      <c r="I138" s="104"/>
      <c r="J138" s="137"/>
      <c r="K138" s="104"/>
      <c r="L138" s="120"/>
      <c r="M138" s="154"/>
    </row>
    <row r="139" spans="1:13" ht="14.1" customHeight="1" x14ac:dyDescent="0.15">
      <c r="A139" s="47" t="s">
        <v>2699</v>
      </c>
      <c r="B139" s="69" t="s">
        <v>2914</v>
      </c>
      <c r="C139" s="71">
        <v>100</v>
      </c>
      <c r="D139" s="92"/>
      <c r="E139" s="108"/>
      <c r="F139" s="123"/>
      <c r="G139" s="108"/>
      <c r="H139" s="108"/>
      <c r="I139" s="108"/>
      <c r="J139" s="101"/>
      <c r="K139" s="108"/>
      <c r="L139" s="123"/>
      <c r="M139" s="157"/>
    </row>
    <row r="140" spans="1:13" ht="14.1" customHeight="1" x14ac:dyDescent="0.15">
      <c r="A140" s="48" t="s">
        <v>2866</v>
      </c>
      <c r="B140" s="710" t="s">
        <v>2915</v>
      </c>
      <c r="C140" s="86" t="s">
        <v>2924</v>
      </c>
      <c r="D140" s="93"/>
      <c r="E140" s="102"/>
      <c r="F140" s="121"/>
      <c r="G140" s="102"/>
      <c r="H140" s="102"/>
      <c r="I140" s="102"/>
      <c r="J140" s="99"/>
      <c r="K140" s="102"/>
      <c r="L140" s="116"/>
      <c r="M140" s="150"/>
    </row>
    <row r="141" spans="1:13" ht="14.1" customHeight="1" x14ac:dyDescent="0.15">
      <c r="A141" s="31" t="s">
        <v>2867</v>
      </c>
      <c r="B141" s="711"/>
      <c r="C141" s="87" t="s">
        <v>2925</v>
      </c>
      <c r="D141" s="94"/>
      <c r="E141" s="103"/>
      <c r="F141" s="119"/>
      <c r="G141" s="103"/>
      <c r="H141" s="103"/>
      <c r="I141" s="103"/>
      <c r="J141" s="100"/>
      <c r="K141" s="103"/>
      <c r="L141" s="117"/>
      <c r="M141" s="151"/>
    </row>
    <row r="142" spans="1:13" ht="14.1" customHeight="1" x14ac:dyDescent="0.15">
      <c r="A142" s="31" t="s">
        <v>2868</v>
      </c>
      <c r="B142" s="711"/>
      <c r="C142" s="87" t="s">
        <v>2926</v>
      </c>
      <c r="D142" s="94"/>
      <c r="E142" s="103"/>
      <c r="F142" s="119"/>
      <c r="G142" s="103"/>
      <c r="H142" s="103"/>
      <c r="I142" s="103"/>
      <c r="J142" s="100"/>
      <c r="K142" s="103"/>
      <c r="L142" s="117"/>
      <c r="M142" s="151"/>
    </row>
    <row r="143" spans="1:13" ht="14.1" customHeight="1" x14ac:dyDescent="0.15">
      <c r="A143" s="31" t="s">
        <v>2869</v>
      </c>
      <c r="B143" s="711"/>
      <c r="C143" s="87" t="s">
        <v>2927</v>
      </c>
      <c r="D143" s="94"/>
      <c r="E143" s="103"/>
      <c r="F143" s="119"/>
      <c r="G143" s="103"/>
      <c r="H143" s="103"/>
      <c r="I143" s="103"/>
      <c r="J143" s="100"/>
      <c r="K143" s="103"/>
      <c r="L143" s="117"/>
      <c r="M143" s="151"/>
    </row>
    <row r="144" spans="1:13" ht="14.1" customHeight="1" x14ac:dyDescent="0.15">
      <c r="A144" s="34" t="s">
        <v>2870</v>
      </c>
      <c r="B144" s="712"/>
      <c r="C144" s="88">
        <v>1250</v>
      </c>
      <c r="D144" s="95"/>
      <c r="E144" s="104"/>
      <c r="F144" s="120"/>
      <c r="G144" s="104"/>
      <c r="H144" s="104"/>
      <c r="I144" s="104"/>
      <c r="J144" s="137"/>
      <c r="K144" s="104"/>
      <c r="L144" s="118"/>
      <c r="M144" s="152"/>
    </row>
    <row r="145" spans="1:13" ht="14.1" customHeight="1" x14ac:dyDescent="0.15">
      <c r="A145" s="48" t="s">
        <v>2871</v>
      </c>
      <c r="B145" s="710" t="s">
        <v>2916</v>
      </c>
      <c r="C145" s="86" t="s">
        <v>2928</v>
      </c>
      <c r="D145" s="93"/>
      <c r="E145" s="102"/>
      <c r="F145" s="121"/>
      <c r="G145" s="102"/>
      <c r="H145" s="102"/>
      <c r="I145" s="102"/>
      <c r="J145" s="99"/>
      <c r="K145" s="102"/>
      <c r="L145" s="116"/>
      <c r="M145" s="150"/>
    </row>
    <row r="146" spans="1:13" ht="14.1" customHeight="1" x14ac:dyDescent="0.15">
      <c r="A146" s="31" t="s">
        <v>2872</v>
      </c>
      <c r="B146" s="711"/>
      <c r="C146" s="87" t="s">
        <v>2929</v>
      </c>
      <c r="D146" s="94"/>
      <c r="E146" s="103"/>
      <c r="F146" s="119"/>
      <c r="G146" s="103"/>
      <c r="H146" s="103"/>
      <c r="I146" s="103"/>
      <c r="J146" s="100"/>
      <c r="K146" s="103"/>
      <c r="L146" s="117"/>
      <c r="M146" s="151"/>
    </row>
    <row r="147" spans="1:13" ht="14.1" customHeight="1" x14ac:dyDescent="0.15">
      <c r="A147" s="31" t="s">
        <v>2873</v>
      </c>
      <c r="B147" s="711"/>
      <c r="C147" s="87" t="s">
        <v>2930</v>
      </c>
      <c r="D147" s="94"/>
      <c r="E147" s="103"/>
      <c r="F147" s="119"/>
      <c r="G147" s="103"/>
      <c r="H147" s="103"/>
      <c r="I147" s="103"/>
      <c r="J147" s="100"/>
      <c r="K147" s="103"/>
      <c r="L147" s="117"/>
      <c r="M147" s="151"/>
    </row>
    <row r="148" spans="1:13" ht="14.1" customHeight="1" x14ac:dyDescent="0.15">
      <c r="A148" s="31" t="s">
        <v>2874</v>
      </c>
      <c r="B148" s="711"/>
      <c r="C148" s="87" t="s">
        <v>2931</v>
      </c>
      <c r="D148" s="94"/>
      <c r="E148" s="103"/>
      <c r="F148" s="119"/>
      <c r="G148" s="103"/>
      <c r="H148" s="103"/>
      <c r="I148" s="103"/>
      <c r="J148" s="100"/>
      <c r="K148" s="103"/>
      <c r="L148" s="117"/>
      <c r="M148" s="151"/>
    </row>
    <row r="149" spans="1:13" ht="14.1" customHeight="1" x14ac:dyDescent="0.15">
      <c r="A149" s="34" t="s">
        <v>2875</v>
      </c>
      <c r="B149" s="712"/>
      <c r="C149" s="88">
        <v>1250</v>
      </c>
      <c r="D149" s="95"/>
      <c r="E149" s="104"/>
      <c r="F149" s="120"/>
      <c r="G149" s="104"/>
      <c r="H149" s="104"/>
      <c r="I149" s="104"/>
      <c r="J149" s="137"/>
      <c r="K149" s="104"/>
      <c r="L149" s="118"/>
      <c r="M149" s="152"/>
    </row>
    <row r="150" spans="1:13" ht="14.1" customHeight="1" x14ac:dyDescent="0.15">
      <c r="A150" s="30" t="s">
        <v>2876</v>
      </c>
      <c r="B150" s="710" t="s">
        <v>2917</v>
      </c>
      <c r="C150" s="86" t="s">
        <v>2932</v>
      </c>
      <c r="D150" s="93"/>
      <c r="E150" s="102"/>
      <c r="F150" s="121"/>
      <c r="G150" s="102"/>
      <c r="H150" s="102"/>
      <c r="I150" s="102"/>
      <c r="J150" s="99"/>
      <c r="K150" s="102"/>
      <c r="L150" s="116"/>
      <c r="M150" s="150"/>
    </row>
    <row r="151" spans="1:13" ht="14.1" customHeight="1" x14ac:dyDescent="0.15">
      <c r="A151" s="31" t="s">
        <v>2877</v>
      </c>
      <c r="B151" s="711"/>
      <c r="C151" s="87" t="s">
        <v>2933</v>
      </c>
      <c r="D151" s="94"/>
      <c r="E151" s="103"/>
      <c r="F151" s="119"/>
      <c r="G151" s="103"/>
      <c r="H151" s="103"/>
      <c r="I151" s="103"/>
      <c r="J151" s="100"/>
      <c r="K151" s="103"/>
      <c r="L151" s="117"/>
      <c r="M151" s="151"/>
    </row>
    <row r="152" spans="1:13" ht="14.1" customHeight="1" x14ac:dyDescent="0.15">
      <c r="A152" s="31" t="s">
        <v>2878</v>
      </c>
      <c r="B152" s="711"/>
      <c r="C152" s="87" t="s">
        <v>2934</v>
      </c>
      <c r="D152" s="94"/>
      <c r="E152" s="103"/>
      <c r="F152" s="119"/>
      <c r="G152" s="103"/>
      <c r="H152" s="103"/>
      <c r="I152" s="103"/>
      <c r="J152" s="100"/>
      <c r="K152" s="103"/>
      <c r="L152" s="117"/>
      <c r="M152" s="151"/>
    </row>
    <row r="153" spans="1:13" ht="14.1" customHeight="1" x14ac:dyDescent="0.15">
      <c r="A153" s="31" t="s">
        <v>2879</v>
      </c>
      <c r="B153" s="716"/>
      <c r="C153" s="87" t="s">
        <v>2931</v>
      </c>
      <c r="D153" s="94"/>
      <c r="E153" s="103"/>
      <c r="F153" s="119"/>
      <c r="G153" s="103"/>
      <c r="H153" s="103"/>
      <c r="I153" s="103"/>
      <c r="J153" s="100"/>
      <c r="K153" s="103"/>
      <c r="L153" s="117"/>
      <c r="M153" s="151"/>
    </row>
    <row r="154" spans="1:13" ht="14.1" customHeight="1" x14ac:dyDescent="0.15">
      <c r="A154" s="34" t="s">
        <v>2880</v>
      </c>
      <c r="B154" s="712"/>
      <c r="C154" s="88">
        <v>1250</v>
      </c>
      <c r="D154" s="95"/>
      <c r="E154" s="104"/>
      <c r="F154" s="120"/>
      <c r="G154" s="104"/>
      <c r="H154" s="104"/>
      <c r="I154" s="104"/>
      <c r="J154" s="137"/>
      <c r="K154" s="104"/>
      <c r="L154" s="118"/>
      <c r="M154" s="152"/>
    </row>
    <row r="155" spans="1:13" ht="13.5" customHeight="1" x14ac:dyDescent="0.15">
      <c r="A155" s="49" t="s">
        <v>2881</v>
      </c>
      <c r="B155" s="726" t="s">
        <v>2918</v>
      </c>
      <c r="C155" s="72">
        <v>0</v>
      </c>
      <c r="D155" s="102"/>
      <c r="E155" s="102"/>
      <c r="F155" s="121"/>
      <c r="G155" s="102"/>
      <c r="H155" s="102"/>
      <c r="I155" s="102"/>
      <c r="J155" s="101"/>
      <c r="K155" s="102"/>
      <c r="L155" s="116"/>
      <c r="M155" s="150"/>
    </row>
    <row r="156" spans="1:13" ht="14.1" customHeight="1" x14ac:dyDescent="0.15">
      <c r="A156" s="50" t="s">
        <v>2882</v>
      </c>
      <c r="B156" s="727"/>
      <c r="C156" s="73">
        <v>2</v>
      </c>
      <c r="D156" s="103"/>
      <c r="E156" s="103"/>
      <c r="F156" s="119"/>
      <c r="G156" s="103"/>
      <c r="H156" s="103"/>
      <c r="I156" s="103"/>
      <c r="J156" s="101"/>
      <c r="K156" s="103"/>
      <c r="L156" s="117"/>
      <c r="M156" s="151"/>
    </row>
    <row r="157" spans="1:13" ht="14.1" customHeight="1" x14ac:dyDescent="0.15">
      <c r="A157" s="50" t="s">
        <v>2883</v>
      </c>
      <c r="B157" s="727"/>
      <c r="C157" s="73">
        <v>4</v>
      </c>
      <c r="D157" s="103"/>
      <c r="E157" s="103"/>
      <c r="F157" s="119"/>
      <c r="G157" s="103"/>
      <c r="H157" s="103"/>
      <c r="I157" s="103"/>
      <c r="J157" s="101"/>
      <c r="K157" s="103">
        <v>143578733</v>
      </c>
      <c r="L157" s="117"/>
      <c r="M157" s="151"/>
    </row>
    <row r="158" spans="1:13" ht="14.1" customHeight="1" thickBot="1" x14ac:dyDescent="0.2">
      <c r="A158" s="51" t="s">
        <v>2884</v>
      </c>
      <c r="B158" s="728"/>
      <c r="C158" s="89">
        <v>20</v>
      </c>
      <c r="D158" s="104"/>
      <c r="E158" s="104"/>
      <c r="F158" s="125"/>
      <c r="G158" s="104"/>
      <c r="H158" s="104"/>
      <c r="I158" s="104"/>
      <c r="J158" s="138"/>
      <c r="K158" s="104"/>
      <c r="L158" s="144"/>
      <c r="M158" s="159"/>
    </row>
    <row r="159" spans="1:13" ht="14.1" customHeight="1" thickBot="1" x14ac:dyDescent="0.2">
      <c r="A159" s="52"/>
      <c r="B159" s="729" t="s">
        <v>2919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2920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143578733</v>
      </c>
      <c r="L160" s="145"/>
      <c r="M160" s="160"/>
    </row>
    <row r="161" spans="1:13" ht="14.1" customHeight="1" thickBot="1" x14ac:dyDescent="0.2">
      <c r="A161" s="53"/>
      <c r="B161" s="729" t="s">
        <v>2921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143578733</v>
      </c>
      <c r="L161" s="145"/>
      <c r="M161" s="160"/>
    </row>
    <row r="163" spans="1:13" ht="13.5" customHeight="1" x14ac:dyDescent="0.15">
      <c r="A163" s="731" t="s">
        <v>2885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2733</v>
      </c>
      <c r="B1" s="761"/>
      <c r="C1" s="761"/>
      <c r="D1" s="761"/>
      <c r="E1" s="761"/>
      <c r="F1" s="761"/>
      <c r="G1" s="761"/>
      <c r="H1" s="761"/>
    </row>
    <row r="2" spans="1:8" x14ac:dyDescent="0.15">
      <c r="A2" s="763" t="s">
        <v>7</v>
      </c>
      <c r="B2" s="763"/>
      <c r="C2" s="763"/>
      <c r="D2" s="763"/>
      <c r="E2" s="763"/>
      <c r="F2" s="763"/>
      <c r="G2" s="763"/>
      <c r="H2" s="764" t="s">
        <v>2947</v>
      </c>
    </row>
    <row r="3" spans="1:8" x14ac:dyDescent="0.15">
      <c r="A3" s="765" t="s">
        <v>3061</v>
      </c>
      <c r="B3" s="765"/>
      <c r="C3" s="766"/>
      <c r="D3" s="767"/>
      <c r="E3" s="761"/>
      <c r="F3" s="768"/>
      <c r="G3" s="769"/>
      <c r="H3" s="761" t="s">
        <v>51</v>
      </c>
    </row>
    <row r="4" spans="1:8" ht="19.5" thickBot="1" x14ac:dyDescent="0.2">
      <c r="A4" s="770"/>
      <c r="B4" s="770"/>
      <c r="C4" s="766"/>
      <c r="D4" s="767"/>
      <c r="E4" s="761"/>
      <c r="F4" s="768"/>
      <c r="G4" s="769"/>
      <c r="H4" s="765"/>
    </row>
    <row r="5" spans="1:8" ht="23.25" customHeight="1" thickBot="1" x14ac:dyDescent="0.2">
      <c r="A5" s="771" t="s">
        <v>3062</v>
      </c>
      <c r="B5" s="772"/>
      <c r="C5" s="773" t="s">
        <v>3063</v>
      </c>
      <c r="D5" s="774" t="s">
        <v>3064</v>
      </c>
      <c r="E5" s="775" t="s">
        <v>3065</v>
      </c>
      <c r="F5" s="776"/>
      <c r="G5" s="776"/>
      <c r="H5" s="777"/>
    </row>
    <row r="6" spans="1:8" ht="30" customHeight="1" x14ac:dyDescent="0.15">
      <c r="A6" s="778" t="s">
        <v>3066</v>
      </c>
      <c r="B6" s="779"/>
      <c r="C6" s="780" t="s">
        <v>9</v>
      </c>
      <c r="D6" s="781"/>
      <c r="E6" s="782"/>
      <c r="F6" s="783"/>
      <c r="G6" s="783"/>
      <c r="H6" s="784"/>
    </row>
    <row r="7" spans="1:8" ht="30" customHeight="1" x14ac:dyDescent="0.15">
      <c r="A7" s="785" t="s">
        <v>3067</v>
      </c>
      <c r="B7" s="786"/>
      <c r="C7" s="787" t="s">
        <v>9</v>
      </c>
      <c r="D7" s="788"/>
      <c r="E7" s="789"/>
      <c r="F7" s="783"/>
      <c r="G7" s="783"/>
      <c r="H7" s="784"/>
    </row>
    <row r="8" spans="1:8" ht="27" customHeight="1" x14ac:dyDescent="0.15">
      <c r="A8" s="790" t="s">
        <v>3068</v>
      </c>
      <c r="B8" s="791"/>
      <c r="C8" s="792">
        <v>143578733</v>
      </c>
      <c r="D8" s="793"/>
      <c r="E8" s="794"/>
      <c r="F8" s="783"/>
      <c r="G8" s="783"/>
      <c r="H8" s="784"/>
    </row>
    <row r="9" spans="1:8" x14ac:dyDescent="0.15">
      <c r="A9" s="790" t="s">
        <v>3069</v>
      </c>
      <c r="B9" s="791"/>
      <c r="C9" s="795" t="s">
        <v>9</v>
      </c>
      <c r="D9" s="795" t="s">
        <v>9</v>
      </c>
      <c r="E9" s="796" t="s">
        <v>9</v>
      </c>
      <c r="F9" s="797"/>
      <c r="G9" s="797"/>
      <c r="H9" s="798"/>
    </row>
    <row r="10" spans="1:8" x14ac:dyDescent="0.15">
      <c r="A10" s="790" t="s">
        <v>3070</v>
      </c>
      <c r="B10" s="791"/>
      <c r="C10" s="795" t="s">
        <v>9</v>
      </c>
      <c r="D10" s="795" t="s">
        <v>9</v>
      </c>
      <c r="E10" s="796" t="s">
        <v>9</v>
      </c>
      <c r="F10" s="797"/>
      <c r="G10" s="797"/>
      <c r="H10" s="798"/>
    </row>
    <row r="11" spans="1:8" x14ac:dyDescent="0.15">
      <c r="A11" s="790" t="s">
        <v>3071</v>
      </c>
      <c r="B11" s="791"/>
      <c r="C11" s="795" t="s">
        <v>9</v>
      </c>
      <c r="D11" s="795" t="s">
        <v>9</v>
      </c>
      <c r="E11" s="796" t="s">
        <v>9</v>
      </c>
      <c r="F11" s="797"/>
      <c r="G11" s="797"/>
      <c r="H11" s="798"/>
    </row>
    <row r="12" spans="1:8" x14ac:dyDescent="0.15">
      <c r="A12" s="790" t="s">
        <v>3072</v>
      </c>
      <c r="B12" s="791"/>
      <c r="C12" s="795">
        <v>94526521</v>
      </c>
      <c r="D12" s="795">
        <v>8614724</v>
      </c>
      <c r="E12" s="796">
        <v>85911797</v>
      </c>
      <c r="F12" s="797"/>
      <c r="G12" s="797"/>
      <c r="H12" s="798"/>
    </row>
    <row r="13" spans="1:8" x14ac:dyDescent="0.15">
      <c r="A13" s="790" t="s">
        <v>3073</v>
      </c>
      <c r="B13" s="791"/>
      <c r="C13" s="795" t="s">
        <v>9</v>
      </c>
      <c r="D13" s="795" t="s">
        <v>9</v>
      </c>
      <c r="E13" s="796" t="s">
        <v>9</v>
      </c>
      <c r="F13" s="797"/>
      <c r="G13" s="797"/>
      <c r="H13" s="798"/>
    </row>
    <row r="14" spans="1:8" x14ac:dyDescent="0.15">
      <c r="A14" s="790" t="s">
        <v>3074</v>
      </c>
      <c r="B14" s="791"/>
      <c r="C14" s="795" t="s">
        <v>9</v>
      </c>
      <c r="D14" s="795" t="s">
        <v>9</v>
      </c>
      <c r="E14" s="796" t="s">
        <v>9</v>
      </c>
      <c r="F14" s="797"/>
      <c r="G14" s="797"/>
      <c r="H14" s="798"/>
    </row>
    <row r="15" spans="1:8" ht="26.25" customHeight="1" x14ac:dyDescent="0.15">
      <c r="A15" s="790" t="s">
        <v>3075</v>
      </c>
      <c r="B15" s="791"/>
      <c r="C15" s="795" t="s">
        <v>9</v>
      </c>
      <c r="D15" s="795" t="s">
        <v>9</v>
      </c>
      <c r="E15" s="796" t="s">
        <v>9</v>
      </c>
      <c r="F15" s="797"/>
      <c r="G15" s="797"/>
      <c r="H15" s="798"/>
    </row>
    <row r="16" spans="1:8" x14ac:dyDescent="0.15">
      <c r="A16" s="790" t="s">
        <v>3076</v>
      </c>
      <c r="B16" s="791"/>
      <c r="C16" s="792" t="s">
        <v>9</v>
      </c>
      <c r="D16" s="792" t="s">
        <v>9</v>
      </c>
      <c r="E16" s="799" t="s">
        <v>9</v>
      </c>
      <c r="F16" s="783"/>
      <c r="G16" s="783"/>
      <c r="H16" s="798"/>
    </row>
    <row r="17" spans="1:8" ht="19.5" thickBot="1" x14ac:dyDescent="0.2">
      <c r="A17" s="800" t="s">
        <v>3077</v>
      </c>
      <c r="B17" s="801"/>
      <c r="C17" s="802" t="s">
        <v>9</v>
      </c>
      <c r="D17" s="803"/>
      <c r="E17" s="804" t="s">
        <v>9</v>
      </c>
      <c r="F17" s="783"/>
      <c r="G17" s="783"/>
      <c r="H17" s="798"/>
    </row>
    <row r="18" spans="1:8" ht="18.75" customHeight="1" thickBot="1" x14ac:dyDescent="0.2">
      <c r="A18" s="805" t="s">
        <v>3078</v>
      </c>
      <c r="B18" s="806"/>
      <c r="C18" s="807">
        <v>238105254</v>
      </c>
      <c r="D18" s="807">
        <v>8614724</v>
      </c>
      <c r="E18" s="808">
        <v>85911797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3079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7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164</v>
      </c>
      <c r="F2" s="15" t="s">
        <v>51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1003</v>
      </c>
      <c r="F4" s="734" t="s">
        <v>35</v>
      </c>
      <c r="G4" s="734" t="s">
        <v>98</v>
      </c>
      <c r="H4" s="736" t="s">
        <v>61</v>
      </c>
      <c r="I4" s="737"/>
      <c r="J4" s="737"/>
      <c r="K4" s="738"/>
      <c r="L4" s="736" t="s">
        <v>64</v>
      </c>
      <c r="M4" s="737"/>
      <c r="N4" s="737"/>
      <c r="O4" s="738"/>
      <c r="P4" s="739" t="s">
        <v>2700</v>
      </c>
      <c r="Q4" s="739" t="s">
        <v>2701</v>
      </c>
      <c r="R4" s="739" t="s">
        <v>2702</v>
      </c>
      <c r="S4" s="739" t="s">
        <v>2703</v>
      </c>
      <c r="T4" s="739" t="s">
        <v>2704</v>
      </c>
      <c r="U4" s="739" t="s">
        <v>2706</v>
      </c>
      <c r="V4" s="732" t="s">
        <v>2707</v>
      </c>
      <c r="W4" s="732" t="s">
        <v>79</v>
      </c>
      <c r="X4" s="732" t="s">
        <v>80</v>
      </c>
      <c r="Y4" s="732" t="s">
        <v>2709</v>
      </c>
      <c r="Z4" s="732" t="s">
        <v>2710</v>
      </c>
      <c r="AA4" s="732" t="s">
        <v>2711</v>
      </c>
      <c r="AB4" s="732" t="s">
        <v>2712</v>
      </c>
      <c r="AC4" s="732" t="s">
        <v>2713</v>
      </c>
      <c r="AD4" s="732" t="s">
        <v>87</v>
      </c>
      <c r="AE4" s="732" t="s">
        <v>88</v>
      </c>
      <c r="AF4" s="732" t="s">
        <v>89</v>
      </c>
      <c r="AG4" s="732" t="s">
        <v>90</v>
      </c>
      <c r="AH4" s="732" t="s">
        <v>91</v>
      </c>
      <c r="AI4" s="732" t="s">
        <v>92</v>
      </c>
      <c r="AJ4" s="732" t="s">
        <v>93</v>
      </c>
      <c r="AK4" s="732" t="s">
        <v>94</v>
      </c>
      <c r="AL4" s="732" t="s">
        <v>95</v>
      </c>
      <c r="AM4" s="732" t="s">
        <v>96</v>
      </c>
      <c r="AN4" s="732" t="s">
        <v>97</v>
      </c>
      <c r="AO4" s="732" t="s">
        <v>98</v>
      </c>
      <c r="AP4" s="732" t="s">
        <v>100</v>
      </c>
      <c r="AQ4" s="732" t="s">
        <v>101</v>
      </c>
      <c r="AR4" s="732" t="s">
        <v>103</v>
      </c>
      <c r="AS4" s="732" t="s">
        <v>104</v>
      </c>
    </row>
    <row r="5" spans="1:45" ht="32.450000000000003" customHeight="1" x14ac:dyDescent="0.15">
      <c r="A5" s="732"/>
      <c r="B5" s="732"/>
      <c r="C5" s="743"/>
      <c r="D5" s="735"/>
      <c r="E5" s="735"/>
      <c r="F5" s="735"/>
      <c r="G5" s="735"/>
      <c r="H5" s="5" t="s">
        <v>57</v>
      </c>
      <c r="I5" s="7" t="s">
        <v>2694</v>
      </c>
      <c r="J5" s="7" t="s">
        <v>2695</v>
      </c>
      <c r="K5" s="5" t="s">
        <v>63</v>
      </c>
      <c r="L5" s="5" t="s">
        <v>57</v>
      </c>
      <c r="M5" s="7" t="s">
        <v>2694</v>
      </c>
      <c r="N5" s="7" t="s">
        <v>2695</v>
      </c>
      <c r="O5" s="5" t="s">
        <v>63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105</v>
      </c>
      <c r="B6" s="14" t="s">
        <v>108</v>
      </c>
      <c r="C6" s="14" t="s">
        <v>141</v>
      </c>
      <c r="D6" s="14" t="s">
        <v>165</v>
      </c>
      <c r="E6" s="14" t="s">
        <v>1004</v>
      </c>
      <c r="F6" s="14" t="s">
        <v>1837</v>
      </c>
      <c r="G6" s="14" t="s">
        <v>140</v>
      </c>
      <c r="H6" s="14" t="s">
        <v>2691</v>
      </c>
      <c r="I6" s="17">
        <v>2077262.7249487469</v>
      </c>
      <c r="J6" s="14" t="s">
        <v>67</v>
      </c>
      <c r="K6" s="17">
        <v>2077262.7249487469</v>
      </c>
      <c r="L6" s="14" t="s">
        <v>2691</v>
      </c>
      <c r="M6" s="17">
        <v>2077262.7249487469</v>
      </c>
      <c r="N6" s="14" t="s">
        <v>67</v>
      </c>
      <c r="O6" s="17">
        <v>2077262.7249487469</v>
      </c>
      <c r="P6" s="17">
        <v>1974558.5968714789</v>
      </c>
      <c r="Q6" s="17">
        <v>102704.1280772678</v>
      </c>
      <c r="R6" s="17">
        <v>0</v>
      </c>
      <c r="S6" s="18">
        <v>0</v>
      </c>
      <c r="T6" s="14" t="s">
        <v>2705</v>
      </c>
      <c r="U6" s="14" t="s">
        <v>2705</v>
      </c>
      <c r="V6" s="14" t="s">
        <v>2705</v>
      </c>
      <c r="W6" s="18">
        <v>1.7453352069119261</v>
      </c>
      <c r="X6" s="18">
        <v>1</v>
      </c>
      <c r="Y6" s="14" t="s">
        <v>140</v>
      </c>
      <c r="Z6" s="14" t="s">
        <v>140</v>
      </c>
      <c r="AA6" s="18" t="s">
        <v>140</v>
      </c>
      <c r="AB6" s="18" t="s">
        <v>140</v>
      </c>
      <c r="AC6" s="14" t="s">
        <v>140</v>
      </c>
      <c r="AD6" s="748">
        <v>3019.4299079576322</v>
      </c>
      <c r="AE6" s="749">
        <v>11.96</v>
      </c>
      <c r="AF6" s="748">
        <v>1472301.7914032834</v>
      </c>
      <c r="AG6" s="749">
        <v>16.04</v>
      </c>
      <c r="AH6" s="750">
        <v>40.770000000000003</v>
      </c>
      <c r="AI6" s="748">
        <v>102704.1280772678</v>
      </c>
      <c r="AJ6" s="748">
        <v>0</v>
      </c>
      <c r="AK6" s="748">
        <v>102704.1280772678</v>
      </c>
      <c r="AL6" s="751" t="s">
        <v>140</v>
      </c>
      <c r="AM6" s="748">
        <v>2077262.7249487469</v>
      </c>
      <c r="AN6" s="748">
        <v>0</v>
      </c>
      <c r="AO6" s="752" t="s">
        <v>140</v>
      </c>
      <c r="AP6" s="753">
        <v>0</v>
      </c>
      <c r="AQ6" s="752" t="s">
        <v>2705</v>
      </c>
      <c r="AR6" s="752" t="s">
        <v>140</v>
      </c>
      <c r="AS6" s="752" t="s">
        <v>140</v>
      </c>
    </row>
    <row r="7" spans="1:45" x14ac:dyDescent="0.15">
      <c r="A7" s="14" t="s">
        <v>105</v>
      </c>
      <c r="B7" s="14" t="s">
        <v>108</v>
      </c>
      <c r="C7" s="14" t="s">
        <v>141</v>
      </c>
      <c r="D7" s="14" t="s">
        <v>166</v>
      </c>
      <c r="E7" s="14" t="s">
        <v>1005</v>
      </c>
      <c r="F7" s="14" t="s">
        <v>1838</v>
      </c>
      <c r="G7" s="14" t="s">
        <v>140</v>
      </c>
      <c r="H7" s="14" t="s">
        <v>2691</v>
      </c>
      <c r="I7" s="17">
        <v>1969512.0822941577</v>
      </c>
      <c r="J7" s="14" t="s">
        <v>67</v>
      </c>
      <c r="K7" s="17">
        <v>1969512.0822941577</v>
      </c>
      <c r="L7" s="14" t="s">
        <v>2691</v>
      </c>
      <c r="M7" s="17">
        <v>1969512.0822941577</v>
      </c>
      <c r="N7" s="14" t="s">
        <v>67</v>
      </c>
      <c r="O7" s="17">
        <v>1969512.0822941577</v>
      </c>
      <c r="P7" s="17">
        <v>1969512.0822941577</v>
      </c>
      <c r="Q7" s="17">
        <v>0</v>
      </c>
      <c r="R7" s="17">
        <v>0</v>
      </c>
      <c r="S7" s="18">
        <v>0</v>
      </c>
      <c r="T7" s="14" t="s">
        <v>2705</v>
      </c>
      <c r="U7" s="14" t="s">
        <v>2705</v>
      </c>
      <c r="V7" s="14" t="s">
        <v>2705</v>
      </c>
      <c r="W7" s="18">
        <v>1.7453352069119261</v>
      </c>
      <c r="X7" s="18">
        <v>1</v>
      </c>
      <c r="Y7" s="14" t="s">
        <v>140</v>
      </c>
      <c r="Z7" s="14" t="s">
        <v>140</v>
      </c>
      <c r="AA7" s="18" t="s">
        <v>140</v>
      </c>
      <c r="AB7" s="18" t="s">
        <v>140</v>
      </c>
      <c r="AC7" s="14" t="s">
        <v>140</v>
      </c>
      <c r="AD7" s="748">
        <v>6737.5000458900395</v>
      </c>
      <c r="AE7" s="749">
        <v>6.04</v>
      </c>
      <c r="AF7" s="748">
        <v>1659225.6910752726</v>
      </c>
      <c r="AG7" s="749">
        <v>7.17</v>
      </c>
      <c r="AH7" s="750">
        <v>40.770000000000003</v>
      </c>
      <c r="AI7" s="748">
        <v>0</v>
      </c>
      <c r="AJ7" s="748">
        <v>0</v>
      </c>
      <c r="AK7" s="748">
        <v>0</v>
      </c>
      <c r="AL7" s="751" t="s">
        <v>140</v>
      </c>
      <c r="AM7" s="748">
        <v>1969512.0822941577</v>
      </c>
      <c r="AN7" s="748">
        <v>0</v>
      </c>
      <c r="AO7" s="752" t="s">
        <v>140</v>
      </c>
      <c r="AP7" s="753">
        <v>0</v>
      </c>
      <c r="AQ7" s="752" t="s">
        <v>2705</v>
      </c>
      <c r="AR7" s="752" t="s">
        <v>140</v>
      </c>
      <c r="AS7" s="752" t="s">
        <v>140</v>
      </c>
    </row>
    <row r="8" spans="1:45" x14ac:dyDescent="0.15">
      <c r="A8" s="14" t="s">
        <v>105</v>
      </c>
      <c r="B8" s="14" t="s">
        <v>108</v>
      </c>
      <c r="C8" s="14" t="s">
        <v>141</v>
      </c>
      <c r="D8" s="14" t="s">
        <v>167</v>
      </c>
      <c r="E8" s="14" t="s">
        <v>1006</v>
      </c>
      <c r="F8" s="14" t="s">
        <v>1839</v>
      </c>
      <c r="G8" s="14" t="s">
        <v>140</v>
      </c>
      <c r="H8" s="14" t="s">
        <v>2691</v>
      </c>
      <c r="I8" s="17">
        <v>5417526.7131013069</v>
      </c>
      <c r="J8" s="14" t="s">
        <v>67</v>
      </c>
      <c r="K8" s="17">
        <v>5417526.7131013069</v>
      </c>
      <c r="L8" s="14" t="s">
        <v>2691</v>
      </c>
      <c r="M8" s="17">
        <v>5417526.7131013069</v>
      </c>
      <c r="N8" s="14" t="s">
        <v>67</v>
      </c>
      <c r="O8" s="17">
        <v>5417526.7131013069</v>
      </c>
      <c r="P8" s="17">
        <v>5417526.7131013069</v>
      </c>
      <c r="Q8" s="17">
        <v>0</v>
      </c>
      <c r="R8" s="17">
        <v>0</v>
      </c>
      <c r="S8" s="18">
        <v>0</v>
      </c>
      <c r="T8" s="14" t="s">
        <v>102</v>
      </c>
      <c r="U8" s="14" t="s">
        <v>140</v>
      </c>
      <c r="V8" s="14" t="s">
        <v>2708</v>
      </c>
      <c r="W8" s="18">
        <v>1.7453352069119261</v>
      </c>
      <c r="X8" s="18">
        <v>1</v>
      </c>
      <c r="Y8" s="14" t="s">
        <v>140</v>
      </c>
      <c r="Z8" s="14" t="s">
        <v>140</v>
      </c>
      <c r="AA8" s="18" t="s">
        <v>140</v>
      </c>
      <c r="AB8" s="18" t="s">
        <v>140</v>
      </c>
      <c r="AC8" s="14" t="s">
        <v>140</v>
      </c>
      <c r="AD8" s="748">
        <v>7862.7351071382272</v>
      </c>
      <c r="AE8" s="749">
        <v>17.03</v>
      </c>
      <c r="AF8" s="748">
        <v>5459230.0841489499</v>
      </c>
      <c r="AG8" s="749">
        <v>16.899999999999999</v>
      </c>
      <c r="AH8" s="750">
        <v>40.770000000000003</v>
      </c>
      <c r="AI8" s="748">
        <v>0</v>
      </c>
      <c r="AJ8" s="748">
        <v>0</v>
      </c>
      <c r="AK8" s="748">
        <v>0</v>
      </c>
      <c r="AL8" s="751" t="s">
        <v>140</v>
      </c>
      <c r="AM8" s="748">
        <v>5417526.7131013069</v>
      </c>
      <c r="AN8" s="748">
        <v>0</v>
      </c>
      <c r="AO8" s="752" t="s">
        <v>140</v>
      </c>
      <c r="AP8" s="753">
        <v>0</v>
      </c>
      <c r="AQ8" s="752" t="s">
        <v>2705</v>
      </c>
      <c r="AR8" s="752" t="s">
        <v>140</v>
      </c>
      <c r="AS8" s="752" t="s">
        <v>140</v>
      </c>
    </row>
    <row r="9" spans="1:45" x14ac:dyDescent="0.15">
      <c r="A9" s="14" t="s">
        <v>105</v>
      </c>
      <c r="B9" s="14" t="s">
        <v>108</v>
      </c>
      <c r="C9" s="14" t="s">
        <v>141</v>
      </c>
      <c r="D9" s="14" t="s">
        <v>168</v>
      </c>
      <c r="E9" s="14" t="s">
        <v>1007</v>
      </c>
      <c r="F9" s="14" t="s">
        <v>1840</v>
      </c>
      <c r="G9" s="14" t="s">
        <v>140</v>
      </c>
      <c r="H9" s="14" t="s">
        <v>2691</v>
      </c>
      <c r="I9" s="17">
        <v>2791065.1880131755</v>
      </c>
      <c r="J9" s="14" t="s">
        <v>67</v>
      </c>
      <c r="K9" s="17">
        <v>2791065.1880131755</v>
      </c>
      <c r="L9" s="14" t="s">
        <v>2691</v>
      </c>
      <c r="M9" s="17">
        <v>2791065.1880131755</v>
      </c>
      <c r="N9" s="14" t="s">
        <v>67</v>
      </c>
      <c r="O9" s="17">
        <v>2791065.1880131755</v>
      </c>
      <c r="P9" s="17">
        <v>2791065.1880131755</v>
      </c>
      <c r="Q9" s="17">
        <v>0</v>
      </c>
      <c r="R9" s="17">
        <v>0</v>
      </c>
      <c r="S9" s="18">
        <v>0</v>
      </c>
      <c r="T9" s="14" t="s">
        <v>2705</v>
      </c>
      <c r="U9" s="14" t="s">
        <v>2705</v>
      </c>
      <c r="V9" s="14" t="s">
        <v>2705</v>
      </c>
      <c r="W9" s="18">
        <v>1.7453352069119261</v>
      </c>
      <c r="X9" s="18">
        <v>1</v>
      </c>
      <c r="Y9" s="14" t="s">
        <v>140</v>
      </c>
      <c r="Z9" s="14" t="s">
        <v>140</v>
      </c>
      <c r="AA9" s="18" t="s">
        <v>140</v>
      </c>
      <c r="AB9" s="18" t="s">
        <v>140</v>
      </c>
      <c r="AC9" s="14" t="s">
        <v>140</v>
      </c>
      <c r="AD9" s="748">
        <v>6280.6236487767046</v>
      </c>
      <c r="AE9" s="749">
        <v>8.32</v>
      </c>
      <c r="AF9" s="748">
        <v>2130982.2925621765</v>
      </c>
      <c r="AG9" s="749">
        <v>10.9</v>
      </c>
      <c r="AH9" s="750">
        <v>40.770000000000003</v>
      </c>
      <c r="AI9" s="748">
        <v>0</v>
      </c>
      <c r="AJ9" s="748">
        <v>0</v>
      </c>
      <c r="AK9" s="748">
        <v>0</v>
      </c>
      <c r="AL9" s="751" t="s">
        <v>140</v>
      </c>
      <c r="AM9" s="748">
        <v>2791065.1880131755</v>
      </c>
      <c r="AN9" s="748">
        <v>0</v>
      </c>
      <c r="AO9" s="752" t="s">
        <v>140</v>
      </c>
      <c r="AP9" s="753">
        <v>0</v>
      </c>
      <c r="AQ9" s="752" t="s">
        <v>2705</v>
      </c>
      <c r="AR9" s="752" t="s">
        <v>140</v>
      </c>
      <c r="AS9" s="752" t="s">
        <v>140</v>
      </c>
    </row>
    <row r="10" spans="1:45" x14ac:dyDescent="0.15">
      <c r="A10" s="14" t="s">
        <v>105</v>
      </c>
      <c r="B10" s="14" t="s">
        <v>108</v>
      </c>
      <c r="C10" s="14" t="s">
        <v>141</v>
      </c>
      <c r="D10" s="14" t="s">
        <v>169</v>
      </c>
      <c r="E10" s="14" t="s">
        <v>1008</v>
      </c>
      <c r="F10" s="14" t="s">
        <v>1841</v>
      </c>
      <c r="G10" s="14" t="s">
        <v>140</v>
      </c>
      <c r="H10" s="14" t="s">
        <v>2691</v>
      </c>
      <c r="I10" s="17">
        <v>5732516.8350628763</v>
      </c>
      <c r="J10" s="14" t="s">
        <v>67</v>
      </c>
      <c r="K10" s="17">
        <v>5732516.8350628763</v>
      </c>
      <c r="L10" s="14" t="s">
        <v>2691</v>
      </c>
      <c r="M10" s="17">
        <v>5732516.8350628763</v>
      </c>
      <c r="N10" s="14" t="s">
        <v>67</v>
      </c>
      <c r="O10" s="17">
        <v>5732516.8350628763</v>
      </c>
      <c r="P10" s="17">
        <v>5437431.8946157442</v>
      </c>
      <c r="Q10" s="17">
        <v>295084.94044713175</v>
      </c>
      <c r="R10" s="17">
        <v>0</v>
      </c>
      <c r="S10" s="18">
        <v>0</v>
      </c>
      <c r="T10" s="14" t="s">
        <v>2705</v>
      </c>
      <c r="U10" s="14" t="s">
        <v>2705</v>
      </c>
      <c r="V10" s="14" t="s">
        <v>2705</v>
      </c>
      <c r="W10" s="18">
        <v>1.7453352069119261</v>
      </c>
      <c r="X10" s="18">
        <v>1</v>
      </c>
      <c r="Y10" s="14" t="s">
        <v>140</v>
      </c>
      <c r="Z10" s="14" t="s">
        <v>140</v>
      </c>
      <c r="AA10" s="18" t="s">
        <v>140</v>
      </c>
      <c r="AB10" s="18" t="s">
        <v>140</v>
      </c>
      <c r="AC10" s="14" t="s">
        <v>140</v>
      </c>
      <c r="AD10" s="748">
        <v>9650.3946928177666</v>
      </c>
      <c r="AE10" s="749">
        <v>12.65</v>
      </c>
      <c r="AF10" s="748">
        <v>4980349.1290675439</v>
      </c>
      <c r="AG10" s="749">
        <v>13.82</v>
      </c>
      <c r="AH10" s="750">
        <v>40.770000000000003</v>
      </c>
      <c r="AI10" s="748">
        <v>295084.94044713175</v>
      </c>
      <c r="AJ10" s="748">
        <v>0</v>
      </c>
      <c r="AK10" s="748">
        <v>295084.94044713175</v>
      </c>
      <c r="AL10" s="751" t="s">
        <v>140</v>
      </c>
      <c r="AM10" s="748">
        <v>5732516.8350628763</v>
      </c>
      <c r="AN10" s="748">
        <v>0</v>
      </c>
      <c r="AO10" s="752" t="s">
        <v>140</v>
      </c>
      <c r="AP10" s="753">
        <v>0</v>
      </c>
      <c r="AQ10" s="752" t="s">
        <v>2705</v>
      </c>
      <c r="AR10" s="752" t="s">
        <v>140</v>
      </c>
      <c r="AS10" s="752" t="s">
        <v>140</v>
      </c>
    </row>
    <row r="11" spans="1:45" x14ac:dyDescent="0.15">
      <c r="A11" s="14" t="s">
        <v>105</v>
      </c>
      <c r="B11" s="14" t="s">
        <v>108</v>
      </c>
      <c r="C11" s="14" t="s">
        <v>141</v>
      </c>
      <c r="D11" s="14" t="s">
        <v>170</v>
      </c>
      <c r="E11" s="14" t="s">
        <v>1009</v>
      </c>
      <c r="F11" s="14" t="s">
        <v>1842</v>
      </c>
      <c r="G11" s="14" t="s">
        <v>140</v>
      </c>
      <c r="H11" s="14" t="s">
        <v>2691</v>
      </c>
      <c r="I11" s="17">
        <v>7704095.9003892271</v>
      </c>
      <c r="J11" s="14" t="s">
        <v>67</v>
      </c>
      <c r="K11" s="17">
        <v>7704095.9003892271</v>
      </c>
      <c r="L11" s="14" t="s">
        <v>2691</v>
      </c>
      <c r="M11" s="17">
        <v>7704095.9003892271</v>
      </c>
      <c r="N11" s="14" t="s">
        <v>67</v>
      </c>
      <c r="O11" s="17">
        <v>7704095.9003892271</v>
      </c>
      <c r="P11" s="17">
        <v>7704095.9003892271</v>
      </c>
      <c r="Q11" s="17">
        <v>0</v>
      </c>
      <c r="R11" s="17">
        <v>0</v>
      </c>
      <c r="S11" s="18">
        <v>0</v>
      </c>
      <c r="T11" s="14" t="s">
        <v>102</v>
      </c>
      <c r="U11" s="14" t="s">
        <v>140</v>
      </c>
      <c r="V11" s="14" t="s">
        <v>2708</v>
      </c>
      <c r="W11" s="18">
        <v>1.7453352069119261</v>
      </c>
      <c r="X11" s="18">
        <v>1</v>
      </c>
      <c r="Y11" s="14" t="s">
        <v>140</v>
      </c>
      <c r="Z11" s="14" t="s">
        <v>140</v>
      </c>
      <c r="AA11" s="18" t="s">
        <v>140</v>
      </c>
      <c r="AB11" s="18" t="s">
        <v>140</v>
      </c>
      <c r="AC11" s="14" t="s">
        <v>140</v>
      </c>
      <c r="AD11" s="748">
        <v>14154.668528055721</v>
      </c>
      <c r="AE11" s="749">
        <v>8.15</v>
      </c>
      <c r="AF11" s="748">
        <v>4705863.5423066942</v>
      </c>
      <c r="AG11" s="749">
        <v>13.35</v>
      </c>
      <c r="AH11" s="750">
        <v>40.770000000000003</v>
      </c>
      <c r="AI11" s="748">
        <v>0</v>
      </c>
      <c r="AJ11" s="748">
        <v>0</v>
      </c>
      <c r="AK11" s="748">
        <v>0</v>
      </c>
      <c r="AL11" s="751" t="s">
        <v>140</v>
      </c>
      <c r="AM11" s="748">
        <v>7704095.9003892271</v>
      </c>
      <c r="AN11" s="748">
        <v>0</v>
      </c>
      <c r="AO11" s="752" t="s">
        <v>140</v>
      </c>
      <c r="AP11" s="753">
        <v>0</v>
      </c>
      <c r="AQ11" s="752" t="s">
        <v>2705</v>
      </c>
      <c r="AR11" s="752" t="s">
        <v>140</v>
      </c>
      <c r="AS11" s="752" t="s">
        <v>140</v>
      </c>
    </row>
    <row r="12" spans="1:45" x14ac:dyDescent="0.15">
      <c r="A12" s="14" t="s">
        <v>105</v>
      </c>
      <c r="B12" s="14" t="s">
        <v>108</v>
      </c>
      <c r="C12" s="14" t="s">
        <v>141</v>
      </c>
      <c r="D12" s="14" t="s">
        <v>171</v>
      </c>
      <c r="E12" s="14" t="s">
        <v>1010</v>
      </c>
      <c r="F12" s="14" t="s">
        <v>1843</v>
      </c>
      <c r="G12" s="14" t="s">
        <v>140</v>
      </c>
      <c r="H12" s="14" t="s">
        <v>2691</v>
      </c>
      <c r="I12" s="17">
        <v>3116651.3272826672</v>
      </c>
      <c r="J12" s="14" t="s">
        <v>67</v>
      </c>
      <c r="K12" s="17">
        <v>3116651.3272826672</v>
      </c>
      <c r="L12" s="14" t="s">
        <v>2691</v>
      </c>
      <c r="M12" s="17">
        <v>3116651.3272826672</v>
      </c>
      <c r="N12" s="14" t="s">
        <v>67</v>
      </c>
      <c r="O12" s="17">
        <v>3116651.3272826672</v>
      </c>
      <c r="P12" s="17">
        <v>3049646.041180647</v>
      </c>
      <c r="Q12" s="17">
        <v>67005.28610202024</v>
      </c>
      <c r="R12" s="17">
        <v>0</v>
      </c>
      <c r="S12" s="18">
        <v>0</v>
      </c>
      <c r="T12" s="14" t="s">
        <v>102</v>
      </c>
      <c r="U12" s="14" t="s">
        <v>140</v>
      </c>
      <c r="V12" s="14" t="s">
        <v>2708</v>
      </c>
      <c r="W12" s="18">
        <v>1.7453352069119261</v>
      </c>
      <c r="X12" s="18">
        <v>1</v>
      </c>
      <c r="Y12" s="14" t="s">
        <v>140</v>
      </c>
      <c r="Z12" s="14" t="s">
        <v>140</v>
      </c>
      <c r="AA12" s="18" t="s">
        <v>140</v>
      </c>
      <c r="AB12" s="18" t="s">
        <v>140</v>
      </c>
      <c r="AC12" s="14" t="s">
        <v>140</v>
      </c>
      <c r="AD12" s="748">
        <v>8883.7562031817033</v>
      </c>
      <c r="AE12" s="749">
        <v>6.3</v>
      </c>
      <c r="AF12" s="748">
        <v>2284051.6110653579</v>
      </c>
      <c r="AG12" s="749">
        <v>8.42</v>
      </c>
      <c r="AH12" s="750">
        <v>40.770000000000003</v>
      </c>
      <c r="AI12" s="748">
        <v>67005.28610202024</v>
      </c>
      <c r="AJ12" s="748">
        <v>0</v>
      </c>
      <c r="AK12" s="748">
        <v>67005.28610202024</v>
      </c>
      <c r="AL12" s="751" t="s">
        <v>140</v>
      </c>
      <c r="AM12" s="748">
        <v>3116651.3272826672</v>
      </c>
      <c r="AN12" s="748">
        <v>0</v>
      </c>
      <c r="AO12" s="752" t="s">
        <v>140</v>
      </c>
      <c r="AP12" s="753">
        <v>0</v>
      </c>
      <c r="AQ12" s="752" t="s">
        <v>2705</v>
      </c>
      <c r="AR12" s="752" t="s">
        <v>140</v>
      </c>
      <c r="AS12" s="752" t="s">
        <v>140</v>
      </c>
    </row>
    <row r="13" spans="1:45" x14ac:dyDescent="0.15">
      <c r="A13" s="14" t="s">
        <v>105</v>
      </c>
      <c r="B13" s="14" t="s">
        <v>108</v>
      </c>
      <c r="C13" s="14" t="s">
        <v>141</v>
      </c>
      <c r="D13" s="14" t="s">
        <v>172</v>
      </c>
      <c r="E13" s="14" t="s">
        <v>1011</v>
      </c>
      <c r="F13" s="14" t="s">
        <v>1844</v>
      </c>
      <c r="G13" s="14" t="s">
        <v>140</v>
      </c>
      <c r="H13" s="14" t="s">
        <v>2691</v>
      </c>
      <c r="I13" s="17">
        <v>3262847.5855544377</v>
      </c>
      <c r="J13" s="14" t="s">
        <v>67</v>
      </c>
      <c r="K13" s="17">
        <v>3262847.5855544377</v>
      </c>
      <c r="L13" s="14" t="s">
        <v>2691</v>
      </c>
      <c r="M13" s="17">
        <v>3262847.5855544377</v>
      </c>
      <c r="N13" s="14" t="s">
        <v>67</v>
      </c>
      <c r="O13" s="17">
        <v>3262847.5855544377</v>
      </c>
      <c r="P13" s="17">
        <v>3262847.5855544377</v>
      </c>
      <c r="Q13" s="17">
        <v>0</v>
      </c>
      <c r="R13" s="17">
        <v>0</v>
      </c>
      <c r="S13" s="18">
        <v>0</v>
      </c>
      <c r="T13" s="14" t="s">
        <v>2705</v>
      </c>
      <c r="U13" s="14" t="s">
        <v>2705</v>
      </c>
      <c r="V13" s="14" t="s">
        <v>2705</v>
      </c>
      <c r="W13" s="18">
        <v>1.7453352069119261</v>
      </c>
      <c r="X13" s="18">
        <v>1</v>
      </c>
      <c r="Y13" s="14" t="s">
        <v>140</v>
      </c>
      <c r="Z13" s="14" t="s">
        <v>140</v>
      </c>
      <c r="AA13" s="18" t="s">
        <v>140</v>
      </c>
      <c r="AB13" s="18" t="s">
        <v>140</v>
      </c>
      <c r="AC13" s="14" t="s">
        <v>140</v>
      </c>
      <c r="AD13" s="748">
        <v>3961.9109196900722</v>
      </c>
      <c r="AE13" s="749">
        <v>16.649999999999999</v>
      </c>
      <c r="AF13" s="748">
        <v>2690479.2685564244</v>
      </c>
      <c r="AG13" s="749">
        <v>20.2</v>
      </c>
      <c r="AH13" s="750">
        <v>40.770000000000003</v>
      </c>
      <c r="AI13" s="748">
        <v>0</v>
      </c>
      <c r="AJ13" s="748">
        <v>0</v>
      </c>
      <c r="AK13" s="748">
        <v>0</v>
      </c>
      <c r="AL13" s="751" t="s">
        <v>140</v>
      </c>
      <c r="AM13" s="748">
        <v>3262847.5855544377</v>
      </c>
      <c r="AN13" s="748">
        <v>0</v>
      </c>
      <c r="AO13" s="752" t="s">
        <v>140</v>
      </c>
      <c r="AP13" s="753">
        <v>0</v>
      </c>
      <c r="AQ13" s="752" t="s">
        <v>2705</v>
      </c>
      <c r="AR13" s="752" t="s">
        <v>140</v>
      </c>
      <c r="AS13" s="752" t="s">
        <v>140</v>
      </c>
    </row>
    <row r="14" spans="1:45" x14ac:dyDescent="0.15">
      <c r="A14" s="14" t="s">
        <v>105</v>
      </c>
      <c r="B14" s="14" t="s">
        <v>108</v>
      </c>
      <c r="C14" s="14" t="s">
        <v>141</v>
      </c>
      <c r="D14" s="14" t="s">
        <v>173</v>
      </c>
      <c r="E14" s="14" t="s">
        <v>1012</v>
      </c>
      <c r="F14" s="14" t="s">
        <v>1845</v>
      </c>
      <c r="G14" s="14" t="s">
        <v>140</v>
      </c>
      <c r="H14" s="14" t="s">
        <v>2691</v>
      </c>
      <c r="I14" s="17">
        <v>1272648.6035600191</v>
      </c>
      <c r="J14" s="14" t="s">
        <v>67</v>
      </c>
      <c r="K14" s="17">
        <v>1272648.6035600191</v>
      </c>
      <c r="L14" s="14" t="s">
        <v>2691</v>
      </c>
      <c r="M14" s="17">
        <v>1272648.6035600191</v>
      </c>
      <c r="N14" s="14" t="s">
        <v>67</v>
      </c>
      <c r="O14" s="17">
        <v>1272648.6035600191</v>
      </c>
      <c r="P14" s="17">
        <v>1272648.6035600191</v>
      </c>
      <c r="Q14" s="17">
        <v>0</v>
      </c>
      <c r="R14" s="17">
        <v>0</v>
      </c>
      <c r="S14" s="18">
        <v>0</v>
      </c>
      <c r="T14" s="14" t="s">
        <v>102</v>
      </c>
      <c r="U14" s="14" t="s">
        <v>140</v>
      </c>
      <c r="V14" s="14" t="s">
        <v>2708</v>
      </c>
      <c r="W14" s="18">
        <v>1.7453352069119261</v>
      </c>
      <c r="X14" s="18">
        <v>1</v>
      </c>
      <c r="Y14" s="14" t="s">
        <v>140</v>
      </c>
      <c r="Z14" s="14" t="s">
        <v>140</v>
      </c>
      <c r="AA14" s="18" t="s">
        <v>140</v>
      </c>
      <c r="AB14" s="18" t="s">
        <v>140</v>
      </c>
      <c r="AC14" s="14" t="s">
        <v>140</v>
      </c>
      <c r="AD14" s="748">
        <v>2548.1894020914119</v>
      </c>
      <c r="AE14" s="749">
        <v>13.29</v>
      </c>
      <c r="AF14" s="748">
        <v>1381137.2437534989</v>
      </c>
      <c r="AG14" s="749">
        <v>12.25</v>
      </c>
      <c r="AH14" s="750">
        <v>40.770000000000003</v>
      </c>
      <c r="AI14" s="748">
        <v>0</v>
      </c>
      <c r="AJ14" s="748">
        <v>0</v>
      </c>
      <c r="AK14" s="748">
        <v>0</v>
      </c>
      <c r="AL14" s="751" t="s">
        <v>140</v>
      </c>
      <c r="AM14" s="748">
        <v>1272648.6035600191</v>
      </c>
      <c r="AN14" s="748">
        <v>0</v>
      </c>
      <c r="AO14" s="752" t="s">
        <v>140</v>
      </c>
      <c r="AP14" s="753">
        <v>0</v>
      </c>
      <c r="AQ14" s="752" t="s">
        <v>2705</v>
      </c>
      <c r="AR14" s="752" t="s">
        <v>140</v>
      </c>
      <c r="AS14" s="752" t="s">
        <v>140</v>
      </c>
    </row>
    <row r="15" spans="1:45" x14ac:dyDescent="0.15">
      <c r="A15" s="14" t="s">
        <v>105</v>
      </c>
      <c r="B15" s="14" t="s">
        <v>108</v>
      </c>
      <c r="C15" s="14" t="s">
        <v>141</v>
      </c>
      <c r="D15" s="14" t="s">
        <v>174</v>
      </c>
      <c r="E15" s="14" t="s">
        <v>1013</v>
      </c>
      <c r="F15" s="14" t="s">
        <v>1846</v>
      </c>
      <c r="G15" s="14" t="s">
        <v>140</v>
      </c>
      <c r="H15" s="14" t="s">
        <v>2691</v>
      </c>
      <c r="I15" s="17">
        <v>1578078.5646589675</v>
      </c>
      <c r="J15" s="14" t="s">
        <v>67</v>
      </c>
      <c r="K15" s="17">
        <v>1578078.5646589675</v>
      </c>
      <c r="L15" s="14" t="s">
        <v>2691</v>
      </c>
      <c r="M15" s="17">
        <v>1578078.5646589675</v>
      </c>
      <c r="N15" s="14" t="s">
        <v>67</v>
      </c>
      <c r="O15" s="17">
        <v>1578078.5646589675</v>
      </c>
      <c r="P15" s="17">
        <v>1550774.0868948835</v>
      </c>
      <c r="Q15" s="17">
        <v>27304.477764083967</v>
      </c>
      <c r="R15" s="17">
        <v>0</v>
      </c>
      <c r="S15" s="18">
        <v>0</v>
      </c>
      <c r="T15" s="14" t="s">
        <v>102</v>
      </c>
      <c r="U15" s="14" t="s">
        <v>140</v>
      </c>
      <c r="V15" s="14" t="s">
        <v>2708</v>
      </c>
      <c r="W15" s="18">
        <v>1.7453352069119261</v>
      </c>
      <c r="X15" s="18">
        <v>1</v>
      </c>
      <c r="Y15" s="14" t="s">
        <v>140</v>
      </c>
      <c r="Z15" s="14" t="s">
        <v>140</v>
      </c>
      <c r="AA15" s="18" t="s">
        <v>140</v>
      </c>
      <c r="AB15" s="18" t="s">
        <v>140</v>
      </c>
      <c r="AC15" s="14" t="s">
        <v>140</v>
      </c>
      <c r="AD15" s="748">
        <v>7400.2212773065667</v>
      </c>
      <c r="AE15" s="749">
        <v>4.53</v>
      </c>
      <c r="AF15" s="748">
        <v>1369475.332781363</v>
      </c>
      <c r="AG15" s="749">
        <v>5.14</v>
      </c>
      <c r="AH15" s="750">
        <v>40.770000000000003</v>
      </c>
      <c r="AI15" s="748">
        <v>27304.477764083967</v>
      </c>
      <c r="AJ15" s="748">
        <v>0</v>
      </c>
      <c r="AK15" s="748">
        <v>27304.477764083967</v>
      </c>
      <c r="AL15" s="751" t="s">
        <v>140</v>
      </c>
      <c r="AM15" s="748">
        <v>1578078.5646589675</v>
      </c>
      <c r="AN15" s="748">
        <v>0</v>
      </c>
      <c r="AO15" s="752" t="s">
        <v>140</v>
      </c>
      <c r="AP15" s="753">
        <v>0</v>
      </c>
      <c r="AQ15" s="752" t="s">
        <v>2705</v>
      </c>
      <c r="AR15" s="752" t="s">
        <v>140</v>
      </c>
      <c r="AS15" s="752" t="s">
        <v>140</v>
      </c>
    </row>
    <row r="16" spans="1:45" x14ac:dyDescent="0.15">
      <c r="A16" s="14" t="s">
        <v>105</v>
      </c>
      <c r="B16" s="14" t="s">
        <v>108</v>
      </c>
      <c r="C16" s="14" t="s">
        <v>141</v>
      </c>
      <c r="D16" s="14" t="s">
        <v>175</v>
      </c>
      <c r="E16" s="14" t="s">
        <v>1014</v>
      </c>
      <c r="F16" s="14" t="s">
        <v>1847</v>
      </c>
      <c r="G16" s="14" t="s">
        <v>140</v>
      </c>
      <c r="H16" s="14" t="s">
        <v>2691</v>
      </c>
      <c r="I16" s="17">
        <v>461853.67424299807</v>
      </c>
      <c r="J16" s="14" t="s">
        <v>67</v>
      </c>
      <c r="K16" s="17">
        <v>461853.67424299807</v>
      </c>
      <c r="L16" s="14" t="s">
        <v>2691</v>
      </c>
      <c r="M16" s="17">
        <v>461853.67424299807</v>
      </c>
      <c r="N16" s="14" t="s">
        <v>67</v>
      </c>
      <c r="O16" s="17">
        <v>461853.67424299807</v>
      </c>
      <c r="P16" s="17">
        <v>461853.67424299807</v>
      </c>
      <c r="Q16" s="17">
        <v>0</v>
      </c>
      <c r="R16" s="17">
        <v>0</v>
      </c>
      <c r="S16" s="18">
        <v>0</v>
      </c>
      <c r="T16" s="14" t="s">
        <v>102</v>
      </c>
      <c r="U16" s="14" t="s">
        <v>140</v>
      </c>
      <c r="V16" s="14" t="s">
        <v>2708</v>
      </c>
      <c r="W16" s="18">
        <v>1.7453352069119261</v>
      </c>
      <c r="X16" s="18">
        <v>1</v>
      </c>
      <c r="Y16" s="14" t="s">
        <v>140</v>
      </c>
      <c r="Z16" s="14" t="s">
        <v>140</v>
      </c>
      <c r="AA16" s="18" t="s">
        <v>140</v>
      </c>
      <c r="AB16" s="18" t="s">
        <v>140</v>
      </c>
      <c r="AC16" s="14" t="s">
        <v>140</v>
      </c>
      <c r="AD16" s="748">
        <v>6824.260659025631</v>
      </c>
      <c r="AE16" s="749">
        <v>2.29</v>
      </c>
      <c r="AF16" s="748">
        <v>637135.48995080206</v>
      </c>
      <c r="AG16" s="749">
        <v>1.66</v>
      </c>
      <c r="AH16" s="750">
        <v>40.770000000000003</v>
      </c>
      <c r="AI16" s="748">
        <v>0</v>
      </c>
      <c r="AJ16" s="748">
        <v>0</v>
      </c>
      <c r="AK16" s="748">
        <v>0</v>
      </c>
      <c r="AL16" s="751" t="s">
        <v>140</v>
      </c>
      <c r="AM16" s="748">
        <v>461853.67424299807</v>
      </c>
      <c r="AN16" s="748">
        <v>0</v>
      </c>
      <c r="AO16" s="752" t="s">
        <v>140</v>
      </c>
      <c r="AP16" s="753">
        <v>0</v>
      </c>
      <c r="AQ16" s="752" t="s">
        <v>2705</v>
      </c>
      <c r="AR16" s="752" t="s">
        <v>140</v>
      </c>
      <c r="AS16" s="752" t="s">
        <v>140</v>
      </c>
    </row>
    <row r="17" spans="1:45" x14ac:dyDescent="0.15">
      <c r="A17" s="14" t="s">
        <v>105</v>
      </c>
      <c r="B17" s="14" t="s">
        <v>108</v>
      </c>
      <c r="C17" s="14" t="s">
        <v>141</v>
      </c>
      <c r="D17" s="14" t="s">
        <v>176</v>
      </c>
      <c r="E17" s="14" t="s">
        <v>1015</v>
      </c>
      <c r="F17" s="14" t="s">
        <v>1848</v>
      </c>
      <c r="G17" s="14" t="s">
        <v>140</v>
      </c>
      <c r="H17" s="14" t="s">
        <v>2691</v>
      </c>
      <c r="I17" s="17">
        <v>457726.5498926217</v>
      </c>
      <c r="J17" s="14" t="s">
        <v>67</v>
      </c>
      <c r="K17" s="17">
        <v>457726.5498926217</v>
      </c>
      <c r="L17" s="14" t="s">
        <v>2691</v>
      </c>
      <c r="M17" s="17">
        <v>457726.5498926217</v>
      </c>
      <c r="N17" s="14" t="s">
        <v>67</v>
      </c>
      <c r="O17" s="17">
        <v>457726.5498926217</v>
      </c>
      <c r="P17" s="17">
        <v>457726.5498926217</v>
      </c>
      <c r="Q17" s="17">
        <v>0</v>
      </c>
      <c r="R17" s="17">
        <v>0</v>
      </c>
      <c r="S17" s="18">
        <v>0</v>
      </c>
      <c r="T17" s="14" t="s">
        <v>102</v>
      </c>
      <c r="U17" s="14" t="s">
        <v>140</v>
      </c>
      <c r="V17" s="14" t="s">
        <v>2708</v>
      </c>
      <c r="W17" s="18">
        <v>1.7453352069119261</v>
      </c>
      <c r="X17" s="18">
        <v>1</v>
      </c>
      <c r="Y17" s="14" t="s">
        <v>140</v>
      </c>
      <c r="Z17" s="14" t="s">
        <v>140</v>
      </c>
      <c r="AA17" s="18" t="s">
        <v>140</v>
      </c>
      <c r="AB17" s="18" t="s">
        <v>140</v>
      </c>
      <c r="AC17" s="14" t="s">
        <v>140</v>
      </c>
      <c r="AD17" s="748">
        <v>5270.912324874017</v>
      </c>
      <c r="AE17" s="749">
        <v>3.15</v>
      </c>
      <c r="AF17" s="748">
        <v>676919.55077810807</v>
      </c>
      <c r="AG17" s="749">
        <v>2.13</v>
      </c>
      <c r="AH17" s="750">
        <v>40.770000000000003</v>
      </c>
      <c r="AI17" s="748">
        <v>0</v>
      </c>
      <c r="AJ17" s="748">
        <v>0</v>
      </c>
      <c r="AK17" s="748">
        <v>0</v>
      </c>
      <c r="AL17" s="751" t="s">
        <v>140</v>
      </c>
      <c r="AM17" s="748">
        <v>457726.5498926217</v>
      </c>
      <c r="AN17" s="748">
        <v>0</v>
      </c>
      <c r="AO17" s="752" t="s">
        <v>140</v>
      </c>
      <c r="AP17" s="753">
        <v>0</v>
      </c>
      <c r="AQ17" s="752" t="s">
        <v>2705</v>
      </c>
      <c r="AR17" s="752" t="s">
        <v>140</v>
      </c>
      <c r="AS17" s="752" t="s">
        <v>140</v>
      </c>
    </row>
    <row r="18" spans="1:45" x14ac:dyDescent="0.15">
      <c r="A18" s="14" t="s">
        <v>105</v>
      </c>
      <c r="B18" s="14" t="s">
        <v>108</v>
      </c>
      <c r="C18" s="14" t="s">
        <v>141</v>
      </c>
      <c r="D18" s="14" t="s">
        <v>177</v>
      </c>
      <c r="E18" s="14" t="s">
        <v>1016</v>
      </c>
      <c r="F18" s="14" t="s">
        <v>1849</v>
      </c>
      <c r="G18" s="14" t="s">
        <v>140</v>
      </c>
      <c r="H18" s="14" t="s">
        <v>2691</v>
      </c>
      <c r="I18" s="17">
        <v>720965.92962091777</v>
      </c>
      <c r="J18" s="14" t="s">
        <v>67</v>
      </c>
      <c r="K18" s="17">
        <v>720965.92962091777</v>
      </c>
      <c r="L18" s="14" t="s">
        <v>2691</v>
      </c>
      <c r="M18" s="17">
        <v>720965.92962091777</v>
      </c>
      <c r="N18" s="14" t="s">
        <v>67</v>
      </c>
      <c r="O18" s="17">
        <v>720965.92962091777</v>
      </c>
      <c r="P18" s="17">
        <v>720965.92962091777</v>
      </c>
      <c r="Q18" s="17">
        <v>0</v>
      </c>
      <c r="R18" s="17">
        <v>0</v>
      </c>
      <c r="S18" s="18">
        <v>0</v>
      </c>
      <c r="T18" s="14" t="s">
        <v>102</v>
      </c>
      <c r="U18" s="14" t="s">
        <v>140</v>
      </c>
      <c r="V18" s="14" t="s">
        <v>2708</v>
      </c>
      <c r="W18" s="18">
        <v>1.7453352069119261</v>
      </c>
      <c r="X18" s="18">
        <v>1</v>
      </c>
      <c r="Y18" s="14" t="s">
        <v>140</v>
      </c>
      <c r="Z18" s="14" t="s">
        <v>140</v>
      </c>
      <c r="AA18" s="18" t="s">
        <v>140</v>
      </c>
      <c r="AB18" s="18" t="s">
        <v>140</v>
      </c>
      <c r="AC18" s="14" t="s">
        <v>140</v>
      </c>
      <c r="AD18" s="748">
        <v>5201.0989165975398</v>
      </c>
      <c r="AE18" s="749">
        <v>3.42</v>
      </c>
      <c r="AF18" s="748">
        <v>725206.90218684101</v>
      </c>
      <c r="AG18" s="749">
        <v>3.4</v>
      </c>
      <c r="AH18" s="750">
        <v>40.770000000000003</v>
      </c>
      <c r="AI18" s="748">
        <v>0</v>
      </c>
      <c r="AJ18" s="748">
        <v>0</v>
      </c>
      <c r="AK18" s="748">
        <v>0</v>
      </c>
      <c r="AL18" s="751" t="s">
        <v>140</v>
      </c>
      <c r="AM18" s="748">
        <v>720965.92962091777</v>
      </c>
      <c r="AN18" s="748">
        <v>0</v>
      </c>
      <c r="AO18" s="752" t="s">
        <v>140</v>
      </c>
      <c r="AP18" s="753">
        <v>0</v>
      </c>
      <c r="AQ18" s="752" t="s">
        <v>2705</v>
      </c>
      <c r="AR18" s="752" t="s">
        <v>140</v>
      </c>
      <c r="AS18" s="752" t="s">
        <v>140</v>
      </c>
    </row>
    <row r="19" spans="1:45" x14ac:dyDescent="0.15">
      <c r="A19" s="14" t="s">
        <v>105</v>
      </c>
      <c r="B19" s="14" t="s">
        <v>109</v>
      </c>
      <c r="C19" s="14" t="s">
        <v>142</v>
      </c>
      <c r="D19" s="14" t="s">
        <v>178</v>
      </c>
      <c r="E19" s="14" t="s">
        <v>1017</v>
      </c>
      <c r="F19" s="14" t="s">
        <v>1850</v>
      </c>
      <c r="G19" s="14" t="s">
        <v>140</v>
      </c>
      <c r="H19" s="14" t="s">
        <v>2691</v>
      </c>
      <c r="I19" s="17">
        <v>687083.35327539104</v>
      </c>
      <c r="J19" s="14" t="s">
        <v>67</v>
      </c>
      <c r="K19" s="17">
        <v>687083.35327539104</v>
      </c>
      <c r="L19" s="14" t="s">
        <v>2691</v>
      </c>
      <c r="M19" s="17">
        <v>687083.35327539104</v>
      </c>
      <c r="N19" s="14" t="s">
        <v>67</v>
      </c>
      <c r="O19" s="17">
        <v>687083.35327539104</v>
      </c>
      <c r="P19" s="17">
        <v>687083.35327539104</v>
      </c>
      <c r="Q19" s="17">
        <v>0</v>
      </c>
      <c r="R19" s="17">
        <v>0</v>
      </c>
      <c r="S19" s="18">
        <v>0</v>
      </c>
      <c r="T19" s="14" t="s">
        <v>102</v>
      </c>
      <c r="U19" s="14" t="s">
        <v>140</v>
      </c>
      <c r="V19" s="14" t="s">
        <v>2708</v>
      </c>
      <c r="W19" s="18">
        <v>1.7453352069119261</v>
      </c>
      <c r="X19" s="18">
        <v>1</v>
      </c>
      <c r="Y19" s="14" t="s">
        <v>140</v>
      </c>
      <c r="Z19" s="14" t="s">
        <v>140</v>
      </c>
      <c r="AA19" s="18" t="s">
        <v>140</v>
      </c>
      <c r="AB19" s="18" t="s">
        <v>140</v>
      </c>
      <c r="AC19" s="14" t="s">
        <v>140</v>
      </c>
      <c r="AD19" s="748">
        <v>1343.908109322183</v>
      </c>
      <c r="AE19" s="749">
        <v>23.57</v>
      </c>
      <c r="AF19" s="748">
        <v>821700.86579763517</v>
      </c>
      <c r="AG19" s="749">
        <v>19.71</v>
      </c>
      <c r="AH19" s="750">
        <v>25.939</v>
      </c>
      <c r="AI19" s="748">
        <v>0</v>
      </c>
      <c r="AJ19" s="748">
        <v>0</v>
      </c>
      <c r="AK19" s="748">
        <v>0</v>
      </c>
      <c r="AL19" s="751" t="s">
        <v>140</v>
      </c>
      <c r="AM19" s="748">
        <v>687083.35327539104</v>
      </c>
      <c r="AN19" s="748">
        <v>0</v>
      </c>
      <c r="AO19" s="752" t="s">
        <v>140</v>
      </c>
      <c r="AP19" s="753">
        <v>0</v>
      </c>
      <c r="AQ19" s="752" t="s">
        <v>2705</v>
      </c>
      <c r="AR19" s="752" t="s">
        <v>140</v>
      </c>
      <c r="AS19" s="752" t="s">
        <v>140</v>
      </c>
    </row>
    <row r="20" spans="1:45" x14ac:dyDescent="0.15">
      <c r="A20" s="14" t="s">
        <v>105</v>
      </c>
      <c r="B20" s="14" t="s">
        <v>109</v>
      </c>
      <c r="C20" s="14" t="s">
        <v>142</v>
      </c>
      <c r="D20" s="14" t="s">
        <v>179</v>
      </c>
      <c r="E20" s="14" t="s">
        <v>1018</v>
      </c>
      <c r="F20" s="14" t="s">
        <v>1851</v>
      </c>
      <c r="G20" s="14" t="s">
        <v>140</v>
      </c>
      <c r="H20" s="14" t="s">
        <v>2691</v>
      </c>
      <c r="I20" s="17">
        <v>11743408.457141573</v>
      </c>
      <c r="J20" s="14" t="s">
        <v>67</v>
      </c>
      <c r="K20" s="17">
        <v>11743408.457141573</v>
      </c>
      <c r="L20" s="14" t="s">
        <v>2691</v>
      </c>
      <c r="M20" s="17">
        <v>11743408.457141573</v>
      </c>
      <c r="N20" s="14" t="s">
        <v>67</v>
      </c>
      <c r="O20" s="17">
        <v>11743408.457141573</v>
      </c>
      <c r="P20" s="17">
        <v>11743408.457141573</v>
      </c>
      <c r="Q20" s="17">
        <v>0</v>
      </c>
      <c r="R20" s="17">
        <v>0</v>
      </c>
      <c r="S20" s="18">
        <v>0</v>
      </c>
      <c r="T20" s="14" t="s">
        <v>102</v>
      </c>
      <c r="U20" s="14" t="s">
        <v>140</v>
      </c>
      <c r="V20" s="14" t="s">
        <v>2708</v>
      </c>
      <c r="W20" s="18">
        <v>1.7453352069119261</v>
      </c>
      <c r="X20" s="18">
        <v>1</v>
      </c>
      <c r="Y20" s="14" t="s">
        <v>140</v>
      </c>
      <c r="Z20" s="14" t="s">
        <v>140</v>
      </c>
      <c r="AA20" s="18" t="s">
        <v>140</v>
      </c>
      <c r="AB20" s="18" t="s">
        <v>140</v>
      </c>
      <c r="AC20" s="14" t="s">
        <v>140</v>
      </c>
      <c r="AD20" s="748">
        <v>7865.3880166527333</v>
      </c>
      <c r="AE20" s="749">
        <v>63.3</v>
      </c>
      <c r="AF20" s="748">
        <v>12915685.416048191</v>
      </c>
      <c r="AG20" s="749">
        <v>57.56</v>
      </c>
      <c r="AH20" s="750">
        <v>25.939</v>
      </c>
      <c r="AI20" s="748">
        <v>0</v>
      </c>
      <c r="AJ20" s="748">
        <v>0</v>
      </c>
      <c r="AK20" s="748">
        <v>0</v>
      </c>
      <c r="AL20" s="751" t="s">
        <v>140</v>
      </c>
      <c r="AM20" s="748">
        <v>11743408.457141573</v>
      </c>
      <c r="AN20" s="748">
        <v>0</v>
      </c>
      <c r="AO20" s="752" t="s">
        <v>140</v>
      </c>
      <c r="AP20" s="753">
        <v>0</v>
      </c>
      <c r="AQ20" s="752" t="s">
        <v>2705</v>
      </c>
      <c r="AR20" s="752" t="s">
        <v>140</v>
      </c>
      <c r="AS20" s="752" t="s">
        <v>140</v>
      </c>
    </row>
    <row r="21" spans="1:45" x14ac:dyDescent="0.15">
      <c r="A21" s="14" t="s">
        <v>105</v>
      </c>
      <c r="B21" s="14" t="s">
        <v>109</v>
      </c>
      <c r="C21" s="14" t="s">
        <v>142</v>
      </c>
      <c r="D21" s="14" t="s">
        <v>180</v>
      </c>
      <c r="E21" s="14" t="s">
        <v>1019</v>
      </c>
      <c r="F21" s="14" t="s">
        <v>1852</v>
      </c>
      <c r="G21" s="14" t="s">
        <v>140</v>
      </c>
      <c r="H21" s="14" t="s">
        <v>2691</v>
      </c>
      <c r="I21" s="17">
        <v>450730.51334253181</v>
      </c>
      <c r="J21" s="14" t="s">
        <v>67</v>
      </c>
      <c r="K21" s="17">
        <v>450730.51334253181</v>
      </c>
      <c r="L21" s="14" t="s">
        <v>2691</v>
      </c>
      <c r="M21" s="17">
        <v>450730.51334253181</v>
      </c>
      <c r="N21" s="14" t="s">
        <v>67</v>
      </c>
      <c r="O21" s="17">
        <v>450730.51334253181</v>
      </c>
      <c r="P21" s="17">
        <v>450730.51334253181</v>
      </c>
      <c r="Q21" s="17">
        <v>0</v>
      </c>
      <c r="R21" s="17">
        <v>0</v>
      </c>
      <c r="S21" s="18">
        <v>0</v>
      </c>
      <c r="T21" s="14" t="s">
        <v>102</v>
      </c>
      <c r="U21" s="14" t="s">
        <v>140</v>
      </c>
      <c r="V21" s="14" t="s">
        <v>2708</v>
      </c>
      <c r="W21" s="18">
        <v>1.7453352069119261</v>
      </c>
      <c r="X21" s="18">
        <v>1</v>
      </c>
      <c r="Y21" s="14" t="s">
        <v>140</v>
      </c>
      <c r="Z21" s="14" t="s">
        <v>140</v>
      </c>
      <c r="AA21" s="18" t="s">
        <v>140</v>
      </c>
      <c r="AB21" s="18" t="s">
        <v>140</v>
      </c>
      <c r="AC21" s="14" t="s">
        <v>140</v>
      </c>
      <c r="AD21" s="748">
        <v>1658.0684465663298</v>
      </c>
      <c r="AE21" s="749">
        <v>9.24</v>
      </c>
      <c r="AF21" s="748">
        <v>397399.80641320202</v>
      </c>
      <c r="AG21" s="749">
        <v>10.48</v>
      </c>
      <c r="AH21" s="750">
        <v>25.939</v>
      </c>
      <c r="AI21" s="748">
        <v>0</v>
      </c>
      <c r="AJ21" s="748">
        <v>0</v>
      </c>
      <c r="AK21" s="748">
        <v>0</v>
      </c>
      <c r="AL21" s="751" t="s">
        <v>140</v>
      </c>
      <c r="AM21" s="748">
        <v>450730.51334253181</v>
      </c>
      <c r="AN21" s="748">
        <v>0</v>
      </c>
      <c r="AO21" s="752" t="s">
        <v>140</v>
      </c>
      <c r="AP21" s="753">
        <v>0</v>
      </c>
      <c r="AQ21" s="752" t="s">
        <v>2705</v>
      </c>
      <c r="AR21" s="752" t="s">
        <v>140</v>
      </c>
      <c r="AS21" s="752" t="s">
        <v>140</v>
      </c>
    </row>
    <row r="22" spans="1:45" x14ac:dyDescent="0.15">
      <c r="A22" s="14" t="s">
        <v>105</v>
      </c>
      <c r="B22" s="14" t="s">
        <v>109</v>
      </c>
      <c r="C22" s="14" t="s">
        <v>142</v>
      </c>
      <c r="D22" s="14" t="s">
        <v>181</v>
      </c>
      <c r="E22" s="14" t="s">
        <v>1020</v>
      </c>
      <c r="F22" s="14" t="s">
        <v>1853</v>
      </c>
      <c r="G22" s="14" t="s">
        <v>140</v>
      </c>
      <c r="H22" s="14" t="s">
        <v>2691</v>
      </c>
      <c r="I22" s="17">
        <v>585813.85583150072</v>
      </c>
      <c r="J22" s="14" t="s">
        <v>67</v>
      </c>
      <c r="K22" s="17">
        <v>585813.85583150072</v>
      </c>
      <c r="L22" s="14" t="s">
        <v>2691</v>
      </c>
      <c r="M22" s="17">
        <v>585813.85583150072</v>
      </c>
      <c r="N22" s="14" t="s">
        <v>67</v>
      </c>
      <c r="O22" s="17">
        <v>585813.85583150072</v>
      </c>
      <c r="P22" s="17">
        <v>585813.85583150072</v>
      </c>
      <c r="Q22" s="17">
        <v>0</v>
      </c>
      <c r="R22" s="17">
        <v>0</v>
      </c>
      <c r="S22" s="18">
        <v>0</v>
      </c>
      <c r="T22" s="14" t="s">
        <v>102</v>
      </c>
      <c r="U22" s="14" t="s">
        <v>140</v>
      </c>
      <c r="V22" s="14" t="s">
        <v>2708</v>
      </c>
      <c r="W22" s="18">
        <v>1.7453352069119261</v>
      </c>
      <c r="X22" s="18">
        <v>1</v>
      </c>
      <c r="Y22" s="14" t="s">
        <v>140</v>
      </c>
      <c r="Z22" s="14" t="s">
        <v>140</v>
      </c>
      <c r="AA22" s="18" t="s">
        <v>140</v>
      </c>
      <c r="AB22" s="18" t="s">
        <v>140</v>
      </c>
      <c r="AC22" s="14" t="s">
        <v>140</v>
      </c>
      <c r="AD22" s="748">
        <v>506.14721000445854</v>
      </c>
      <c r="AE22" s="749">
        <v>42.27</v>
      </c>
      <c r="AF22" s="748">
        <v>554960.81488477963</v>
      </c>
      <c r="AG22" s="749">
        <v>44.62</v>
      </c>
      <c r="AH22" s="750">
        <v>25.939</v>
      </c>
      <c r="AI22" s="748">
        <v>0</v>
      </c>
      <c r="AJ22" s="748">
        <v>0</v>
      </c>
      <c r="AK22" s="748">
        <v>0</v>
      </c>
      <c r="AL22" s="751" t="s">
        <v>140</v>
      </c>
      <c r="AM22" s="748">
        <v>585813.85583150072</v>
      </c>
      <c r="AN22" s="748">
        <v>0</v>
      </c>
      <c r="AO22" s="752" t="s">
        <v>140</v>
      </c>
      <c r="AP22" s="753">
        <v>0</v>
      </c>
      <c r="AQ22" s="752" t="s">
        <v>2705</v>
      </c>
      <c r="AR22" s="752" t="s">
        <v>140</v>
      </c>
      <c r="AS22" s="752" t="s">
        <v>140</v>
      </c>
    </row>
    <row r="23" spans="1:45" x14ac:dyDescent="0.15">
      <c r="A23" s="14" t="s">
        <v>105</v>
      </c>
      <c r="B23" s="14" t="s">
        <v>109</v>
      </c>
      <c r="C23" s="14" t="s">
        <v>142</v>
      </c>
      <c r="D23" s="14" t="s">
        <v>182</v>
      </c>
      <c r="E23" s="14" t="s">
        <v>1021</v>
      </c>
      <c r="F23" s="14" t="s">
        <v>1854</v>
      </c>
      <c r="G23" s="14" t="s">
        <v>140</v>
      </c>
      <c r="H23" s="14" t="s">
        <v>2691</v>
      </c>
      <c r="I23" s="17">
        <v>3012508.3099541171</v>
      </c>
      <c r="J23" s="14" t="s">
        <v>67</v>
      </c>
      <c r="K23" s="17">
        <v>3012508.3099541171</v>
      </c>
      <c r="L23" s="14" t="s">
        <v>2691</v>
      </c>
      <c r="M23" s="17">
        <v>3012508.3099541171</v>
      </c>
      <c r="N23" s="14" t="s">
        <v>67</v>
      </c>
      <c r="O23" s="17">
        <v>3012508.3099541171</v>
      </c>
      <c r="P23" s="17">
        <v>3012508.3099541171</v>
      </c>
      <c r="Q23" s="17">
        <v>0</v>
      </c>
      <c r="R23" s="17">
        <v>0</v>
      </c>
      <c r="S23" s="18">
        <v>0</v>
      </c>
      <c r="T23" s="14" t="s">
        <v>102</v>
      </c>
      <c r="U23" s="14" t="s">
        <v>140</v>
      </c>
      <c r="V23" s="14" t="s">
        <v>2708</v>
      </c>
      <c r="W23" s="18">
        <v>1.7453352069119261</v>
      </c>
      <c r="X23" s="18">
        <v>1</v>
      </c>
      <c r="Y23" s="14" t="s">
        <v>140</v>
      </c>
      <c r="Z23" s="14" t="s">
        <v>140</v>
      </c>
      <c r="AA23" s="18" t="s">
        <v>140</v>
      </c>
      <c r="AB23" s="18" t="s">
        <v>140</v>
      </c>
      <c r="AC23" s="14" t="s">
        <v>140</v>
      </c>
      <c r="AD23" s="748">
        <v>2829.188370404232</v>
      </c>
      <c r="AE23" s="749">
        <v>38.1</v>
      </c>
      <c r="AF23" s="748">
        <v>2796715.1347849346</v>
      </c>
      <c r="AG23" s="749">
        <v>41.05</v>
      </c>
      <c r="AH23" s="750">
        <v>25.939</v>
      </c>
      <c r="AI23" s="748">
        <v>0</v>
      </c>
      <c r="AJ23" s="748">
        <v>0</v>
      </c>
      <c r="AK23" s="748">
        <v>0</v>
      </c>
      <c r="AL23" s="751" t="s">
        <v>140</v>
      </c>
      <c r="AM23" s="748">
        <v>3012508.3099541171</v>
      </c>
      <c r="AN23" s="748">
        <v>0</v>
      </c>
      <c r="AO23" s="752" t="s">
        <v>140</v>
      </c>
      <c r="AP23" s="753">
        <v>0</v>
      </c>
      <c r="AQ23" s="752" t="s">
        <v>2705</v>
      </c>
      <c r="AR23" s="752" t="s">
        <v>140</v>
      </c>
      <c r="AS23" s="752" t="s">
        <v>140</v>
      </c>
    </row>
    <row r="24" spans="1:45" x14ac:dyDescent="0.15">
      <c r="A24" s="14" t="s">
        <v>105</v>
      </c>
      <c r="B24" s="14" t="s">
        <v>109</v>
      </c>
      <c r="C24" s="14" t="s">
        <v>142</v>
      </c>
      <c r="D24" s="14" t="s">
        <v>183</v>
      </c>
      <c r="E24" s="14" t="s">
        <v>1022</v>
      </c>
      <c r="F24" s="14" t="s">
        <v>1855</v>
      </c>
      <c r="G24" s="14" t="s">
        <v>140</v>
      </c>
      <c r="H24" s="14" t="s">
        <v>2691</v>
      </c>
      <c r="I24" s="17">
        <v>2696922.2607395002</v>
      </c>
      <c r="J24" s="14" t="s">
        <v>67</v>
      </c>
      <c r="K24" s="17">
        <v>2696922.2607395002</v>
      </c>
      <c r="L24" s="14" t="s">
        <v>2691</v>
      </c>
      <c r="M24" s="17">
        <v>2696922.2607395002</v>
      </c>
      <c r="N24" s="14" t="s">
        <v>67</v>
      </c>
      <c r="O24" s="17">
        <v>2696922.2607395002</v>
      </c>
      <c r="P24" s="17">
        <v>2696922.2607395002</v>
      </c>
      <c r="Q24" s="17">
        <v>0</v>
      </c>
      <c r="R24" s="17">
        <v>0</v>
      </c>
      <c r="S24" s="18">
        <v>0</v>
      </c>
      <c r="T24" s="14" t="s">
        <v>2705</v>
      </c>
      <c r="U24" s="14" t="s">
        <v>2705</v>
      </c>
      <c r="V24" s="14" t="s">
        <v>2705</v>
      </c>
      <c r="W24" s="18">
        <v>1.7453352069119261</v>
      </c>
      <c r="X24" s="18">
        <v>1</v>
      </c>
      <c r="Y24" s="14" t="s">
        <v>140</v>
      </c>
      <c r="Z24" s="14" t="s">
        <v>140</v>
      </c>
      <c r="AA24" s="18" t="s">
        <v>140</v>
      </c>
      <c r="AB24" s="18" t="s">
        <v>140</v>
      </c>
      <c r="AC24" s="14" t="s">
        <v>140</v>
      </c>
      <c r="AD24" s="748">
        <v>3630.2972303768061</v>
      </c>
      <c r="AE24" s="749">
        <v>27.29</v>
      </c>
      <c r="AF24" s="748">
        <v>2570009.862101858</v>
      </c>
      <c r="AG24" s="749">
        <v>28.64</v>
      </c>
      <c r="AH24" s="750">
        <v>25.939</v>
      </c>
      <c r="AI24" s="748">
        <v>0</v>
      </c>
      <c r="AJ24" s="748">
        <v>0</v>
      </c>
      <c r="AK24" s="748">
        <v>0</v>
      </c>
      <c r="AL24" s="751" t="s">
        <v>140</v>
      </c>
      <c r="AM24" s="748">
        <v>2696922.2607395002</v>
      </c>
      <c r="AN24" s="748">
        <v>0</v>
      </c>
      <c r="AO24" s="752" t="s">
        <v>140</v>
      </c>
      <c r="AP24" s="753">
        <v>0</v>
      </c>
      <c r="AQ24" s="752" t="s">
        <v>2705</v>
      </c>
      <c r="AR24" s="752" t="s">
        <v>140</v>
      </c>
      <c r="AS24" s="752" t="s">
        <v>140</v>
      </c>
    </row>
    <row r="25" spans="1:45" x14ac:dyDescent="0.15">
      <c r="A25" s="14" t="s">
        <v>105</v>
      </c>
      <c r="B25" s="14" t="s">
        <v>109</v>
      </c>
      <c r="C25" s="14" t="s">
        <v>142</v>
      </c>
      <c r="D25" s="14" t="s">
        <v>184</v>
      </c>
      <c r="E25" s="14" t="s">
        <v>1023</v>
      </c>
      <c r="F25" s="14" t="s">
        <v>1856</v>
      </c>
      <c r="G25" s="14" t="s">
        <v>140</v>
      </c>
      <c r="H25" s="14" t="s">
        <v>2691</v>
      </c>
      <c r="I25" s="17">
        <v>3083266.2761912225</v>
      </c>
      <c r="J25" s="14" t="s">
        <v>2696</v>
      </c>
      <c r="K25" s="17">
        <v>7708165.6904780567</v>
      </c>
      <c r="L25" s="14" t="s">
        <v>2691</v>
      </c>
      <c r="M25" s="17">
        <v>3083266.2761912225</v>
      </c>
      <c r="N25" s="14" t="s">
        <v>2696</v>
      </c>
      <c r="O25" s="17">
        <v>7708165.6904780567</v>
      </c>
      <c r="P25" s="17">
        <v>3041090.1287427316</v>
      </c>
      <c r="Q25" s="17">
        <v>42176.147448491174</v>
      </c>
      <c r="R25" s="17">
        <v>0</v>
      </c>
      <c r="S25" s="18">
        <v>0</v>
      </c>
      <c r="T25" s="14" t="s">
        <v>102</v>
      </c>
      <c r="U25" s="14" t="s">
        <v>102</v>
      </c>
      <c r="V25" s="14" t="s">
        <v>102</v>
      </c>
      <c r="W25" s="18">
        <v>1.7453352069119261</v>
      </c>
      <c r="X25" s="18">
        <v>1</v>
      </c>
      <c r="Y25" s="14" t="s">
        <v>140</v>
      </c>
      <c r="Z25" s="14" t="s">
        <v>140</v>
      </c>
      <c r="AA25" s="18" t="s">
        <v>140</v>
      </c>
      <c r="AB25" s="18" t="s">
        <v>140</v>
      </c>
      <c r="AC25" s="14" t="s">
        <v>140</v>
      </c>
      <c r="AD25" s="748">
        <v>12187.117242599768</v>
      </c>
      <c r="AE25" s="749">
        <v>9.5500000000000007</v>
      </c>
      <c r="AF25" s="748">
        <v>3021465.5447695097</v>
      </c>
      <c r="AG25" s="749">
        <v>9.6199999999999992</v>
      </c>
      <c r="AH25" s="750">
        <v>25.939</v>
      </c>
      <c r="AI25" s="748">
        <v>42176.147448491174</v>
      </c>
      <c r="AJ25" s="748">
        <v>0</v>
      </c>
      <c r="AK25" s="748">
        <v>42176.147448491174</v>
      </c>
      <c r="AL25" s="751" t="s">
        <v>140</v>
      </c>
      <c r="AM25" s="748">
        <v>3083266.2761912229</v>
      </c>
      <c r="AN25" s="748">
        <v>0</v>
      </c>
      <c r="AO25" s="752" t="s">
        <v>140</v>
      </c>
      <c r="AP25" s="753">
        <v>0</v>
      </c>
      <c r="AQ25" s="752" t="s">
        <v>2705</v>
      </c>
      <c r="AR25" s="752" t="s">
        <v>140</v>
      </c>
      <c r="AS25" s="752" t="s">
        <v>140</v>
      </c>
    </row>
    <row r="26" spans="1:45" x14ac:dyDescent="0.15">
      <c r="A26" s="14" t="s">
        <v>105</v>
      </c>
      <c r="B26" s="14" t="s">
        <v>109</v>
      </c>
      <c r="C26" s="14" t="s">
        <v>142</v>
      </c>
      <c r="D26" s="14" t="s">
        <v>185</v>
      </c>
      <c r="E26" s="14" t="s">
        <v>1024</v>
      </c>
      <c r="F26" s="14" t="s">
        <v>1857</v>
      </c>
      <c r="G26" s="14" t="s">
        <v>140</v>
      </c>
      <c r="H26" s="14" t="s">
        <v>2691</v>
      </c>
      <c r="I26" s="17">
        <v>1484449.0102830532</v>
      </c>
      <c r="J26" s="14" t="s">
        <v>67</v>
      </c>
      <c r="K26" s="17">
        <v>1484449.0102830532</v>
      </c>
      <c r="L26" s="14" t="s">
        <v>2691</v>
      </c>
      <c r="M26" s="17">
        <v>1484449.0102830532</v>
      </c>
      <c r="N26" s="14" t="s">
        <v>67</v>
      </c>
      <c r="O26" s="17">
        <v>1484449.0102830532</v>
      </c>
      <c r="P26" s="17">
        <v>1484449.0102830532</v>
      </c>
      <c r="Q26" s="17">
        <v>0</v>
      </c>
      <c r="R26" s="17">
        <v>0</v>
      </c>
      <c r="S26" s="18">
        <v>0</v>
      </c>
      <c r="T26" s="14" t="s">
        <v>102</v>
      </c>
      <c r="U26" s="14" t="s">
        <v>140</v>
      </c>
      <c r="V26" s="14" t="s">
        <v>2708</v>
      </c>
      <c r="W26" s="18">
        <v>1.7453352069119261</v>
      </c>
      <c r="X26" s="18">
        <v>1</v>
      </c>
      <c r="Y26" s="14" t="s">
        <v>140</v>
      </c>
      <c r="Z26" s="14" t="s">
        <v>140</v>
      </c>
      <c r="AA26" s="18" t="s">
        <v>140</v>
      </c>
      <c r="AB26" s="18" t="s">
        <v>140</v>
      </c>
      <c r="AC26" s="14" t="s">
        <v>140</v>
      </c>
      <c r="AD26" s="748">
        <v>3386.2993684505191</v>
      </c>
      <c r="AE26" s="749">
        <v>18.87</v>
      </c>
      <c r="AF26" s="748">
        <v>1658034.4648898512</v>
      </c>
      <c r="AG26" s="749">
        <v>16.899999999999999</v>
      </c>
      <c r="AH26" s="750">
        <v>25.939</v>
      </c>
      <c r="AI26" s="748">
        <v>0</v>
      </c>
      <c r="AJ26" s="748">
        <v>0</v>
      </c>
      <c r="AK26" s="748">
        <v>0</v>
      </c>
      <c r="AL26" s="751" t="s">
        <v>140</v>
      </c>
      <c r="AM26" s="748">
        <v>1484449.0102830532</v>
      </c>
      <c r="AN26" s="748">
        <v>0</v>
      </c>
      <c r="AO26" s="752" t="s">
        <v>140</v>
      </c>
      <c r="AP26" s="753">
        <v>0</v>
      </c>
      <c r="AQ26" s="752" t="s">
        <v>2705</v>
      </c>
      <c r="AR26" s="752" t="s">
        <v>140</v>
      </c>
      <c r="AS26" s="752" t="s">
        <v>140</v>
      </c>
    </row>
    <row r="27" spans="1:45" x14ac:dyDescent="0.15">
      <c r="A27" s="14" t="s">
        <v>105</v>
      </c>
      <c r="B27" s="14" t="s">
        <v>109</v>
      </c>
      <c r="C27" s="14" t="s">
        <v>142</v>
      </c>
      <c r="D27" s="14" t="s">
        <v>186</v>
      </c>
      <c r="E27" s="14" t="s">
        <v>1025</v>
      </c>
      <c r="F27" s="14" t="s">
        <v>1858</v>
      </c>
      <c r="G27" s="14" t="s">
        <v>140</v>
      </c>
      <c r="H27" s="14" t="s">
        <v>2691</v>
      </c>
      <c r="I27" s="17">
        <v>8552924.0051606838</v>
      </c>
      <c r="J27" s="14" t="s">
        <v>67</v>
      </c>
      <c r="K27" s="17">
        <v>8552924.0051606838</v>
      </c>
      <c r="L27" s="14" t="s">
        <v>2691</v>
      </c>
      <c r="M27" s="17">
        <v>8552924.0051606838</v>
      </c>
      <c r="N27" s="14" t="s">
        <v>67</v>
      </c>
      <c r="O27" s="17">
        <v>8552924.0051606838</v>
      </c>
      <c r="P27" s="17">
        <v>8552924.0051606838</v>
      </c>
      <c r="Q27" s="17">
        <v>0</v>
      </c>
      <c r="R27" s="17">
        <v>0</v>
      </c>
      <c r="S27" s="18">
        <v>0</v>
      </c>
      <c r="T27" s="14" t="s">
        <v>102</v>
      </c>
      <c r="U27" s="14" t="s">
        <v>140</v>
      </c>
      <c r="V27" s="14" t="s">
        <v>2708</v>
      </c>
      <c r="W27" s="18">
        <v>1.7453352069119261</v>
      </c>
      <c r="X27" s="18">
        <v>1</v>
      </c>
      <c r="Y27" s="14" t="s">
        <v>140</v>
      </c>
      <c r="Z27" s="14" t="s">
        <v>140</v>
      </c>
      <c r="AA27" s="18" t="s">
        <v>140</v>
      </c>
      <c r="AB27" s="18" t="s">
        <v>140</v>
      </c>
      <c r="AC27" s="14" t="s">
        <v>140</v>
      </c>
      <c r="AD27" s="748">
        <v>8028.5419517948603</v>
      </c>
      <c r="AE27" s="749">
        <v>43.67</v>
      </c>
      <c r="AF27" s="748">
        <v>9094609.8877284527</v>
      </c>
      <c r="AG27" s="749">
        <v>41.07</v>
      </c>
      <c r="AH27" s="750">
        <v>25.939</v>
      </c>
      <c r="AI27" s="748">
        <v>0</v>
      </c>
      <c r="AJ27" s="748">
        <v>0</v>
      </c>
      <c r="AK27" s="748">
        <v>0</v>
      </c>
      <c r="AL27" s="751" t="s">
        <v>140</v>
      </c>
      <c r="AM27" s="748">
        <v>8552924.0051606838</v>
      </c>
      <c r="AN27" s="748">
        <v>0</v>
      </c>
      <c r="AO27" s="752" t="s">
        <v>140</v>
      </c>
      <c r="AP27" s="753">
        <v>0</v>
      </c>
      <c r="AQ27" s="752" t="s">
        <v>2705</v>
      </c>
      <c r="AR27" s="752" t="s">
        <v>140</v>
      </c>
      <c r="AS27" s="752" t="s">
        <v>140</v>
      </c>
    </row>
    <row r="28" spans="1:45" x14ac:dyDescent="0.15">
      <c r="A28" s="14" t="s">
        <v>105</v>
      </c>
      <c r="B28" s="14" t="s">
        <v>109</v>
      </c>
      <c r="C28" s="14" t="s">
        <v>142</v>
      </c>
      <c r="D28" s="14" t="s">
        <v>187</v>
      </c>
      <c r="E28" s="14" t="s">
        <v>1026</v>
      </c>
      <c r="F28" s="14" t="s">
        <v>1859</v>
      </c>
      <c r="G28" s="14" t="s">
        <v>140</v>
      </c>
      <c r="H28" s="14" t="s">
        <v>2691</v>
      </c>
      <c r="I28" s="17">
        <v>9319971.7235427126</v>
      </c>
      <c r="J28" s="14" t="s">
        <v>67</v>
      </c>
      <c r="K28" s="17">
        <v>9319971.7235427126</v>
      </c>
      <c r="L28" s="14" t="s">
        <v>2691</v>
      </c>
      <c r="M28" s="17">
        <v>9319971.7235427126</v>
      </c>
      <c r="N28" s="14" t="s">
        <v>67</v>
      </c>
      <c r="O28" s="17">
        <v>9319971.7235427126</v>
      </c>
      <c r="P28" s="17">
        <v>9319971.7235427126</v>
      </c>
      <c r="Q28" s="17">
        <v>0</v>
      </c>
      <c r="R28" s="17">
        <v>0</v>
      </c>
      <c r="S28" s="18">
        <v>0</v>
      </c>
      <c r="T28" s="14" t="s">
        <v>102</v>
      </c>
      <c r="U28" s="14" t="s">
        <v>140</v>
      </c>
      <c r="V28" s="14" t="s">
        <v>2708</v>
      </c>
      <c r="W28" s="18">
        <v>1.7453352069119261</v>
      </c>
      <c r="X28" s="18">
        <v>1</v>
      </c>
      <c r="Y28" s="14" t="s">
        <v>140</v>
      </c>
      <c r="Z28" s="14" t="s">
        <v>140</v>
      </c>
      <c r="AA28" s="18" t="s">
        <v>140</v>
      </c>
      <c r="AB28" s="18" t="s">
        <v>140</v>
      </c>
      <c r="AC28" s="14" t="s">
        <v>140</v>
      </c>
      <c r="AD28" s="748">
        <v>9599.3436380155927</v>
      </c>
      <c r="AE28" s="749">
        <v>41.32</v>
      </c>
      <c r="AF28" s="748">
        <v>10288934.741276331</v>
      </c>
      <c r="AG28" s="749">
        <v>37.43</v>
      </c>
      <c r="AH28" s="750">
        <v>25.939</v>
      </c>
      <c r="AI28" s="748">
        <v>0</v>
      </c>
      <c r="AJ28" s="748">
        <v>0</v>
      </c>
      <c r="AK28" s="748">
        <v>0</v>
      </c>
      <c r="AL28" s="751" t="s">
        <v>140</v>
      </c>
      <c r="AM28" s="748">
        <v>9319971.7235427126</v>
      </c>
      <c r="AN28" s="748">
        <v>0</v>
      </c>
      <c r="AO28" s="752" t="s">
        <v>140</v>
      </c>
      <c r="AP28" s="753">
        <v>0</v>
      </c>
      <c r="AQ28" s="752" t="s">
        <v>2705</v>
      </c>
      <c r="AR28" s="752" t="s">
        <v>140</v>
      </c>
      <c r="AS28" s="752" t="s">
        <v>140</v>
      </c>
    </row>
    <row r="29" spans="1:45" x14ac:dyDescent="0.15">
      <c r="A29" s="14" t="s">
        <v>105</v>
      </c>
      <c r="B29" s="14" t="s">
        <v>109</v>
      </c>
      <c r="C29" s="14" t="s">
        <v>142</v>
      </c>
      <c r="D29" s="14" t="s">
        <v>188</v>
      </c>
      <c r="E29" s="14" t="s">
        <v>1027</v>
      </c>
      <c r="F29" s="14" t="s">
        <v>1860</v>
      </c>
      <c r="G29" s="14" t="s">
        <v>140</v>
      </c>
      <c r="H29" s="14" t="s">
        <v>2691</v>
      </c>
      <c r="I29" s="17">
        <v>651875.12502680637</v>
      </c>
      <c r="J29" s="14" t="s">
        <v>67</v>
      </c>
      <c r="K29" s="17">
        <v>651875.12502680637</v>
      </c>
      <c r="L29" s="14" t="s">
        <v>2691</v>
      </c>
      <c r="M29" s="17">
        <v>651875.12502680637</v>
      </c>
      <c r="N29" s="14" t="s">
        <v>67</v>
      </c>
      <c r="O29" s="17">
        <v>651875.12502680637</v>
      </c>
      <c r="P29" s="17">
        <v>651875.12502680637</v>
      </c>
      <c r="Q29" s="17">
        <v>0</v>
      </c>
      <c r="R29" s="17">
        <v>0</v>
      </c>
      <c r="S29" s="18">
        <v>0</v>
      </c>
      <c r="T29" s="14" t="s">
        <v>102</v>
      </c>
      <c r="U29" s="14" t="s">
        <v>140</v>
      </c>
      <c r="V29" s="14" t="s">
        <v>2708</v>
      </c>
      <c r="W29" s="18">
        <v>1.7453352069119261</v>
      </c>
      <c r="X29" s="18">
        <v>1</v>
      </c>
      <c r="Y29" s="14" t="s">
        <v>140</v>
      </c>
      <c r="Z29" s="14" t="s">
        <v>140</v>
      </c>
      <c r="AA29" s="18" t="s">
        <v>140</v>
      </c>
      <c r="AB29" s="18" t="s">
        <v>140</v>
      </c>
      <c r="AC29" s="14" t="s">
        <v>140</v>
      </c>
      <c r="AD29" s="748">
        <v>2111.8556003634308</v>
      </c>
      <c r="AE29" s="749">
        <v>12.73</v>
      </c>
      <c r="AF29" s="748">
        <v>697342.04964787385</v>
      </c>
      <c r="AG29" s="749">
        <v>11.9</v>
      </c>
      <c r="AH29" s="750">
        <v>25.939</v>
      </c>
      <c r="AI29" s="748">
        <v>0</v>
      </c>
      <c r="AJ29" s="748">
        <v>0</v>
      </c>
      <c r="AK29" s="748">
        <v>0</v>
      </c>
      <c r="AL29" s="751" t="s">
        <v>140</v>
      </c>
      <c r="AM29" s="748">
        <v>651875.12502680637</v>
      </c>
      <c r="AN29" s="748">
        <v>0</v>
      </c>
      <c r="AO29" s="752" t="s">
        <v>140</v>
      </c>
      <c r="AP29" s="753">
        <v>0</v>
      </c>
      <c r="AQ29" s="752" t="s">
        <v>2705</v>
      </c>
      <c r="AR29" s="752" t="s">
        <v>140</v>
      </c>
      <c r="AS29" s="752" t="s">
        <v>140</v>
      </c>
    </row>
    <row r="30" spans="1:45" x14ac:dyDescent="0.15">
      <c r="A30" s="14" t="s">
        <v>105</v>
      </c>
      <c r="B30" s="14" t="s">
        <v>109</v>
      </c>
      <c r="C30" s="14" t="s">
        <v>142</v>
      </c>
      <c r="D30" s="14" t="s">
        <v>189</v>
      </c>
      <c r="E30" s="14" t="s">
        <v>1028</v>
      </c>
      <c r="F30" s="14" t="s">
        <v>1861</v>
      </c>
      <c r="G30" s="14" t="s">
        <v>140</v>
      </c>
      <c r="H30" s="14" t="s">
        <v>2691</v>
      </c>
      <c r="I30" s="17">
        <v>4150541.5303008445</v>
      </c>
      <c r="J30" s="14" t="s">
        <v>67</v>
      </c>
      <c r="K30" s="17">
        <v>4150541.5303008445</v>
      </c>
      <c r="L30" s="14" t="s">
        <v>2691</v>
      </c>
      <c r="M30" s="17">
        <v>4150541.5303008445</v>
      </c>
      <c r="N30" s="14" t="s">
        <v>67</v>
      </c>
      <c r="O30" s="17">
        <v>4150541.5303008445</v>
      </c>
      <c r="P30" s="17">
        <v>4144158.7347290553</v>
      </c>
      <c r="Q30" s="17">
        <v>6382.7955717893283</v>
      </c>
      <c r="R30" s="17">
        <v>0</v>
      </c>
      <c r="S30" s="18">
        <v>0</v>
      </c>
      <c r="T30" s="14" t="s">
        <v>102</v>
      </c>
      <c r="U30" s="14" t="s">
        <v>140</v>
      </c>
      <c r="V30" s="14" t="s">
        <v>2708</v>
      </c>
      <c r="W30" s="18">
        <v>1.7453352069119261</v>
      </c>
      <c r="X30" s="18">
        <v>1</v>
      </c>
      <c r="Y30" s="14" t="s">
        <v>140</v>
      </c>
      <c r="Z30" s="14" t="s">
        <v>140</v>
      </c>
      <c r="AA30" s="18" t="s">
        <v>140</v>
      </c>
      <c r="AB30" s="18" t="s">
        <v>140</v>
      </c>
      <c r="AC30" s="14" t="s">
        <v>140</v>
      </c>
      <c r="AD30" s="748">
        <v>3484.526833895522</v>
      </c>
      <c r="AE30" s="749">
        <v>39.49</v>
      </c>
      <c r="AF30" s="748">
        <v>3569315.1658872473</v>
      </c>
      <c r="AG30" s="749">
        <v>45.85</v>
      </c>
      <c r="AH30" s="750">
        <v>25.939</v>
      </c>
      <c r="AI30" s="748">
        <v>6382.7955717893283</v>
      </c>
      <c r="AJ30" s="748">
        <v>0</v>
      </c>
      <c r="AK30" s="748">
        <v>6382.7955717893283</v>
      </c>
      <c r="AL30" s="751" t="s">
        <v>140</v>
      </c>
      <c r="AM30" s="748">
        <v>4150541.5303008445</v>
      </c>
      <c r="AN30" s="748">
        <v>0</v>
      </c>
      <c r="AO30" s="752" t="s">
        <v>140</v>
      </c>
      <c r="AP30" s="753">
        <v>0</v>
      </c>
      <c r="AQ30" s="752" t="s">
        <v>2705</v>
      </c>
      <c r="AR30" s="752" t="s">
        <v>140</v>
      </c>
      <c r="AS30" s="752" t="s">
        <v>140</v>
      </c>
    </row>
    <row r="31" spans="1:45" x14ac:dyDescent="0.15">
      <c r="A31" s="14" t="s">
        <v>105</v>
      </c>
      <c r="B31" s="14" t="s">
        <v>109</v>
      </c>
      <c r="C31" s="14" t="s">
        <v>142</v>
      </c>
      <c r="D31" s="14" t="s">
        <v>190</v>
      </c>
      <c r="E31" s="14" t="s">
        <v>1029</v>
      </c>
      <c r="F31" s="14" t="s">
        <v>1862</v>
      </c>
      <c r="G31" s="14" t="s">
        <v>140</v>
      </c>
      <c r="H31" s="14" t="s">
        <v>2691</v>
      </c>
      <c r="I31" s="17">
        <v>3922146.1099100984</v>
      </c>
      <c r="J31" s="14" t="s">
        <v>2696</v>
      </c>
      <c r="K31" s="17">
        <v>9805365.2747752462</v>
      </c>
      <c r="L31" s="14" t="s">
        <v>2691</v>
      </c>
      <c r="M31" s="17">
        <v>3922146.1099100984</v>
      </c>
      <c r="N31" s="14" t="s">
        <v>2696</v>
      </c>
      <c r="O31" s="17">
        <v>9805365.2747752462</v>
      </c>
      <c r="P31" s="17">
        <v>3790292.0389810144</v>
      </c>
      <c r="Q31" s="17">
        <v>131854.07092908424</v>
      </c>
      <c r="R31" s="17">
        <v>0</v>
      </c>
      <c r="S31" s="18">
        <v>0</v>
      </c>
      <c r="T31" s="14" t="s">
        <v>102</v>
      </c>
      <c r="U31" s="14" t="s">
        <v>102</v>
      </c>
      <c r="V31" s="14" t="s">
        <v>102</v>
      </c>
      <c r="W31" s="18">
        <v>1.7453352069119261</v>
      </c>
      <c r="X31" s="18">
        <v>1</v>
      </c>
      <c r="Y31" s="14" t="s">
        <v>140</v>
      </c>
      <c r="Z31" s="14" t="s">
        <v>140</v>
      </c>
      <c r="AA31" s="18" t="s">
        <v>140</v>
      </c>
      <c r="AB31" s="18" t="s">
        <v>140</v>
      </c>
      <c r="AC31" s="14" t="s">
        <v>140</v>
      </c>
      <c r="AD31" s="748">
        <v>11380.318589852661</v>
      </c>
      <c r="AE31" s="749">
        <v>13.59</v>
      </c>
      <c r="AF31" s="748">
        <v>4013545.1258915793</v>
      </c>
      <c r="AG31" s="749">
        <v>12.84</v>
      </c>
      <c r="AH31" s="750">
        <v>25.939</v>
      </c>
      <c r="AI31" s="748">
        <v>131854.07092908424</v>
      </c>
      <c r="AJ31" s="748">
        <v>0</v>
      </c>
      <c r="AK31" s="748">
        <v>131854.07092908424</v>
      </c>
      <c r="AL31" s="751" t="s">
        <v>140</v>
      </c>
      <c r="AM31" s="748">
        <v>3922146.1099100988</v>
      </c>
      <c r="AN31" s="748">
        <v>0</v>
      </c>
      <c r="AO31" s="752" t="s">
        <v>140</v>
      </c>
      <c r="AP31" s="753">
        <v>0</v>
      </c>
      <c r="AQ31" s="752" t="s">
        <v>2705</v>
      </c>
      <c r="AR31" s="752" t="s">
        <v>140</v>
      </c>
      <c r="AS31" s="752" t="s">
        <v>140</v>
      </c>
    </row>
    <row r="32" spans="1:45" x14ac:dyDescent="0.15">
      <c r="A32" s="14" t="s">
        <v>105</v>
      </c>
      <c r="B32" s="14" t="s">
        <v>109</v>
      </c>
      <c r="C32" s="14" t="s">
        <v>142</v>
      </c>
      <c r="D32" s="14" t="s">
        <v>191</v>
      </c>
      <c r="E32" s="14" t="s">
        <v>1030</v>
      </c>
      <c r="F32" s="14" t="s">
        <v>1863</v>
      </c>
      <c r="G32" s="14" t="s">
        <v>140</v>
      </c>
      <c r="H32" s="14" t="s">
        <v>2691</v>
      </c>
      <c r="I32" s="17">
        <v>1143082.6496338444</v>
      </c>
      <c r="J32" s="14" t="s">
        <v>67</v>
      </c>
      <c r="K32" s="17">
        <v>1143082.6496338444</v>
      </c>
      <c r="L32" s="14" t="s">
        <v>2691</v>
      </c>
      <c r="M32" s="17">
        <v>1143082.6496338444</v>
      </c>
      <c r="N32" s="14" t="s">
        <v>67</v>
      </c>
      <c r="O32" s="17">
        <v>1143082.6496338444</v>
      </c>
      <c r="P32" s="17">
        <v>1104486.1846947295</v>
      </c>
      <c r="Q32" s="17">
        <v>38596.46493911482</v>
      </c>
      <c r="R32" s="17">
        <v>0</v>
      </c>
      <c r="S32" s="18">
        <v>0</v>
      </c>
      <c r="T32" s="14" t="s">
        <v>2705</v>
      </c>
      <c r="U32" s="14" t="s">
        <v>2705</v>
      </c>
      <c r="V32" s="14" t="s">
        <v>2705</v>
      </c>
      <c r="W32" s="18">
        <v>1.7453352069119261</v>
      </c>
      <c r="X32" s="18">
        <v>1</v>
      </c>
      <c r="Y32" s="14" t="s">
        <v>140</v>
      </c>
      <c r="Z32" s="14" t="s">
        <v>140</v>
      </c>
      <c r="AA32" s="18" t="s">
        <v>140</v>
      </c>
      <c r="AB32" s="18" t="s">
        <v>140</v>
      </c>
      <c r="AC32" s="14" t="s">
        <v>140</v>
      </c>
      <c r="AD32" s="748">
        <v>3664.3836269677963</v>
      </c>
      <c r="AE32" s="749">
        <v>12.39</v>
      </c>
      <c r="AF32" s="748">
        <v>1177825.1177291125</v>
      </c>
      <c r="AG32" s="749">
        <v>11.62</v>
      </c>
      <c r="AH32" s="750">
        <v>25.939</v>
      </c>
      <c r="AI32" s="748">
        <v>38596.46493911482</v>
      </c>
      <c r="AJ32" s="748">
        <v>0</v>
      </c>
      <c r="AK32" s="748">
        <v>38596.46493911482</v>
      </c>
      <c r="AL32" s="751" t="s">
        <v>140</v>
      </c>
      <c r="AM32" s="748">
        <v>1143082.6496338444</v>
      </c>
      <c r="AN32" s="748">
        <v>0</v>
      </c>
      <c r="AO32" s="752" t="s">
        <v>140</v>
      </c>
      <c r="AP32" s="753">
        <v>0</v>
      </c>
      <c r="AQ32" s="752" t="s">
        <v>2705</v>
      </c>
      <c r="AR32" s="752" t="s">
        <v>140</v>
      </c>
      <c r="AS32" s="752" t="s">
        <v>140</v>
      </c>
    </row>
    <row r="33" spans="1:45" x14ac:dyDescent="0.15">
      <c r="A33" s="14" t="s">
        <v>105</v>
      </c>
      <c r="B33" s="14" t="s">
        <v>109</v>
      </c>
      <c r="C33" s="14" t="s">
        <v>142</v>
      </c>
      <c r="D33" s="14" t="s">
        <v>192</v>
      </c>
      <c r="E33" s="14" t="s">
        <v>1031</v>
      </c>
      <c r="F33" s="14" t="s">
        <v>1864</v>
      </c>
      <c r="G33" s="14" t="s">
        <v>140</v>
      </c>
      <c r="H33" s="14" t="s">
        <v>2691</v>
      </c>
      <c r="I33" s="17">
        <v>2118502.2557118009</v>
      </c>
      <c r="J33" s="14" t="s">
        <v>67</v>
      </c>
      <c r="K33" s="17">
        <v>2118502.2557118009</v>
      </c>
      <c r="L33" s="14" t="s">
        <v>2691</v>
      </c>
      <c r="M33" s="17">
        <v>2118502.2557118009</v>
      </c>
      <c r="N33" s="14" t="s">
        <v>67</v>
      </c>
      <c r="O33" s="17">
        <v>2118502.2557118009</v>
      </c>
      <c r="P33" s="17">
        <v>2118502.2557118009</v>
      </c>
      <c r="Q33" s="17">
        <v>0</v>
      </c>
      <c r="R33" s="17">
        <v>0</v>
      </c>
      <c r="S33" s="18">
        <v>0</v>
      </c>
      <c r="T33" s="14" t="s">
        <v>102</v>
      </c>
      <c r="U33" s="14" t="s">
        <v>140</v>
      </c>
      <c r="V33" s="14" t="s">
        <v>2708</v>
      </c>
      <c r="W33" s="18">
        <v>1.7453352069119261</v>
      </c>
      <c r="X33" s="18">
        <v>1</v>
      </c>
      <c r="Y33" s="14" t="s">
        <v>140</v>
      </c>
      <c r="Z33" s="14" t="s">
        <v>140</v>
      </c>
      <c r="AA33" s="18" t="s">
        <v>140</v>
      </c>
      <c r="AB33" s="18" t="s">
        <v>140</v>
      </c>
      <c r="AC33" s="14" t="s">
        <v>140</v>
      </c>
      <c r="AD33" s="748">
        <v>1535.1968479997302</v>
      </c>
      <c r="AE33" s="749">
        <v>52.7</v>
      </c>
      <c r="AF33" s="748">
        <v>2098591.5240314058</v>
      </c>
      <c r="AG33" s="749">
        <v>53.2</v>
      </c>
      <c r="AH33" s="750">
        <v>25.939</v>
      </c>
      <c r="AI33" s="748">
        <v>0</v>
      </c>
      <c r="AJ33" s="748">
        <v>0</v>
      </c>
      <c r="AK33" s="748">
        <v>0</v>
      </c>
      <c r="AL33" s="751" t="s">
        <v>140</v>
      </c>
      <c r="AM33" s="748">
        <v>2118502.2557118009</v>
      </c>
      <c r="AN33" s="748">
        <v>0</v>
      </c>
      <c r="AO33" s="752" t="s">
        <v>140</v>
      </c>
      <c r="AP33" s="753">
        <v>0</v>
      </c>
      <c r="AQ33" s="752" t="s">
        <v>2705</v>
      </c>
      <c r="AR33" s="752" t="s">
        <v>140</v>
      </c>
      <c r="AS33" s="752" t="s">
        <v>140</v>
      </c>
    </row>
    <row r="34" spans="1:45" x14ac:dyDescent="0.15">
      <c r="A34" s="14" t="s">
        <v>105</v>
      </c>
      <c r="B34" s="14" t="s">
        <v>109</v>
      </c>
      <c r="C34" s="14" t="s">
        <v>142</v>
      </c>
      <c r="D34" s="14" t="s">
        <v>193</v>
      </c>
      <c r="E34" s="14" t="s">
        <v>1032</v>
      </c>
      <c r="F34" s="14" t="s">
        <v>1865</v>
      </c>
      <c r="G34" s="14" t="s">
        <v>140</v>
      </c>
      <c r="H34" s="14" t="s">
        <v>2691</v>
      </c>
      <c r="I34" s="17">
        <v>315044.15753957484</v>
      </c>
      <c r="J34" s="14" t="s">
        <v>67</v>
      </c>
      <c r="K34" s="17">
        <v>315044.15753957484</v>
      </c>
      <c r="L34" s="14" t="s">
        <v>2691</v>
      </c>
      <c r="M34" s="17">
        <v>315044.15753957484</v>
      </c>
      <c r="N34" s="14" t="s">
        <v>67</v>
      </c>
      <c r="O34" s="17">
        <v>315044.15753957484</v>
      </c>
      <c r="P34" s="17">
        <v>315044.15753957484</v>
      </c>
      <c r="Q34" s="17">
        <v>0</v>
      </c>
      <c r="R34" s="17">
        <v>0</v>
      </c>
      <c r="S34" s="18">
        <v>0</v>
      </c>
      <c r="T34" s="14" t="s">
        <v>102</v>
      </c>
      <c r="U34" s="14" t="s">
        <v>140</v>
      </c>
      <c r="V34" s="14" t="s">
        <v>2708</v>
      </c>
      <c r="W34" s="18">
        <v>1.7453352069119261</v>
      </c>
      <c r="X34" s="18">
        <v>1</v>
      </c>
      <c r="Y34" s="14" t="s">
        <v>140</v>
      </c>
      <c r="Z34" s="14" t="s">
        <v>140</v>
      </c>
      <c r="AA34" s="18" t="s">
        <v>140</v>
      </c>
      <c r="AB34" s="18" t="s">
        <v>140</v>
      </c>
      <c r="AC34" s="14" t="s">
        <v>140</v>
      </c>
      <c r="AD34" s="748">
        <v>321.14167807179439</v>
      </c>
      <c r="AE34" s="749">
        <v>32.67</v>
      </c>
      <c r="AF34" s="748">
        <v>272144.16722072108</v>
      </c>
      <c r="AG34" s="749">
        <v>37.82</v>
      </c>
      <c r="AH34" s="750">
        <v>25.939</v>
      </c>
      <c r="AI34" s="748">
        <v>0</v>
      </c>
      <c r="AJ34" s="748">
        <v>0</v>
      </c>
      <c r="AK34" s="748">
        <v>0</v>
      </c>
      <c r="AL34" s="751" t="s">
        <v>140</v>
      </c>
      <c r="AM34" s="748">
        <v>315044.15753957484</v>
      </c>
      <c r="AN34" s="748">
        <v>0</v>
      </c>
      <c r="AO34" s="752" t="s">
        <v>140</v>
      </c>
      <c r="AP34" s="753">
        <v>0</v>
      </c>
      <c r="AQ34" s="752" t="s">
        <v>2705</v>
      </c>
      <c r="AR34" s="752" t="s">
        <v>140</v>
      </c>
      <c r="AS34" s="752" t="s">
        <v>140</v>
      </c>
    </row>
    <row r="35" spans="1:45" x14ac:dyDescent="0.15">
      <c r="A35" s="14" t="s">
        <v>105</v>
      </c>
      <c r="B35" s="14" t="s">
        <v>109</v>
      </c>
      <c r="C35" s="14" t="s">
        <v>142</v>
      </c>
      <c r="D35" s="14" t="s">
        <v>194</v>
      </c>
      <c r="E35" s="14" t="s">
        <v>1033</v>
      </c>
      <c r="F35" s="14" t="s">
        <v>1866</v>
      </c>
      <c r="G35" s="14" t="s">
        <v>140</v>
      </c>
      <c r="H35" s="14" t="s">
        <v>2691</v>
      </c>
      <c r="I35" s="17">
        <v>9094000.975181466</v>
      </c>
      <c r="J35" s="14" t="s">
        <v>2696</v>
      </c>
      <c r="K35" s="17">
        <v>22735002.437953662</v>
      </c>
      <c r="L35" s="14" t="s">
        <v>2691</v>
      </c>
      <c r="M35" s="17">
        <v>9094000.975181466</v>
      </c>
      <c r="N35" s="14" t="s">
        <v>2696</v>
      </c>
      <c r="O35" s="17">
        <v>22735002.437953662</v>
      </c>
      <c r="P35" s="17">
        <v>9089973.8061783891</v>
      </c>
      <c r="Q35" s="17">
        <v>4027.1690030765089</v>
      </c>
      <c r="R35" s="17">
        <v>0</v>
      </c>
      <c r="S35" s="18">
        <v>0</v>
      </c>
      <c r="T35" s="14" t="s">
        <v>102</v>
      </c>
      <c r="U35" s="14" t="s">
        <v>102</v>
      </c>
      <c r="V35" s="14" t="s">
        <v>102</v>
      </c>
      <c r="W35" s="18">
        <v>1.7453352069119261</v>
      </c>
      <c r="X35" s="18">
        <v>1</v>
      </c>
      <c r="Y35" s="14" t="s">
        <v>140</v>
      </c>
      <c r="Z35" s="14" t="s">
        <v>140</v>
      </c>
      <c r="AA35" s="18" t="s">
        <v>140</v>
      </c>
      <c r="AB35" s="18" t="s">
        <v>140</v>
      </c>
      <c r="AC35" s="14" t="s">
        <v>140</v>
      </c>
      <c r="AD35" s="748">
        <v>11058.269337473272</v>
      </c>
      <c r="AE35" s="749">
        <v>29.38</v>
      </c>
      <c r="AF35" s="748">
        <v>8428760.6141940411</v>
      </c>
      <c r="AG35" s="749">
        <v>31.69</v>
      </c>
      <c r="AH35" s="750">
        <v>25.939</v>
      </c>
      <c r="AI35" s="748">
        <v>4027.1690030765089</v>
      </c>
      <c r="AJ35" s="748">
        <v>0</v>
      </c>
      <c r="AK35" s="748">
        <v>4027.1690030765089</v>
      </c>
      <c r="AL35" s="751" t="s">
        <v>140</v>
      </c>
      <c r="AM35" s="748">
        <v>9094000.975181466</v>
      </c>
      <c r="AN35" s="748">
        <v>0</v>
      </c>
      <c r="AO35" s="752" t="s">
        <v>140</v>
      </c>
      <c r="AP35" s="753">
        <v>0</v>
      </c>
      <c r="AQ35" s="752" t="s">
        <v>2705</v>
      </c>
      <c r="AR35" s="752" t="s">
        <v>140</v>
      </c>
      <c r="AS35" s="752" t="s">
        <v>140</v>
      </c>
    </row>
    <row r="36" spans="1:45" x14ac:dyDescent="0.15">
      <c r="A36" s="14" t="s">
        <v>105</v>
      </c>
      <c r="B36" s="14" t="s">
        <v>109</v>
      </c>
      <c r="C36" s="14" t="s">
        <v>142</v>
      </c>
      <c r="D36" s="14" t="s">
        <v>195</v>
      </c>
      <c r="E36" s="14" t="s">
        <v>1034</v>
      </c>
      <c r="F36" s="14" t="s">
        <v>1867</v>
      </c>
      <c r="G36" s="14" t="s">
        <v>140</v>
      </c>
      <c r="H36" s="14" t="s">
        <v>2691</v>
      </c>
      <c r="I36" s="17">
        <v>1683205.444897006</v>
      </c>
      <c r="J36" s="14" t="s">
        <v>67</v>
      </c>
      <c r="K36" s="17">
        <v>1683205.444897006</v>
      </c>
      <c r="L36" s="14" t="s">
        <v>2691</v>
      </c>
      <c r="M36" s="17">
        <v>1683205.444897006</v>
      </c>
      <c r="N36" s="14" t="s">
        <v>67</v>
      </c>
      <c r="O36" s="17">
        <v>1683205.444897006</v>
      </c>
      <c r="P36" s="17">
        <v>1663934.2738498319</v>
      </c>
      <c r="Q36" s="17">
        <v>19271.171047174241</v>
      </c>
      <c r="R36" s="17">
        <v>0</v>
      </c>
      <c r="S36" s="18">
        <v>0</v>
      </c>
      <c r="T36" s="14" t="s">
        <v>102</v>
      </c>
      <c r="U36" s="14" t="s">
        <v>140</v>
      </c>
      <c r="V36" s="14" t="s">
        <v>2708</v>
      </c>
      <c r="W36" s="18">
        <v>1.7453352069119261</v>
      </c>
      <c r="X36" s="18">
        <v>1</v>
      </c>
      <c r="Y36" s="14" t="s">
        <v>140</v>
      </c>
      <c r="Z36" s="14" t="s">
        <v>140</v>
      </c>
      <c r="AA36" s="18" t="s">
        <v>140</v>
      </c>
      <c r="AB36" s="18" t="s">
        <v>140</v>
      </c>
      <c r="AC36" s="14" t="s">
        <v>140</v>
      </c>
      <c r="AD36" s="748">
        <v>1860.4400638077675</v>
      </c>
      <c r="AE36" s="749">
        <v>49.13</v>
      </c>
      <c r="AF36" s="748">
        <v>2371321.9668014809</v>
      </c>
      <c r="AG36" s="749">
        <v>34.479999999999997</v>
      </c>
      <c r="AH36" s="750">
        <v>25.939</v>
      </c>
      <c r="AI36" s="748">
        <v>19271.171047174241</v>
      </c>
      <c r="AJ36" s="748">
        <v>0</v>
      </c>
      <c r="AK36" s="748">
        <v>19271.171047174241</v>
      </c>
      <c r="AL36" s="751" t="s">
        <v>140</v>
      </c>
      <c r="AM36" s="748">
        <v>1683205.444897006</v>
      </c>
      <c r="AN36" s="748">
        <v>0</v>
      </c>
      <c r="AO36" s="752" t="s">
        <v>140</v>
      </c>
      <c r="AP36" s="753">
        <v>0</v>
      </c>
      <c r="AQ36" s="752" t="s">
        <v>2705</v>
      </c>
      <c r="AR36" s="752" t="s">
        <v>140</v>
      </c>
      <c r="AS36" s="752" t="s">
        <v>140</v>
      </c>
    </row>
    <row r="37" spans="1:45" x14ac:dyDescent="0.15">
      <c r="A37" s="14" t="s">
        <v>105</v>
      </c>
      <c r="B37" s="14" t="s">
        <v>109</v>
      </c>
      <c r="C37" s="14" t="s">
        <v>142</v>
      </c>
      <c r="D37" s="14" t="s">
        <v>196</v>
      </c>
      <c r="E37" s="14" t="s">
        <v>1035</v>
      </c>
      <c r="F37" s="14" t="s">
        <v>1868</v>
      </c>
      <c r="G37" s="14" t="s">
        <v>140</v>
      </c>
      <c r="H37" s="14" t="s">
        <v>2691</v>
      </c>
      <c r="I37" s="17">
        <v>684072.75476358039</v>
      </c>
      <c r="J37" s="14" t="s">
        <v>67</v>
      </c>
      <c r="K37" s="17">
        <v>684072.75476358039</v>
      </c>
      <c r="L37" s="14" t="s">
        <v>2691</v>
      </c>
      <c r="M37" s="17">
        <v>684072.75476358039</v>
      </c>
      <c r="N37" s="14" t="s">
        <v>67</v>
      </c>
      <c r="O37" s="17">
        <v>684072.75476358039</v>
      </c>
      <c r="P37" s="17">
        <v>684072.75476358039</v>
      </c>
      <c r="Q37" s="17">
        <v>0</v>
      </c>
      <c r="R37" s="17">
        <v>0</v>
      </c>
      <c r="S37" s="18">
        <v>0</v>
      </c>
      <c r="T37" s="14" t="s">
        <v>102</v>
      </c>
      <c r="U37" s="14" t="s">
        <v>140</v>
      </c>
      <c r="V37" s="14" t="s">
        <v>2708</v>
      </c>
      <c r="W37" s="18">
        <v>1.7453352069119261</v>
      </c>
      <c r="X37" s="18">
        <v>1</v>
      </c>
      <c r="Y37" s="14" t="s">
        <v>140</v>
      </c>
      <c r="Z37" s="14" t="s">
        <v>140</v>
      </c>
      <c r="AA37" s="18" t="s">
        <v>140</v>
      </c>
      <c r="AB37" s="18" t="s">
        <v>140</v>
      </c>
      <c r="AC37" s="14" t="s">
        <v>140</v>
      </c>
      <c r="AD37" s="748">
        <v>1500.9882779442564</v>
      </c>
      <c r="AE37" s="749">
        <v>25.1</v>
      </c>
      <c r="AF37" s="748">
        <v>977246.79750607256</v>
      </c>
      <c r="AG37" s="749">
        <v>17.57</v>
      </c>
      <c r="AH37" s="750">
        <v>25.939</v>
      </c>
      <c r="AI37" s="748">
        <v>0</v>
      </c>
      <c r="AJ37" s="748">
        <v>0</v>
      </c>
      <c r="AK37" s="748">
        <v>0</v>
      </c>
      <c r="AL37" s="751" t="s">
        <v>140</v>
      </c>
      <c r="AM37" s="748">
        <v>684072.75476358039</v>
      </c>
      <c r="AN37" s="748">
        <v>0</v>
      </c>
      <c r="AO37" s="752" t="s">
        <v>140</v>
      </c>
      <c r="AP37" s="753">
        <v>0</v>
      </c>
      <c r="AQ37" s="752" t="s">
        <v>2705</v>
      </c>
      <c r="AR37" s="752" t="s">
        <v>140</v>
      </c>
      <c r="AS37" s="752" t="s">
        <v>140</v>
      </c>
    </row>
    <row r="38" spans="1:45" x14ac:dyDescent="0.15">
      <c r="A38" s="14" t="s">
        <v>105</v>
      </c>
      <c r="B38" s="14" t="s">
        <v>109</v>
      </c>
      <c r="C38" s="14" t="s">
        <v>142</v>
      </c>
      <c r="D38" s="14" t="s">
        <v>197</v>
      </c>
      <c r="E38" s="14" t="s">
        <v>1036</v>
      </c>
      <c r="F38" s="14" t="s">
        <v>1869</v>
      </c>
      <c r="G38" s="14" t="s">
        <v>140</v>
      </c>
      <c r="H38" s="14" t="s">
        <v>2691</v>
      </c>
      <c r="I38" s="17">
        <v>925759.79287591623</v>
      </c>
      <c r="J38" s="14" t="s">
        <v>67</v>
      </c>
      <c r="K38" s="17">
        <v>925759.79287591623</v>
      </c>
      <c r="L38" s="14" t="s">
        <v>2691</v>
      </c>
      <c r="M38" s="17">
        <v>925759.79287591623</v>
      </c>
      <c r="N38" s="14" t="s">
        <v>67</v>
      </c>
      <c r="O38" s="17">
        <v>925759.79287591623</v>
      </c>
      <c r="P38" s="17">
        <v>922376.82709771092</v>
      </c>
      <c r="Q38" s="17">
        <v>3382.9657782053173</v>
      </c>
      <c r="R38" s="17">
        <v>0</v>
      </c>
      <c r="S38" s="18">
        <v>0</v>
      </c>
      <c r="T38" s="14" t="s">
        <v>102</v>
      </c>
      <c r="U38" s="14" t="s">
        <v>140</v>
      </c>
      <c r="V38" s="14" t="s">
        <v>2708</v>
      </c>
      <c r="W38" s="18">
        <v>1.7453352069119261</v>
      </c>
      <c r="X38" s="18">
        <v>1</v>
      </c>
      <c r="Y38" s="14" t="s">
        <v>140</v>
      </c>
      <c r="Z38" s="14" t="s">
        <v>140</v>
      </c>
      <c r="AA38" s="18" t="s">
        <v>140</v>
      </c>
      <c r="AB38" s="18" t="s">
        <v>140</v>
      </c>
      <c r="AC38" s="14" t="s">
        <v>140</v>
      </c>
      <c r="AD38" s="748">
        <v>1064.6544762162748</v>
      </c>
      <c r="AE38" s="749">
        <v>28.52</v>
      </c>
      <c r="AF38" s="748">
        <v>787610.38512226101</v>
      </c>
      <c r="AG38" s="749">
        <v>33.4</v>
      </c>
      <c r="AH38" s="750">
        <v>25.939</v>
      </c>
      <c r="AI38" s="748">
        <v>3382.9657782053173</v>
      </c>
      <c r="AJ38" s="748">
        <v>0</v>
      </c>
      <c r="AK38" s="748">
        <v>3382.9657782053173</v>
      </c>
      <c r="AL38" s="751" t="s">
        <v>140</v>
      </c>
      <c r="AM38" s="748">
        <v>925759.79287591623</v>
      </c>
      <c r="AN38" s="748">
        <v>0</v>
      </c>
      <c r="AO38" s="752" t="s">
        <v>140</v>
      </c>
      <c r="AP38" s="753">
        <v>0</v>
      </c>
      <c r="AQ38" s="752" t="s">
        <v>2705</v>
      </c>
      <c r="AR38" s="752" t="s">
        <v>140</v>
      </c>
      <c r="AS38" s="752" t="s">
        <v>140</v>
      </c>
    </row>
    <row r="39" spans="1:45" x14ac:dyDescent="0.15">
      <c r="A39" s="14" t="s">
        <v>105</v>
      </c>
      <c r="B39" s="14" t="s">
        <v>109</v>
      </c>
      <c r="C39" s="14" t="s">
        <v>142</v>
      </c>
      <c r="D39" s="14" t="s">
        <v>198</v>
      </c>
      <c r="E39" s="14" t="s">
        <v>1037</v>
      </c>
      <c r="F39" s="14" t="s">
        <v>1870</v>
      </c>
      <c r="G39" s="14" t="s">
        <v>140</v>
      </c>
      <c r="H39" s="14" t="s">
        <v>2691</v>
      </c>
      <c r="I39" s="17">
        <v>2162184.5401770966</v>
      </c>
      <c r="J39" s="14" t="s">
        <v>67</v>
      </c>
      <c r="K39" s="17">
        <v>2162184.5401770966</v>
      </c>
      <c r="L39" s="14" t="s">
        <v>2691</v>
      </c>
      <c r="M39" s="17">
        <v>2162184.5401770966</v>
      </c>
      <c r="N39" s="14" t="s">
        <v>67</v>
      </c>
      <c r="O39" s="17">
        <v>2162184.5401770966</v>
      </c>
      <c r="P39" s="17">
        <v>2162184.5401770966</v>
      </c>
      <c r="Q39" s="17">
        <v>0</v>
      </c>
      <c r="R39" s="17">
        <v>0</v>
      </c>
      <c r="S39" s="18">
        <v>0</v>
      </c>
      <c r="T39" s="14" t="s">
        <v>102</v>
      </c>
      <c r="U39" s="14" t="s">
        <v>140</v>
      </c>
      <c r="V39" s="14" t="s">
        <v>2708</v>
      </c>
      <c r="W39" s="18">
        <v>1.7453352069119261</v>
      </c>
      <c r="X39" s="18">
        <v>1</v>
      </c>
      <c r="Y39" s="14" t="s">
        <v>140</v>
      </c>
      <c r="Z39" s="14" t="s">
        <v>140</v>
      </c>
      <c r="AA39" s="18" t="s">
        <v>140</v>
      </c>
      <c r="AB39" s="18" t="s">
        <v>140</v>
      </c>
      <c r="AC39" s="14" t="s">
        <v>140</v>
      </c>
      <c r="AD39" s="748">
        <v>2583.0961062296506</v>
      </c>
      <c r="AE39" s="749">
        <v>31.2</v>
      </c>
      <c r="AF39" s="748">
        <v>2091112.1343491138</v>
      </c>
      <c r="AG39" s="749">
        <v>32.270000000000003</v>
      </c>
      <c r="AH39" s="750">
        <v>25.939</v>
      </c>
      <c r="AI39" s="748">
        <v>0</v>
      </c>
      <c r="AJ39" s="748">
        <v>0</v>
      </c>
      <c r="AK39" s="748">
        <v>0</v>
      </c>
      <c r="AL39" s="751" t="s">
        <v>140</v>
      </c>
      <c r="AM39" s="748">
        <v>2162184.5401770966</v>
      </c>
      <c r="AN39" s="748">
        <v>0</v>
      </c>
      <c r="AO39" s="752" t="s">
        <v>140</v>
      </c>
      <c r="AP39" s="753">
        <v>0</v>
      </c>
      <c r="AQ39" s="752" t="s">
        <v>2705</v>
      </c>
      <c r="AR39" s="752" t="s">
        <v>140</v>
      </c>
      <c r="AS39" s="752" t="s">
        <v>140</v>
      </c>
    </row>
    <row r="40" spans="1:45" x14ac:dyDescent="0.15">
      <c r="A40" s="14" t="s">
        <v>105</v>
      </c>
      <c r="B40" s="14" t="s">
        <v>109</v>
      </c>
      <c r="C40" s="14" t="s">
        <v>142</v>
      </c>
      <c r="D40" s="14" t="s">
        <v>199</v>
      </c>
      <c r="E40" s="14" t="s">
        <v>1038</v>
      </c>
      <c r="F40" s="14" t="s">
        <v>1871</v>
      </c>
      <c r="G40" s="14" t="s">
        <v>140</v>
      </c>
      <c r="H40" s="14" t="s">
        <v>2691</v>
      </c>
      <c r="I40" s="17">
        <v>2793967.8549957909</v>
      </c>
      <c r="J40" s="14" t="s">
        <v>67</v>
      </c>
      <c r="K40" s="17">
        <v>2793967.8549957909</v>
      </c>
      <c r="L40" s="14" t="s">
        <v>2691</v>
      </c>
      <c r="M40" s="17">
        <v>2793967.8549957909</v>
      </c>
      <c r="N40" s="14" t="s">
        <v>67</v>
      </c>
      <c r="O40" s="17">
        <v>2793967.8549957909</v>
      </c>
      <c r="P40" s="17">
        <v>2793967.8549957909</v>
      </c>
      <c r="Q40" s="17">
        <v>0</v>
      </c>
      <c r="R40" s="17">
        <v>0</v>
      </c>
      <c r="S40" s="18">
        <v>0</v>
      </c>
      <c r="T40" s="14" t="s">
        <v>102</v>
      </c>
      <c r="U40" s="14" t="s">
        <v>140</v>
      </c>
      <c r="V40" s="14" t="s">
        <v>2708</v>
      </c>
      <c r="W40" s="18">
        <v>1.7453352069119261</v>
      </c>
      <c r="X40" s="18">
        <v>1</v>
      </c>
      <c r="Y40" s="14" t="s">
        <v>140</v>
      </c>
      <c r="Z40" s="14" t="s">
        <v>140</v>
      </c>
      <c r="AA40" s="18" t="s">
        <v>140</v>
      </c>
      <c r="AB40" s="18" t="s">
        <v>140</v>
      </c>
      <c r="AC40" s="14" t="s">
        <v>140</v>
      </c>
      <c r="AD40" s="748">
        <v>1623.1617424280912</v>
      </c>
      <c r="AE40" s="749">
        <v>50.65</v>
      </c>
      <c r="AF40" s="748">
        <v>2132932.8791894214</v>
      </c>
      <c r="AG40" s="749">
        <v>66.36</v>
      </c>
      <c r="AH40" s="750">
        <v>25.939</v>
      </c>
      <c r="AI40" s="748">
        <v>0</v>
      </c>
      <c r="AJ40" s="748">
        <v>0</v>
      </c>
      <c r="AK40" s="748">
        <v>0</v>
      </c>
      <c r="AL40" s="751" t="s">
        <v>140</v>
      </c>
      <c r="AM40" s="748">
        <v>2793967.8549957909</v>
      </c>
      <c r="AN40" s="748">
        <v>0</v>
      </c>
      <c r="AO40" s="752" t="s">
        <v>140</v>
      </c>
      <c r="AP40" s="753">
        <v>0</v>
      </c>
      <c r="AQ40" s="752" t="s">
        <v>2705</v>
      </c>
      <c r="AR40" s="752" t="s">
        <v>140</v>
      </c>
      <c r="AS40" s="752" t="s">
        <v>140</v>
      </c>
    </row>
    <row r="41" spans="1:45" x14ac:dyDescent="0.15">
      <c r="A41" s="14" t="s">
        <v>105</v>
      </c>
      <c r="B41" s="14" t="s">
        <v>109</v>
      </c>
      <c r="C41" s="14" t="s">
        <v>142</v>
      </c>
      <c r="D41" s="14" t="s">
        <v>200</v>
      </c>
      <c r="E41" s="14" t="s">
        <v>1039</v>
      </c>
      <c r="F41" s="14" t="s">
        <v>1872</v>
      </c>
      <c r="G41" s="14" t="s">
        <v>140</v>
      </c>
      <c r="H41" s="14" t="s">
        <v>2691</v>
      </c>
      <c r="I41" s="17">
        <v>1846654.1671555804</v>
      </c>
      <c r="J41" s="14" t="s">
        <v>67</v>
      </c>
      <c r="K41" s="17">
        <v>1846654.1671555804</v>
      </c>
      <c r="L41" s="14" t="s">
        <v>2691</v>
      </c>
      <c r="M41" s="17">
        <v>1846654.1671555804</v>
      </c>
      <c r="N41" s="14" t="s">
        <v>67</v>
      </c>
      <c r="O41" s="17">
        <v>1846654.1671555804</v>
      </c>
      <c r="P41" s="17">
        <v>1846654.1671555804</v>
      </c>
      <c r="Q41" s="17">
        <v>0</v>
      </c>
      <c r="R41" s="17">
        <v>0</v>
      </c>
      <c r="S41" s="18">
        <v>0</v>
      </c>
      <c r="T41" s="14" t="s">
        <v>102</v>
      </c>
      <c r="U41" s="14" t="s">
        <v>140</v>
      </c>
      <c r="V41" s="14" t="s">
        <v>2708</v>
      </c>
      <c r="W41" s="18">
        <v>1.7453352069119261</v>
      </c>
      <c r="X41" s="18">
        <v>1</v>
      </c>
      <c r="Y41" s="14" t="s">
        <v>140</v>
      </c>
      <c r="Z41" s="14" t="s">
        <v>140</v>
      </c>
      <c r="AA41" s="18" t="s">
        <v>140</v>
      </c>
      <c r="AB41" s="18" t="s">
        <v>140</v>
      </c>
      <c r="AC41" s="14" t="s">
        <v>140</v>
      </c>
      <c r="AD41" s="748">
        <v>1712.1738379805995</v>
      </c>
      <c r="AE41" s="749">
        <v>27.89</v>
      </c>
      <c r="AF41" s="748">
        <v>1238906.0729114951</v>
      </c>
      <c r="AG41" s="749">
        <v>41.58</v>
      </c>
      <c r="AH41" s="750">
        <v>25.939</v>
      </c>
      <c r="AI41" s="748">
        <v>0</v>
      </c>
      <c r="AJ41" s="748">
        <v>0</v>
      </c>
      <c r="AK41" s="748">
        <v>0</v>
      </c>
      <c r="AL41" s="751" t="s">
        <v>140</v>
      </c>
      <c r="AM41" s="748">
        <v>1846654.1671555804</v>
      </c>
      <c r="AN41" s="748">
        <v>0</v>
      </c>
      <c r="AO41" s="752" t="s">
        <v>140</v>
      </c>
      <c r="AP41" s="753">
        <v>0</v>
      </c>
      <c r="AQ41" s="752" t="s">
        <v>2705</v>
      </c>
      <c r="AR41" s="752" t="s">
        <v>140</v>
      </c>
      <c r="AS41" s="752" t="s">
        <v>140</v>
      </c>
    </row>
    <row r="42" spans="1:45" x14ac:dyDescent="0.15">
      <c r="A42" s="14" t="s">
        <v>105</v>
      </c>
      <c r="B42" s="14" t="s">
        <v>109</v>
      </c>
      <c r="C42" s="14" t="s">
        <v>142</v>
      </c>
      <c r="D42" s="14" t="s">
        <v>201</v>
      </c>
      <c r="E42" s="14" t="s">
        <v>1040</v>
      </c>
      <c r="F42" s="14" t="s">
        <v>1873</v>
      </c>
      <c r="G42" s="14" t="s">
        <v>140</v>
      </c>
      <c r="H42" s="14" t="s">
        <v>2691</v>
      </c>
      <c r="I42" s="17">
        <v>1276033.8731806977</v>
      </c>
      <c r="J42" s="14" t="s">
        <v>67</v>
      </c>
      <c r="K42" s="17">
        <v>1276033.8731806977</v>
      </c>
      <c r="L42" s="14" t="s">
        <v>2691</v>
      </c>
      <c r="M42" s="17">
        <v>1276033.8731806977</v>
      </c>
      <c r="N42" s="14" t="s">
        <v>67</v>
      </c>
      <c r="O42" s="17">
        <v>1276033.8731806977</v>
      </c>
      <c r="P42" s="17">
        <v>1205302.9770926512</v>
      </c>
      <c r="Q42" s="17">
        <v>70730.896088046502</v>
      </c>
      <c r="R42" s="17">
        <v>0</v>
      </c>
      <c r="S42" s="18">
        <v>0</v>
      </c>
      <c r="T42" s="14" t="s">
        <v>102</v>
      </c>
      <c r="U42" s="14" t="s">
        <v>140</v>
      </c>
      <c r="V42" s="14" t="s">
        <v>2708</v>
      </c>
      <c r="W42" s="18">
        <v>1.7453352069119261</v>
      </c>
      <c r="X42" s="18">
        <v>1</v>
      </c>
      <c r="Y42" s="14" t="s">
        <v>140</v>
      </c>
      <c r="Z42" s="14" t="s">
        <v>140</v>
      </c>
      <c r="AA42" s="18" t="s">
        <v>140</v>
      </c>
      <c r="AB42" s="18" t="s">
        <v>140</v>
      </c>
      <c r="AC42" s="14" t="s">
        <v>140</v>
      </c>
      <c r="AD42" s="748">
        <v>4485.2147747784747</v>
      </c>
      <c r="AE42" s="749">
        <v>10.63</v>
      </c>
      <c r="AF42" s="748">
        <v>1237117.8373651973</v>
      </c>
      <c r="AG42" s="749">
        <v>10.36</v>
      </c>
      <c r="AH42" s="750">
        <v>25.939</v>
      </c>
      <c r="AI42" s="748">
        <v>70730.896088046502</v>
      </c>
      <c r="AJ42" s="748">
        <v>0</v>
      </c>
      <c r="AK42" s="748">
        <v>70730.896088046502</v>
      </c>
      <c r="AL42" s="751" t="s">
        <v>140</v>
      </c>
      <c r="AM42" s="748">
        <v>1276033.8731806977</v>
      </c>
      <c r="AN42" s="748">
        <v>0</v>
      </c>
      <c r="AO42" s="752" t="s">
        <v>140</v>
      </c>
      <c r="AP42" s="753">
        <v>0</v>
      </c>
      <c r="AQ42" s="752" t="s">
        <v>2705</v>
      </c>
      <c r="AR42" s="752" t="s">
        <v>140</v>
      </c>
      <c r="AS42" s="752" t="s">
        <v>140</v>
      </c>
    </row>
    <row r="43" spans="1:45" x14ac:dyDescent="0.15">
      <c r="A43" s="14" t="s">
        <v>105</v>
      </c>
      <c r="B43" s="14" t="s">
        <v>109</v>
      </c>
      <c r="C43" s="14" t="s">
        <v>142</v>
      </c>
      <c r="D43" s="14" t="s">
        <v>202</v>
      </c>
      <c r="E43" s="14" t="s">
        <v>1041</v>
      </c>
      <c r="F43" s="14" t="s">
        <v>1874</v>
      </c>
      <c r="G43" s="14" t="s">
        <v>140</v>
      </c>
      <c r="H43" s="14" t="s">
        <v>2691</v>
      </c>
      <c r="I43" s="17">
        <v>3007077.9088980355</v>
      </c>
      <c r="J43" s="14" t="s">
        <v>67</v>
      </c>
      <c r="K43" s="17">
        <v>3007077.9088980355</v>
      </c>
      <c r="L43" s="14" t="s">
        <v>2691</v>
      </c>
      <c r="M43" s="17">
        <v>3007077.9088980355</v>
      </c>
      <c r="N43" s="14" t="s">
        <v>67</v>
      </c>
      <c r="O43" s="17">
        <v>3007077.9088980355</v>
      </c>
      <c r="P43" s="17">
        <v>3007077.9088980355</v>
      </c>
      <c r="Q43" s="17">
        <v>0</v>
      </c>
      <c r="R43" s="17">
        <v>0</v>
      </c>
      <c r="S43" s="18">
        <v>0</v>
      </c>
      <c r="T43" s="14" t="s">
        <v>102</v>
      </c>
      <c r="U43" s="14" t="s">
        <v>140</v>
      </c>
      <c r="V43" s="14" t="s">
        <v>2708</v>
      </c>
      <c r="W43" s="18">
        <v>1.7453352069119261</v>
      </c>
      <c r="X43" s="18">
        <v>1</v>
      </c>
      <c r="Y43" s="14" t="s">
        <v>140</v>
      </c>
      <c r="Z43" s="14" t="s">
        <v>140</v>
      </c>
      <c r="AA43" s="18" t="s">
        <v>140</v>
      </c>
      <c r="AB43" s="18" t="s">
        <v>140</v>
      </c>
      <c r="AC43" s="14" t="s">
        <v>140</v>
      </c>
      <c r="AD43" s="748">
        <v>1125.7412084581924</v>
      </c>
      <c r="AE43" s="749">
        <v>86.76</v>
      </c>
      <c r="AF43" s="748">
        <v>2533616.9526748778</v>
      </c>
      <c r="AG43" s="749">
        <v>102.98</v>
      </c>
      <c r="AH43" s="750">
        <v>25.939</v>
      </c>
      <c r="AI43" s="748">
        <v>0</v>
      </c>
      <c r="AJ43" s="748">
        <v>0</v>
      </c>
      <c r="AK43" s="748">
        <v>0</v>
      </c>
      <c r="AL43" s="751" t="s">
        <v>140</v>
      </c>
      <c r="AM43" s="748">
        <v>3007077.9088980355</v>
      </c>
      <c r="AN43" s="748">
        <v>0</v>
      </c>
      <c r="AO43" s="752" t="s">
        <v>140</v>
      </c>
      <c r="AP43" s="753">
        <v>0</v>
      </c>
      <c r="AQ43" s="752" t="s">
        <v>2705</v>
      </c>
      <c r="AR43" s="752" t="s">
        <v>140</v>
      </c>
      <c r="AS43" s="752" t="s">
        <v>140</v>
      </c>
    </row>
    <row r="44" spans="1:45" x14ac:dyDescent="0.15">
      <c r="A44" s="14" t="s">
        <v>105</v>
      </c>
      <c r="B44" s="14" t="s">
        <v>109</v>
      </c>
      <c r="C44" s="14" t="s">
        <v>142</v>
      </c>
      <c r="D44" s="14" t="s">
        <v>203</v>
      </c>
      <c r="E44" s="14" t="s">
        <v>1042</v>
      </c>
      <c r="F44" s="14" t="s">
        <v>1875</v>
      </c>
      <c r="G44" s="14" t="s">
        <v>140</v>
      </c>
      <c r="H44" s="14" t="s">
        <v>2691</v>
      </c>
      <c r="I44" s="17">
        <v>15493.201004940614</v>
      </c>
      <c r="J44" s="14" t="s">
        <v>67</v>
      </c>
      <c r="K44" s="17">
        <v>15493.201004940614</v>
      </c>
      <c r="L44" s="14" t="s">
        <v>2691</v>
      </c>
      <c r="M44" s="17">
        <v>15493.201004940614</v>
      </c>
      <c r="N44" s="14" t="s">
        <v>67</v>
      </c>
      <c r="O44" s="17">
        <v>15493.201004940614</v>
      </c>
      <c r="P44" s="17">
        <v>0</v>
      </c>
      <c r="Q44" s="17">
        <v>15493.201004940614</v>
      </c>
      <c r="R44" s="17">
        <v>0</v>
      </c>
      <c r="S44" s="18">
        <v>0</v>
      </c>
      <c r="T44" s="14" t="s">
        <v>102</v>
      </c>
      <c r="U44" s="14" t="s">
        <v>140</v>
      </c>
      <c r="V44" s="14" t="s">
        <v>2708</v>
      </c>
      <c r="W44" s="18">
        <v>1.7453352069119261</v>
      </c>
      <c r="X44" s="18">
        <v>1</v>
      </c>
      <c r="Y44" s="14" t="s">
        <v>140</v>
      </c>
      <c r="Z44" s="14" t="s">
        <v>140</v>
      </c>
      <c r="AA44" s="18" t="s">
        <v>140</v>
      </c>
      <c r="AB44" s="18" t="s">
        <v>140</v>
      </c>
      <c r="AC44" s="14" t="s">
        <v>140</v>
      </c>
      <c r="AD44" s="748">
        <v>0</v>
      </c>
      <c r="AE44" s="749">
        <v>0</v>
      </c>
      <c r="AF44" s="748">
        <v>0</v>
      </c>
      <c r="AG44" s="749">
        <v>0</v>
      </c>
      <c r="AH44" s="750">
        <v>25.939</v>
      </c>
      <c r="AI44" s="748">
        <v>15493.201004940614</v>
      </c>
      <c r="AJ44" s="748">
        <v>0</v>
      </c>
      <c r="AK44" s="748">
        <v>15493.201004940614</v>
      </c>
      <c r="AL44" s="751" t="s">
        <v>140</v>
      </c>
      <c r="AM44" s="748">
        <v>15493.201004940614</v>
      </c>
      <c r="AN44" s="748">
        <v>0</v>
      </c>
      <c r="AO44" s="752" t="s">
        <v>140</v>
      </c>
      <c r="AP44" s="753">
        <v>0</v>
      </c>
      <c r="AQ44" s="752" t="s">
        <v>2705</v>
      </c>
      <c r="AR44" s="752" t="s">
        <v>140</v>
      </c>
      <c r="AS44" s="752" t="s">
        <v>140</v>
      </c>
    </row>
    <row r="45" spans="1:45" x14ac:dyDescent="0.15">
      <c r="A45" s="14" t="s">
        <v>105</v>
      </c>
      <c r="B45" s="14" t="s">
        <v>109</v>
      </c>
      <c r="C45" s="14" t="s">
        <v>142</v>
      </c>
      <c r="D45" s="14" t="s">
        <v>204</v>
      </c>
      <c r="E45" s="14" t="s">
        <v>1043</v>
      </c>
      <c r="F45" s="14" t="s">
        <v>1876</v>
      </c>
      <c r="G45" s="14" t="s">
        <v>140</v>
      </c>
      <c r="H45" s="14" t="s">
        <v>2691</v>
      </c>
      <c r="I45" s="17">
        <v>652144.50006264122</v>
      </c>
      <c r="J45" s="14" t="s">
        <v>67</v>
      </c>
      <c r="K45" s="17">
        <v>652144.50006264122</v>
      </c>
      <c r="L45" s="14" t="s">
        <v>2691</v>
      </c>
      <c r="M45" s="17">
        <v>652144.50006264122</v>
      </c>
      <c r="N45" s="14" t="s">
        <v>67</v>
      </c>
      <c r="O45" s="17">
        <v>652144.50006264122</v>
      </c>
      <c r="P45" s="17">
        <v>652144.50006264122</v>
      </c>
      <c r="Q45" s="17">
        <v>0</v>
      </c>
      <c r="R45" s="17">
        <v>0</v>
      </c>
      <c r="S45" s="18">
        <v>0</v>
      </c>
      <c r="T45" s="14" t="s">
        <v>102</v>
      </c>
      <c r="U45" s="14" t="s">
        <v>140</v>
      </c>
      <c r="V45" s="14" t="s">
        <v>2708</v>
      </c>
      <c r="W45" s="18">
        <v>1.7453352069119261</v>
      </c>
      <c r="X45" s="18">
        <v>1</v>
      </c>
      <c r="Y45" s="14" t="s">
        <v>140</v>
      </c>
      <c r="Z45" s="14" t="s">
        <v>140</v>
      </c>
      <c r="AA45" s="18" t="s">
        <v>140</v>
      </c>
      <c r="AB45" s="18" t="s">
        <v>140</v>
      </c>
      <c r="AC45" s="14" t="s">
        <v>140</v>
      </c>
      <c r="AD45" s="748">
        <v>623.08466886755764</v>
      </c>
      <c r="AE45" s="749">
        <v>47.09</v>
      </c>
      <c r="AF45" s="748">
        <v>761199.79823774903</v>
      </c>
      <c r="AG45" s="749">
        <v>40.35</v>
      </c>
      <c r="AH45" s="750">
        <v>25.939</v>
      </c>
      <c r="AI45" s="748">
        <v>0</v>
      </c>
      <c r="AJ45" s="748">
        <v>0</v>
      </c>
      <c r="AK45" s="748">
        <v>0</v>
      </c>
      <c r="AL45" s="751" t="s">
        <v>140</v>
      </c>
      <c r="AM45" s="748">
        <v>652144.50006264122</v>
      </c>
      <c r="AN45" s="748">
        <v>0</v>
      </c>
      <c r="AO45" s="752" t="s">
        <v>140</v>
      </c>
      <c r="AP45" s="753">
        <v>0</v>
      </c>
      <c r="AQ45" s="752" t="s">
        <v>2705</v>
      </c>
      <c r="AR45" s="752" t="s">
        <v>140</v>
      </c>
      <c r="AS45" s="752" t="s">
        <v>140</v>
      </c>
    </row>
    <row r="46" spans="1:45" x14ac:dyDescent="0.15">
      <c r="A46" s="14" t="s">
        <v>105</v>
      </c>
      <c r="B46" s="14" t="s">
        <v>109</v>
      </c>
      <c r="C46" s="14" t="s">
        <v>142</v>
      </c>
      <c r="D46" s="14" t="s">
        <v>205</v>
      </c>
      <c r="E46" s="14" t="s">
        <v>1044</v>
      </c>
      <c r="F46" s="14" t="s">
        <v>1877</v>
      </c>
      <c r="G46" s="14" t="s">
        <v>140</v>
      </c>
      <c r="H46" s="14" t="s">
        <v>2691</v>
      </c>
      <c r="I46" s="17">
        <v>1372062.6002387372</v>
      </c>
      <c r="J46" s="14" t="s">
        <v>67</v>
      </c>
      <c r="K46" s="17">
        <v>1372062.6002387372</v>
      </c>
      <c r="L46" s="14" t="s">
        <v>2691</v>
      </c>
      <c r="M46" s="17">
        <v>1372062.6002387372</v>
      </c>
      <c r="N46" s="14" t="s">
        <v>67</v>
      </c>
      <c r="O46" s="17">
        <v>1372062.6002387372</v>
      </c>
      <c r="P46" s="17">
        <v>1344192.2848005726</v>
      </c>
      <c r="Q46" s="17">
        <v>27870.315438164816</v>
      </c>
      <c r="R46" s="17">
        <v>0</v>
      </c>
      <c r="S46" s="18">
        <v>0</v>
      </c>
      <c r="T46" s="14" t="s">
        <v>102</v>
      </c>
      <c r="U46" s="14" t="s">
        <v>140</v>
      </c>
      <c r="V46" s="14" t="s">
        <v>2708</v>
      </c>
      <c r="W46" s="18">
        <v>1.7453352069119261</v>
      </c>
      <c r="X46" s="18">
        <v>1</v>
      </c>
      <c r="Y46" s="14" t="s">
        <v>140</v>
      </c>
      <c r="Z46" s="14" t="s">
        <v>140</v>
      </c>
      <c r="AA46" s="18" t="s">
        <v>140</v>
      </c>
      <c r="AB46" s="18" t="s">
        <v>140</v>
      </c>
      <c r="AC46" s="14" t="s">
        <v>140</v>
      </c>
      <c r="AD46" s="748">
        <v>1033.3257092522058</v>
      </c>
      <c r="AE46" s="749">
        <v>46.25</v>
      </c>
      <c r="AF46" s="748">
        <v>1239717.5839693008</v>
      </c>
      <c r="AG46" s="749">
        <v>50.15</v>
      </c>
      <c r="AH46" s="750">
        <v>25.939</v>
      </c>
      <c r="AI46" s="748">
        <v>27870.315438164816</v>
      </c>
      <c r="AJ46" s="748">
        <v>0</v>
      </c>
      <c r="AK46" s="748">
        <v>27870.315438164816</v>
      </c>
      <c r="AL46" s="751" t="s">
        <v>140</v>
      </c>
      <c r="AM46" s="748">
        <v>1372062.6002387374</v>
      </c>
      <c r="AN46" s="748">
        <v>0</v>
      </c>
      <c r="AO46" s="752" t="s">
        <v>140</v>
      </c>
      <c r="AP46" s="753">
        <v>0</v>
      </c>
      <c r="AQ46" s="752" t="s">
        <v>2705</v>
      </c>
      <c r="AR46" s="752" t="s">
        <v>140</v>
      </c>
      <c r="AS46" s="752" t="s">
        <v>140</v>
      </c>
    </row>
    <row r="47" spans="1:45" x14ac:dyDescent="0.15">
      <c r="A47" s="14" t="s">
        <v>105</v>
      </c>
      <c r="B47" s="14" t="s">
        <v>109</v>
      </c>
      <c r="C47" s="14" t="s">
        <v>142</v>
      </c>
      <c r="D47" s="14" t="s">
        <v>206</v>
      </c>
      <c r="E47" s="14" t="s">
        <v>1045</v>
      </c>
      <c r="F47" s="14" t="s">
        <v>1878</v>
      </c>
      <c r="G47" s="14" t="s">
        <v>140</v>
      </c>
      <c r="H47" s="14" t="s">
        <v>2691</v>
      </c>
      <c r="I47" s="17">
        <v>1356659.3363570089</v>
      </c>
      <c r="J47" s="14" t="s">
        <v>67</v>
      </c>
      <c r="K47" s="17">
        <v>1356659.3363570089</v>
      </c>
      <c r="L47" s="14" t="s">
        <v>2691</v>
      </c>
      <c r="M47" s="17">
        <v>1356659.3363570089</v>
      </c>
      <c r="N47" s="14" t="s">
        <v>67</v>
      </c>
      <c r="O47" s="17">
        <v>1356659.3363570089</v>
      </c>
      <c r="P47" s="17">
        <v>1348195.4728979061</v>
      </c>
      <c r="Q47" s="17">
        <v>8463.8634591028331</v>
      </c>
      <c r="R47" s="17">
        <v>0</v>
      </c>
      <c r="S47" s="18">
        <v>0</v>
      </c>
      <c r="T47" s="14" t="s">
        <v>102</v>
      </c>
      <c r="U47" s="14" t="s">
        <v>140</v>
      </c>
      <c r="V47" s="14" t="s">
        <v>2708</v>
      </c>
      <c r="W47" s="18">
        <v>1.7453352069119261</v>
      </c>
      <c r="X47" s="18">
        <v>1</v>
      </c>
      <c r="Y47" s="14" t="s">
        <v>140</v>
      </c>
      <c r="Z47" s="14" t="s">
        <v>140</v>
      </c>
      <c r="AA47" s="18" t="s">
        <v>140</v>
      </c>
      <c r="AB47" s="18" t="s">
        <v>140</v>
      </c>
      <c r="AC47" s="14" t="s">
        <v>140</v>
      </c>
      <c r="AD47" s="748">
        <v>2687.4671516029839</v>
      </c>
      <c r="AE47" s="749">
        <v>26.11</v>
      </c>
      <c r="AF47" s="748">
        <v>1820522.2753969079</v>
      </c>
      <c r="AG47" s="749">
        <v>19.34</v>
      </c>
      <c r="AH47" s="750">
        <v>25.939</v>
      </c>
      <c r="AI47" s="748">
        <v>8463.8634591028331</v>
      </c>
      <c r="AJ47" s="748">
        <v>0</v>
      </c>
      <c r="AK47" s="748">
        <v>8463.8634591028331</v>
      </c>
      <c r="AL47" s="751" t="s">
        <v>140</v>
      </c>
      <c r="AM47" s="748">
        <v>1356659.3363570089</v>
      </c>
      <c r="AN47" s="748">
        <v>0</v>
      </c>
      <c r="AO47" s="752" t="s">
        <v>140</v>
      </c>
      <c r="AP47" s="753">
        <v>0</v>
      </c>
      <c r="AQ47" s="752" t="s">
        <v>2705</v>
      </c>
      <c r="AR47" s="752" t="s">
        <v>140</v>
      </c>
      <c r="AS47" s="752" t="s">
        <v>140</v>
      </c>
    </row>
    <row r="48" spans="1:45" x14ac:dyDescent="0.15">
      <c r="A48" s="14" t="s">
        <v>105</v>
      </c>
      <c r="B48" s="14" t="s">
        <v>109</v>
      </c>
      <c r="C48" s="14" t="s">
        <v>142</v>
      </c>
      <c r="D48" s="14" t="s">
        <v>207</v>
      </c>
      <c r="E48" s="14" t="s">
        <v>1046</v>
      </c>
      <c r="F48" s="14" t="s">
        <v>1879</v>
      </c>
      <c r="G48" s="14" t="s">
        <v>140</v>
      </c>
      <c r="H48" s="14" t="s">
        <v>2691</v>
      </c>
      <c r="I48" s="17">
        <v>1585714.877429713</v>
      </c>
      <c r="J48" s="14" t="s">
        <v>67</v>
      </c>
      <c r="K48" s="17">
        <v>1585714.877429713</v>
      </c>
      <c r="L48" s="14" t="s">
        <v>2691</v>
      </c>
      <c r="M48" s="17">
        <v>1585714.877429713</v>
      </c>
      <c r="N48" s="14" t="s">
        <v>67</v>
      </c>
      <c r="O48" s="17">
        <v>1585714.877429713</v>
      </c>
      <c r="P48" s="17">
        <v>1585714.877429713</v>
      </c>
      <c r="Q48" s="17">
        <v>0</v>
      </c>
      <c r="R48" s="17">
        <v>0</v>
      </c>
      <c r="S48" s="18">
        <v>0</v>
      </c>
      <c r="T48" s="14" t="s">
        <v>2705</v>
      </c>
      <c r="U48" s="14" t="s">
        <v>2705</v>
      </c>
      <c r="V48" s="14" t="s">
        <v>2705</v>
      </c>
      <c r="W48" s="18">
        <v>1.7453352069119261</v>
      </c>
      <c r="X48" s="18">
        <v>1</v>
      </c>
      <c r="Y48" s="14" t="s">
        <v>140</v>
      </c>
      <c r="Z48" s="14" t="s">
        <v>140</v>
      </c>
      <c r="AA48" s="18" t="s">
        <v>140</v>
      </c>
      <c r="AB48" s="18" t="s">
        <v>140</v>
      </c>
      <c r="AC48" s="14" t="s">
        <v>140</v>
      </c>
      <c r="AD48" s="748">
        <v>1518.4416300133757</v>
      </c>
      <c r="AE48" s="749">
        <v>32.799999999999997</v>
      </c>
      <c r="AF48" s="748">
        <v>1292241.9809397415</v>
      </c>
      <c r="AG48" s="749">
        <v>40.26</v>
      </c>
      <c r="AH48" s="750">
        <v>25.939</v>
      </c>
      <c r="AI48" s="748">
        <v>0</v>
      </c>
      <c r="AJ48" s="748">
        <v>0</v>
      </c>
      <c r="AK48" s="748">
        <v>0</v>
      </c>
      <c r="AL48" s="751" t="s">
        <v>140</v>
      </c>
      <c r="AM48" s="748">
        <v>1585714.877429713</v>
      </c>
      <c r="AN48" s="748">
        <v>0</v>
      </c>
      <c r="AO48" s="752" t="s">
        <v>140</v>
      </c>
      <c r="AP48" s="753">
        <v>0</v>
      </c>
      <c r="AQ48" s="752" t="s">
        <v>2705</v>
      </c>
      <c r="AR48" s="752" t="s">
        <v>140</v>
      </c>
      <c r="AS48" s="752" t="s">
        <v>140</v>
      </c>
    </row>
    <row r="49" spans="1:45" x14ac:dyDescent="0.15">
      <c r="A49" s="14" t="s">
        <v>105</v>
      </c>
      <c r="B49" s="14" t="s">
        <v>109</v>
      </c>
      <c r="C49" s="14" t="s">
        <v>142</v>
      </c>
      <c r="D49" s="14" t="s">
        <v>208</v>
      </c>
      <c r="E49" s="14" t="s">
        <v>1047</v>
      </c>
      <c r="F49" s="14" t="s">
        <v>1880</v>
      </c>
      <c r="G49" s="14" t="s">
        <v>140</v>
      </c>
      <c r="H49" s="14" t="s">
        <v>2691</v>
      </c>
      <c r="I49" s="17">
        <v>302210.32378940593</v>
      </c>
      <c r="J49" s="14" t="s">
        <v>67</v>
      </c>
      <c r="K49" s="17">
        <v>302210.32378940593</v>
      </c>
      <c r="L49" s="14" t="s">
        <v>2691</v>
      </c>
      <c r="M49" s="17">
        <v>302210.32378940593</v>
      </c>
      <c r="N49" s="14" t="s">
        <v>67</v>
      </c>
      <c r="O49" s="17">
        <v>302210.32378940593</v>
      </c>
      <c r="P49" s="17">
        <v>293618.61452639679</v>
      </c>
      <c r="Q49" s="17">
        <v>8591.709263009132</v>
      </c>
      <c r="R49" s="17">
        <v>0</v>
      </c>
      <c r="S49" s="18">
        <v>0</v>
      </c>
      <c r="T49" s="14" t="s">
        <v>102</v>
      </c>
      <c r="U49" s="14" t="s">
        <v>140</v>
      </c>
      <c r="V49" s="14" t="s">
        <v>2708</v>
      </c>
      <c r="W49" s="18">
        <v>1.7453352069119261</v>
      </c>
      <c r="X49" s="18">
        <v>1</v>
      </c>
      <c r="Y49" s="14" t="s">
        <v>140</v>
      </c>
      <c r="Z49" s="14" t="s">
        <v>140</v>
      </c>
      <c r="AA49" s="18" t="s">
        <v>140</v>
      </c>
      <c r="AB49" s="18" t="s">
        <v>140</v>
      </c>
      <c r="AC49" s="14" t="s">
        <v>140</v>
      </c>
      <c r="AD49" s="748">
        <v>289.72564434737973</v>
      </c>
      <c r="AE49" s="749">
        <v>43.77</v>
      </c>
      <c r="AF49" s="748">
        <v>328940.02776314964</v>
      </c>
      <c r="AG49" s="749">
        <v>39.07</v>
      </c>
      <c r="AH49" s="750">
        <v>25.939</v>
      </c>
      <c r="AI49" s="748">
        <v>8591.709263009132</v>
      </c>
      <c r="AJ49" s="748">
        <v>0</v>
      </c>
      <c r="AK49" s="748">
        <v>8591.709263009132</v>
      </c>
      <c r="AL49" s="751" t="s">
        <v>140</v>
      </c>
      <c r="AM49" s="748">
        <v>302210.32378940593</v>
      </c>
      <c r="AN49" s="748">
        <v>0</v>
      </c>
      <c r="AO49" s="752" t="s">
        <v>140</v>
      </c>
      <c r="AP49" s="753">
        <v>0</v>
      </c>
      <c r="AQ49" s="752" t="s">
        <v>2705</v>
      </c>
      <c r="AR49" s="752" t="s">
        <v>140</v>
      </c>
      <c r="AS49" s="752" t="s">
        <v>140</v>
      </c>
    </row>
    <row r="50" spans="1:45" x14ac:dyDescent="0.15">
      <c r="A50" s="14" t="s">
        <v>105</v>
      </c>
      <c r="B50" s="14" t="s">
        <v>109</v>
      </c>
      <c r="C50" s="14" t="s">
        <v>142</v>
      </c>
      <c r="D50" s="14" t="s">
        <v>209</v>
      </c>
      <c r="E50" s="14" t="s">
        <v>1048</v>
      </c>
      <c r="F50" s="14" t="s">
        <v>1881</v>
      </c>
      <c r="G50" s="14" t="s">
        <v>140</v>
      </c>
      <c r="H50" s="14" t="s">
        <v>2691</v>
      </c>
      <c r="I50" s="17">
        <v>3785018.2992131049</v>
      </c>
      <c r="J50" s="14" t="s">
        <v>67</v>
      </c>
      <c r="K50" s="17">
        <v>3785018.2992131049</v>
      </c>
      <c r="L50" s="14" t="s">
        <v>2691</v>
      </c>
      <c r="M50" s="17">
        <v>3785018.2992131049</v>
      </c>
      <c r="N50" s="14" t="s">
        <v>67</v>
      </c>
      <c r="O50" s="17">
        <v>3785018.2992131049</v>
      </c>
      <c r="P50" s="17">
        <v>3768094.3596722982</v>
      </c>
      <c r="Q50" s="17">
        <v>16923.939540806667</v>
      </c>
      <c r="R50" s="17">
        <v>0</v>
      </c>
      <c r="S50" s="18">
        <v>0</v>
      </c>
      <c r="T50" s="14" t="s">
        <v>2705</v>
      </c>
      <c r="U50" s="14" t="s">
        <v>2705</v>
      </c>
      <c r="V50" s="14" t="s">
        <v>2705</v>
      </c>
      <c r="W50" s="18">
        <v>1.7453352069119261</v>
      </c>
      <c r="X50" s="18">
        <v>1</v>
      </c>
      <c r="Y50" s="14" t="s">
        <v>140</v>
      </c>
      <c r="Z50" s="14" t="s">
        <v>140</v>
      </c>
      <c r="AA50" s="18" t="s">
        <v>140</v>
      </c>
      <c r="AB50" s="18" t="s">
        <v>140</v>
      </c>
      <c r="AC50" s="14" t="s">
        <v>140</v>
      </c>
      <c r="AD50" s="748">
        <v>11868.261953649027</v>
      </c>
      <c r="AE50" s="749">
        <v>11.16</v>
      </c>
      <c r="AF50" s="748">
        <v>3437743.4727412895</v>
      </c>
      <c r="AG50" s="749">
        <v>12.24</v>
      </c>
      <c r="AH50" s="750">
        <v>25.939</v>
      </c>
      <c r="AI50" s="748">
        <v>16923.939540806667</v>
      </c>
      <c r="AJ50" s="748">
        <v>0</v>
      </c>
      <c r="AK50" s="748">
        <v>16923.939540806667</v>
      </c>
      <c r="AL50" s="751" t="s">
        <v>140</v>
      </c>
      <c r="AM50" s="748">
        <v>3785018.2992131049</v>
      </c>
      <c r="AN50" s="748">
        <v>0</v>
      </c>
      <c r="AO50" s="752" t="s">
        <v>140</v>
      </c>
      <c r="AP50" s="753">
        <v>0</v>
      </c>
      <c r="AQ50" s="752" t="s">
        <v>2705</v>
      </c>
      <c r="AR50" s="752" t="s">
        <v>140</v>
      </c>
      <c r="AS50" s="752" t="s">
        <v>140</v>
      </c>
    </row>
    <row r="51" spans="1:45" x14ac:dyDescent="0.15">
      <c r="A51" s="14" t="s">
        <v>105</v>
      </c>
      <c r="B51" s="14" t="s">
        <v>109</v>
      </c>
      <c r="C51" s="14" t="s">
        <v>142</v>
      </c>
      <c r="D51" s="14" t="s">
        <v>210</v>
      </c>
      <c r="E51" s="14" t="s">
        <v>1049</v>
      </c>
      <c r="F51" s="14" t="s">
        <v>1882</v>
      </c>
      <c r="G51" s="14" t="s">
        <v>140</v>
      </c>
      <c r="H51" s="14" t="s">
        <v>2691</v>
      </c>
      <c r="I51" s="17">
        <v>3645601.2719520219</v>
      </c>
      <c r="J51" s="14" t="s">
        <v>67</v>
      </c>
      <c r="K51" s="17">
        <v>3645601.2719520219</v>
      </c>
      <c r="L51" s="14" t="s">
        <v>2691</v>
      </c>
      <c r="M51" s="17">
        <v>3645601.2719520219</v>
      </c>
      <c r="N51" s="14" t="s">
        <v>67</v>
      </c>
      <c r="O51" s="17">
        <v>3645601.2719520219</v>
      </c>
      <c r="P51" s="17">
        <v>3611289.9889196213</v>
      </c>
      <c r="Q51" s="17">
        <v>34311.283032400519</v>
      </c>
      <c r="R51" s="17">
        <v>0</v>
      </c>
      <c r="S51" s="18">
        <v>0</v>
      </c>
      <c r="T51" s="14" t="s">
        <v>102</v>
      </c>
      <c r="U51" s="14" t="s">
        <v>140</v>
      </c>
      <c r="V51" s="14" t="s">
        <v>2708</v>
      </c>
      <c r="W51" s="18">
        <v>1.7453352069119261</v>
      </c>
      <c r="X51" s="18">
        <v>1</v>
      </c>
      <c r="Y51" s="14" t="s">
        <v>140</v>
      </c>
      <c r="Z51" s="14" t="s">
        <v>140</v>
      </c>
      <c r="AA51" s="18" t="s">
        <v>140</v>
      </c>
      <c r="AB51" s="18" t="s">
        <v>140</v>
      </c>
      <c r="AC51" s="14" t="s">
        <v>140</v>
      </c>
      <c r="AD51" s="748">
        <v>10366.523181565799</v>
      </c>
      <c r="AE51" s="749">
        <v>12.28</v>
      </c>
      <c r="AF51" s="748">
        <v>3303148.5448566228</v>
      </c>
      <c r="AG51" s="749">
        <v>13.43</v>
      </c>
      <c r="AH51" s="750">
        <v>25.939</v>
      </c>
      <c r="AI51" s="748">
        <v>34311.283032400519</v>
      </c>
      <c r="AJ51" s="748">
        <v>0</v>
      </c>
      <c r="AK51" s="748">
        <v>34311.283032400519</v>
      </c>
      <c r="AL51" s="751" t="s">
        <v>140</v>
      </c>
      <c r="AM51" s="748">
        <v>3645601.2719520219</v>
      </c>
      <c r="AN51" s="748">
        <v>0</v>
      </c>
      <c r="AO51" s="752" t="s">
        <v>140</v>
      </c>
      <c r="AP51" s="753">
        <v>0</v>
      </c>
      <c r="AQ51" s="752" t="s">
        <v>2705</v>
      </c>
      <c r="AR51" s="752" t="s">
        <v>140</v>
      </c>
      <c r="AS51" s="752" t="s">
        <v>140</v>
      </c>
    </row>
    <row r="52" spans="1:45" x14ac:dyDescent="0.15">
      <c r="A52" s="14" t="s">
        <v>105</v>
      </c>
      <c r="B52" s="14" t="s">
        <v>109</v>
      </c>
      <c r="C52" s="14" t="s">
        <v>142</v>
      </c>
      <c r="D52" s="14" t="s">
        <v>211</v>
      </c>
      <c r="E52" s="14" t="s">
        <v>1050</v>
      </c>
      <c r="F52" s="14" t="s">
        <v>1883</v>
      </c>
      <c r="G52" s="14" t="s">
        <v>140</v>
      </c>
      <c r="H52" s="14" t="s">
        <v>2691</v>
      </c>
      <c r="I52" s="17">
        <v>719482.90084225265</v>
      </c>
      <c r="J52" s="14" t="s">
        <v>67</v>
      </c>
      <c r="K52" s="17">
        <v>719482.90084225265</v>
      </c>
      <c r="L52" s="14" t="s">
        <v>2691</v>
      </c>
      <c r="M52" s="17">
        <v>719482.90084225265</v>
      </c>
      <c r="N52" s="14" t="s">
        <v>67</v>
      </c>
      <c r="O52" s="17">
        <v>719482.90084225265</v>
      </c>
      <c r="P52" s="17">
        <v>719482.90084225265</v>
      </c>
      <c r="Q52" s="17">
        <v>0</v>
      </c>
      <c r="R52" s="17">
        <v>0</v>
      </c>
      <c r="S52" s="18">
        <v>0</v>
      </c>
      <c r="T52" s="14" t="s">
        <v>102</v>
      </c>
      <c r="U52" s="14" t="s">
        <v>140</v>
      </c>
      <c r="V52" s="14" t="s">
        <v>2708</v>
      </c>
      <c r="W52" s="18">
        <v>1.7453352069119261</v>
      </c>
      <c r="X52" s="18">
        <v>1</v>
      </c>
      <c r="Y52" s="14" t="s">
        <v>140</v>
      </c>
      <c r="Z52" s="14" t="s">
        <v>140</v>
      </c>
      <c r="AA52" s="18" t="s">
        <v>140</v>
      </c>
      <c r="AB52" s="18" t="s">
        <v>140</v>
      </c>
      <c r="AC52" s="14" t="s">
        <v>140</v>
      </c>
      <c r="AD52" s="748">
        <v>1459.1002329783703</v>
      </c>
      <c r="AE52" s="749">
        <v>21.68</v>
      </c>
      <c r="AF52" s="748">
        <v>820535.99417383794</v>
      </c>
      <c r="AG52" s="749">
        <v>19.010000000000002</v>
      </c>
      <c r="AH52" s="750">
        <v>25.939</v>
      </c>
      <c r="AI52" s="748">
        <v>0</v>
      </c>
      <c r="AJ52" s="748">
        <v>0</v>
      </c>
      <c r="AK52" s="748">
        <v>0</v>
      </c>
      <c r="AL52" s="751" t="s">
        <v>140</v>
      </c>
      <c r="AM52" s="748">
        <v>719482.90084225265</v>
      </c>
      <c r="AN52" s="748">
        <v>0</v>
      </c>
      <c r="AO52" s="752" t="s">
        <v>140</v>
      </c>
      <c r="AP52" s="753">
        <v>0</v>
      </c>
      <c r="AQ52" s="752" t="s">
        <v>2705</v>
      </c>
      <c r="AR52" s="752" t="s">
        <v>140</v>
      </c>
      <c r="AS52" s="752" t="s">
        <v>140</v>
      </c>
    </row>
    <row r="53" spans="1:45" x14ac:dyDescent="0.15">
      <c r="A53" s="14" t="s">
        <v>105</v>
      </c>
      <c r="B53" s="14" t="s">
        <v>109</v>
      </c>
      <c r="C53" s="14" t="s">
        <v>142</v>
      </c>
      <c r="D53" s="14" t="s">
        <v>212</v>
      </c>
      <c r="E53" s="14" t="s">
        <v>1051</v>
      </c>
      <c r="F53" s="14" t="s">
        <v>1884</v>
      </c>
      <c r="G53" s="14" t="s">
        <v>140</v>
      </c>
      <c r="H53" s="14" t="s">
        <v>2691</v>
      </c>
      <c r="I53" s="17">
        <v>437612.88808771898</v>
      </c>
      <c r="J53" s="14" t="s">
        <v>67</v>
      </c>
      <c r="K53" s="17">
        <v>437612.88808771898</v>
      </c>
      <c r="L53" s="14" t="s">
        <v>2691</v>
      </c>
      <c r="M53" s="17">
        <v>437612.88808771898</v>
      </c>
      <c r="N53" s="14" t="s">
        <v>67</v>
      </c>
      <c r="O53" s="17">
        <v>437612.88808771898</v>
      </c>
      <c r="P53" s="17">
        <v>437612.88808771898</v>
      </c>
      <c r="Q53" s="17">
        <v>0</v>
      </c>
      <c r="R53" s="17">
        <v>0</v>
      </c>
      <c r="S53" s="18">
        <v>0</v>
      </c>
      <c r="T53" s="14" t="s">
        <v>102</v>
      </c>
      <c r="U53" s="14" t="s">
        <v>140</v>
      </c>
      <c r="V53" s="14" t="s">
        <v>2708</v>
      </c>
      <c r="W53" s="18">
        <v>1.7453352069119261</v>
      </c>
      <c r="X53" s="18">
        <v>1</v>
      </c>
      <c r="Y53" s="14" t="s">
        <v>140</v>
      </c>
      <c r="Z53" s="14" t="s">
        <v>140</v>
      </c>
      <c r="AA53" s="18" t="s">
        <v>140</v>
      </c>
      <c r="AB53" s="18" t="s">
        <v>140</v>
      </c>
      <c r="AC53" s="14" t="s">
        <v>140</v>
      </c>
      <c r="AD53" s="748">
        <v>1614.4350663935315</v>
      </c>
      <c r="AE53" s="749">
        <v>17.21</v>
      </c>
      <c r="AF53" s="748">
        <v>720700.27214907366</v>
      </c>
      <c r="AG53" s="749">
        <v>10.45</v>
      </c>
      <c r="AH53" s="750">
        <v>25.939</v>
      </c>
      <c r="AI53" s="748">
        <v>0</v>
      </c>
      <c r="AJ53" s="748">
        <v>0</v>
      </c>
      <c r="AK53" s="748">
        <v>0</v>
      </c>
      <c r="AL53" s="751" t="s">
        <v>140</v>
      </c>
      <c r="AM53" s="748">
        <v>437612.88808771898</v>
      </c>
      <c r="AN53" s="748">
        <v>0</v>
      </c>
      <c r="AO53" s="752" t="s">
        <v>140</v>
      </c>
      <c r="AP53" s="753">
        <v>0</v>
      </c>
      <c r="AQ53" s="752" t="s">
        <v>2705</v>
      </c>
      <c r="AR53" s="752" t="s">
        <v>140</v>
      </c>
      <c r="AS53" s="752" t="s">
        <v>140</v>
      </c>
    </row>
    <row r="54" spans="1:45" x14ac:dyDescent="0.15">
      <c r="A54" s="14" t="s">
        <v>105</v>
      </c>
      <c r="B54" s="14" t="s">
        <v>109</v>
      </c>
      <c r="C54" s="14" t="s">
        <v>142</v>
      </c>
      <c r="D54" s="14" t="s">
        <v>213</v>
      </c>
      <c r="E54" s="14" t="s">
        <v>1052</v>
      </c>
      <c r="F54" s="14" t="s">
        <v>1885</v>
      </c>
      <c r="G54" s="14" t="s">
        <v>140</v>
      </c>
      <c r="H54" s="14" t="s">
        <v>2691</v>
      </c>
      <c r="I54" s="17">
        <v>557391.94465454342</v>
      </c>
      <c r="J54" s="14" t="s">
        <v>67</v>
      </c>
      <c r="K54" s="17">
        <v>557391.94465454342</v>
      </c>
      <c r="L54" s="14" t="s">
        <v>2691</v>
      </c>
      <c r="M54" s="17">
        <v>557391.94465454342</v>
      </c>
      <c r="N54" s="14" t="s">
        <v>67</v>
      </c>
      <c r="O54" s="17">
        <v>557391.94465454342</v>
      </c>
      <c r="P54" s="17">
        <v>557391.94465454342</v>
      </c>
      <c r="Q54" s="17">
        <v>0</v>
      </c>
      <c r="R54" s="17">
        <v>0</v>
      </c>
      <c r="S54" s="18">
        <v>0</v>
      </c>
      <c r="T54" s="14" t="s">
        <v>2705</v>
      </c>
      <c r="U54" s="14" t="s">
        <v>2705</v>
      </c>
      <c r="V54" s="14" t="s">
        <v>2705</v>
      </c>
      <c r="W54" s="18">
        <v>1.7453352069119261</v>
      </c>
      <c r="X54" s="18">
        <v>1</v>
      </c>
      <c r="Y54" s="14" t="s">
        <v>140</v>
      </c>
      <c r="Z54" s="14" t="s">
        <v>140</v>
      </c>
      <c r="AA54" s="18" t="s">
        <v>140</v>
      </c>
      <c r="AB54" s="18" t="s">
        <v>140</v>
      </c>
      <c r="AC54" s="14" t="s">
        <v>140</v>
      </c>
      <c r="AD54" s="748">
        <v>1413.7215175986601</v>
      </c>
      <c r="AE54" s="749">
        <v>16.21</v>
      </c>
      <c r="AF54" s="748">
        <v>594429.1794798593</v>
      </c>
      <c r="AG54" s="749">
        <v>15.2</v>
      </c>
      <c r="AH54" s="750">
        <v>25.939</v>
      </c>
      <c r="AI54" s="748">
        <v>0</v>
      </c>
      <c r="AJ54" s="748">
        <v>0</v>
      </c>
      <c r="AK54" s="748">
        <v>0</v>
      </c>
      <c r="AL54" s="751" t="s">
        <v>140</v>
      </c>
      <c r="AM54" s="748">
        <v>557391.94465454342</v>
      </c>
      <c r="AN54" s="748">
        <v>0</v>
      </c>
      <c r="AO54" s="752" t="s">
        <v>140</v>
      </c>
      <c r="AP54" s="753">
        <v>0</v>
      </c>
      <c r="AQ54" s="752" t="s">
        <v>2705</v>
      </c>
      <c r="AR54" s="752" t="s">
        <v>140</v>
      </c>
      <c r="AS54" s="752" t="s">
        <v>140</v>
      </c>
    </row>
    <row r="55" spans="1:45" x14ac:dyDescent="0.15">
      <c r="A55" s="14" t="s">
        <v>105</v>
      </c>
      <c r="B55" s="14" t="s">
        <v>109</v>
      </c>
      <c r="C55" s="14" t="s">
        <v>142</v>
      </c>
      <c r="D55" s="14" t="s">
        <v>214</v>
      </c>
      <c r="E55" s="14" t="s">
        <v>1053</v>
      </c>
      <c r="F55" s="14" t="s">
        <v>1886</v>
      </c>
      <c r="G55" s="14" t="s">
        <v>140</v>
      </c>
      <c r="H55" s="14" t="s">
        <v>2691</v>
      </c>
      <c r="I55" s="17">
        <v>670053.82095456612</v>
      </c>
      <c r="J55" s="14" t="s">
        <v>67</v>
      </c>
      <c r="K55" s="17">
        <v>670053.82095456612</v>
      </c>
      <c r="L55" s="14" t="s">
        <v>2691</v>
      </c>
      <c r="M55" s="17">
        <v>670053.82095456612</v>
      </c>
      <c r="N55" s="14" t="s">
        <v>67</v>
      </c>
      <c r="O55" s="17">
        <v>670053.82095456612</v>
      </c>
      <c r="P55" s="17">
        <v>667338.79496004607</v>
      </c>
      <c r="Q55" s="17">
        <v>2715.0259945201233</v>
      </c>
      <c r="R55" s="17">
        <v>0</v>
      </c>
      <c r="S55" s="18">
        <v>0</v>
      </c>
      <c r="T55" s="14" t="s">
        <v>102</v>
      </c>
      <c r="U55" s="14" t="s">
        <v>140</v>
      </c>
      <c r="V55" s="14" t="s">
        <v>2708</v>
      </c>
      <c r="W55" s="18">
        <v>1.7453352069119261</v>
      </c>
      <c r="X55" s="18">
        <v>1</v>
      </c>
      <c r="Y55" s="14" t="s">
        <v>140</v>
      </c>
      <c r="Z55" s="14" t="s">
        <v>140</v>
      </c>
      <c r="AA55" s="18" t="s">
        <v>140</v>
      </c>
      <c r="AB55" s="18" t="s">
        <v>140</v>
      </c>
      <c r="AC55" s="14" t="s">
        <v>140</v>
      </c>
      <c r="AD55" s="748">
        <v>1447.7904608375809</v>
      </c>
      <c r="AE55" s="749">
        <v>16.88</v>
      </c>
      <c r="AF55" s="748">
        <v>633915.52102757024</v>
      </c>
      <c r="AG55" s="749">
        <v>17.77</v>
      </c>
      <c r="AH55" s="750">
        <v>25.939</v>
      </c>
      <c r="AI55" s="748">
        <v>2715.0259945201233</v>
      </c>
      <c r="AJ55" s="748">
        <v>0</v>
      </c>
      <c r="AK55" s="748">
        <v>2715.0259945201233</v>
      </c>
      <c r="AL55" s="751" t="s">
        <v>140</v>
      </c>
      <c r="AM55" s="748">
        <v>670053.82095456624</v>
      </c>
      <c r="AN55" s="748">
        <v>0</v>
      </c>
      <c r="AO55" s="752" t="s">
        <v>140</v>
      </c>
      <c r="AP55" s="753">
        <v>0</v>
      </c>
      <c r="AQ55" s="752" t="s">
        <v>2705</v>
      </c>
      <c r="AR55" s="752" t="s">
        <v>140</v>
      </c>
      <c r="AS55" s="752" t="s">
        <v>140</v>
      </c>
    </row>
    <row r="56" spans="1:45" x14ac:dyDescent="0.15">
      <c r="A56" s="14" t="s">
        <v>105</v>
      </c>
      <c r="B56" s="14" t="s">
        <v>109</v>
      </c>
      <c r="C56" s="14" t="s">
        <v>142</v>
      </c>
      <c r="D56" s="14" t="s">
        <v>215</v>
      </c>
      <c r="E56" s="14" t="s">
        <v>1054</v>
      </c>
      <c r="F56" s="14" t="s">
        <v>1887</v>
      </c>
      <c r="G56" s="14" t="s">
        <v>140</v>
      </c>
      <c r="H56" s="14" t="s">
        <v>2691</v>
      </c>
      <c r="I56" s="17">
        <v>1397191.3431338849</v>
      </c>
      <c r="J56" s="14" t="s">
        <v>67</v>
      </c>
      <c r="K56" s="17">
        <v>1397191.3431338849</v>
      </c>
      <c r="L56" s="14" t="s">
        <v>2691</v>
      </c>
      <c r="M56" s="17">
        <v>1397191.3431338849</v>
      </c>
      <c r="N56" s="14" t="s">
        <v>67</v>
      </c>
      <c r="O56" s="17">
        <v>1397191.3431338849</v>
      </c>
      <c r="P56" s="17">
        <v>1389554.7511095062</v>
      </c>
      <c r="Q56" s="17">
        <v>7636.5920243786486</v>
      </c>
      <c r="R56" s="17">
        <v>0</v>
      </c>
      <c r="S56" s="18">
        <v>0</v>
      </c>
      <c r="T56" s="14" t="s">
        <v>102</v>
      </c>
      <c r="U56" s="14" t="s">
        <v>140</v>
      </c>
      <c r="V56" s="14" t="s">
        <v>2708</v>
      </c>
      <c r="W56" s="18">
        <v>1.7453352069119261</v>
      </c>
      <c r="X56" s="18">
        <v>1</v>
      </c>
      <c r="Y56" s="14" t="s">
        <v>140</v>
      </c>
      <c r="Z56" s="14" t="s">
        <v>140</v>
      </c>
      <c r="AA56" s="18" t="s">
        <v>140</v>
      </c>
      <c r="AB56" s="18" t="s">
        <v>140</v>
      </c>
      <c r="AC56" s="14" t="s">
        <v>140</v>
      </c>
      <c r="AD56" s="748">
        <v>1858.7819953612013</v>
      </c>
      <c r="AE56" s="749">
        <v>30.81</v>
      </c>
      <c r="AF56" s="748">
        <v>1485970.5586097348</v>
      </c>
      <c r="AG56" s="749">
        <v>28.82</v>
      </c>
      <c r="AH56" s="750">
        <v>25.939</v>
      </c>
      <c r="AI56" s="748">
        <v>7636.5920243786486</v>
      </c>
      <c r="AJ56" s="748">
        <v>0</v>
      </c>
      <c r="AK56" s="748">
        <v>7636.5920243786486</v>
      </c>
      <c r="AL56" s="751" t="s">
        <v>140</v>
      </c>
      <c r="AM56" s="748">
        <v>1397191.3431338849</v>
      </c>
      <c r="AN56" s="748">
        <v>0</v>
      </c>
      <c r="AO56" s="752" t="s">
        <v>140</v>
      </c>
      <c r="AP56" s="753">
        <v>0</v>
      </c>
      <c r="AQ56" s="752" t="s">
        <v>2705</v>
      </c>
      <c r="AR56" s="752" t="s">
        <v>140</v>
      </c>
      <c r="AS56" s="752" t="s">
        <v>140</v>
      </c>
    </row>
    <row r="57" spans="1:45" x14ac:dyDescent="0.15">
      <c r="A57" s="14" t="s">
        <v>105</v>
      </c>
      <c r="B57" s="14" t="s">
        <v>109</v>
      </c>
      <c r="C57" s="14" t="s">
        <v>142</v>
      </c>
      <c r="D57" s="14" t="s">
        <v>216</v>
      </c>
      <c r="E57" s="14" t="s">
        <v>1055</v>
      </c>
      <c r="F57" s="14" t="s">
        <v>1888</v>
      </c>
      <c r="G57" s="14" t="s">
        <v>140</v>
      </c>
      <c r="H57" s="14" t="s">
        <v>2691</v>
      </c>
      <c r="I57" s="17">
        <v>1180768.9222625545</v>
      </c>
      <c r="J57" s="14" t="s">
        <v>67</v>
      </c>
      <c r="K57" s="17">
        <v>1180768.9222625545</v>
      </c>
      <c r="L57" s="14" t="s">
        <v>2691</v>
      </c>
      <c r="M57" s="17">
        <v>1180768.9222625545</v>
      </c>
      <c r="N57" s="14" t="s">
        <v>67</v>
      </c>
      <c r="O57" s="17">
        <v>1180768.9222625545</v>
      </c>
      <c r="P57" s="17">
        <v>1136433.0795756786</v>
      </c>
      <c r="Q57" s="17">
        <v>44335.842686876065</v>
      </c>
      <c r="R57" s="17">
        <v>0</v>
      </c>
      <c r="S57" s="18">
        <v>0</v>
      </c>
      <c r="T57" s="14" t="s">
        <v>102</v>
      </c>
      <c r="U57" s="14" t="s">
        <v>140</v>
      </c>
      <c r="V57" s="14" t="s">
        <v>2708</v>
      </c>
      <c r="W57" s="18">
        <v>1.7453352069119261</v>
      </c>
      <c r="X57" s="18">
        <v>1</v>
      </c>
      <c r="Y57" s="14" t="s">
        <v>140</v>
      </c>
      <c r="Z57" s="14" t="s">
        <v>140</v>
      </c>
      <c r="AA57" s="18" t="s">
        <v>140</v>
      </c>
      <c r="AB57" s="18" t="s">
        <v>140</v>
      </c>
      <c r="AC57" s="14" t="s">
        <v>140</v>
      </c>
      <c r="AD57" s="748">
        <v>2408.5625855384578</v>
      </c>
      <c r="AE57" s="749">
        <v>23.59</v>
      </c>
      <c r="AF57" s="748">
        <v>1473801.8895602722</v>
      </c>
      <c r="AG57" s="749">
        <v>18.190000000000001</v>
      </c>
      <c r="AH57" s="750">
        <v>25.939</v>
      </c>
      <c r="AI57" s="748">
        <v>44335.842686876065</v>
      </c>
      <c r="AJ57" s="748">
        <v>0</v>
      </c>
      <c r="AK57" s="748">
        <v>44335.842686876065</v>
      </c>
      <c r="AL57" s="751" t="s">
        <v>140</v>
      </c>
      <c r="AM57" s="748">
        <v>1180768.9222625545</v>
      </c>
      <c r="AN57" s="748">
        <v>0</v>
      </c>
      <c r="AO57" s="752" t="s">
        <v>140</v>
      </c>
      <c r="AP57" s="753">
        <v>0</v>
      </c>
      <c r="AQ57" s="752" t="s">
        <v>2705</v>
      </c>
      <c r="AR57" s="752" t="s">
        <v>140</v>
      </c>
      <c r="AS57" s="752" t="s">
        <v>140</v>
      </c>
    </row>
    <row r="58" spans="1:45" x14ac:dyDescent="0.15">
      <c r="A58" s="14" t="s">
        <v>105</v>
      </c>
      <c r="B58" s="14" t="s">
        <v>109</v>
      </c>
      <c r="C58" s="14" t="s">
        <v>142</v>
      </c>
      <c r="D58" s="14" t="s">
        <v>217</v>
      </c>
      <c r="E58" s="14" t="s">
        <v>1056</v>
      </c>
      <c r="F58" s="14" t="s">
        <v>1889</v>
      </c>
      <c r="G58" s="14" t="s">
        <v>140</v>
      </c>
      <c r="H58" s="14" t="s">
        <v>2691</v>
      </c>
      <c r="I58" s="17">
        <v>1260705.3969125852</v>
      </c>
      <c r="J58" s="14" t="s">
        <v>67</v>
      </c>
      <c r="K58" s="17">
        <v>1260705.3969125852</v>
      </c>
      <c r="L58" s="14" t="s">
        <v>2691</v>
      </c>
      <c r="M58" s="17">
        <v>1260705.3969125852</v>
      </c>
      <c r="N58" s="14" t="s">
        <v>67</v>
      </c>
      <c r="O58" s="17">
        <v>1260705.3969125852</v>
      </c>
      <c r="P58" s="17">
        <v>1260705.3969125852</v>
      </c>
      <c r="Q58" s="17">
        <v>0</v>
      </c>
      <c r="R58" s="17">
        <v>0</v>
      </c>
      <c r="S58" s="18">
        <v>0</v>
      </c>
      <c r="T58" s="14" t="s">
        <v>102</v>
      </c>
      <c r="U58" s="14" t="s">
        <v>140</v>
      </c>
      <c r="V58" s="14" t="s">
        <v>2708</v>
      </c>
      <c r="W58" s="18">
        <v>1.7453352069119261</v>
      </c>
      <c r="X58" s="18">
        <v>1</v>
      </c>
      <c r="Y58" s="14" t="s">
        <v>140</v>
      </c>
      <c r="Z58" s="14" t="s">
        <v>140</v>
      </c>
      <c r="AA58" s="18" t="s">
        <v>140</v>
      </c>
      <c r="AB58" s="18" t="s">
        <v>140</v>
      </c>
      <c r="AC58" s="14" t="s">
        <v>140</v>
      </c>
      <c r="AD58" s="748">
        <v>2862.3497393355588</v>
      </c>
      <c r="AE58" s="749">
        <v>20.36</v>
      </c>
      <c r="AF58" s="748">
        <v>1512012.0420046891</v>
      </c>
      <c r="AG58" s="749">
        <v>16.98</v>
      </c>
      <c r="AH58" s="750">
        <v>25.939</v>
      </c>
      <c r="AI58" s="748">
        <v>0</v>
      </c>
      <c r="AJ58" s="748">
        <v>0</v>
      </c>
      <c r="AK58" s="748">
        <v>0</v>
      </c>
      <c r="AL58" s="751" t="s">
        <v>140</v>
      </c>
      <c r="AM58" s="748">
        <v>1260705.3969125852</v>
      </c>
      <c r="AN58" s="748">
        <v>0</v>
      </c>
      <c r="AO58" s="752" t="s">
        <v>140</v>
      </c>
      <c r="AP58" s="753">
        <v>0</v>
      </c>
      <c r="AQ58" s="752" t="s">
        <v>2705</v>
      </c>
      <c r="AR58" s="752" t="s">
        <v>140</v>
      </c>
      <c r="AS58" s="752" t="s">
        <v>140</v>
      </c>
    </row>
    <row r="59" spans="1:45" x14ac:dyDescent="0.15">
      <c r="A59" s="14" t="s">
        <v>105</v>
      </c>
      <c r="B59" s="14" t="s">
        <v>109</v>
      </c>
      <c r="C59" s="14" t="s">
        <v>142</v>
      </c>
      <c r="D59" s="14" t="s">
        <v>218</v>
      </c>
      <c r="E59" s="14" t="s">
        <v>1057</v>
      </c>
      <c r="F59" s="14" t="s">
        <v>1890</v>
      </c>
      <c r="G59" s="14" t="s">
        <v>140</v>
      </c>
      <c r="H59" s="14" t="s">
        <v>2691</v>
      </c>
      <c r="I59" s="17">
        <v>1975326.9632429699</v>
      </c>
      <c r="J59" s="14" t="s">
        <v>67</v>
      </c>
      <c r="K59" s="17">
        <v>1975326.9632429699</v>
      </c>
      <c r="L59" s="14" t="s">
        <v>2691</v>
      </c>
      <c r="M59" s="17">
        <v>1975326.9632429699</v>
      </c>
      <c r="N59" s="14" t="s">
        <v>67</v>
      </c>
      <c r="O59" s="17">
        <v>1975326.9632429699</v>
      </c>
      <c r="P59" s="17">
        <v>1975326.9632429699</v>
      </c>
      <c r="Q59" s="17">
        <v>0</v>
      </c>
      <c r="R59" s="17">
        <v>0</v>
      </c>
      <c r="S59" s="18">
        <v>0</v>
      </c>
      <c r="T59" s="14" t="s">
        <v>102</v>
      </c>
      <c r="U59" s="14" t="s">
        <v>140</v>
      </c>
      <c r="V59" s="14" t="s">
        <v>2708</v>
      </c>
      <c r="W59" s="18">
        <v>1.7453352069119261</v>
      </c>
      <c r="X59" s="18">
        <v>1</v>
      </c>
      <c r="Y59" s="14" t="s">
        <v>140</v>
      </c>
      <c r="Z59" s="14" t="s">
        <v>140</v>
      </c>
      <c r="AA59" s="18" t="s">
        <v>140</v>
      </c>
      <c r="AB59" s="18" t="s">
        <v>140</v>
      </c>
      <c r="AC59" s="14" t="s">
        <v>140</v>
      </c>
      <c r="AD59" s="748">
        <v>1897.1793699132636</v>
      </c>
      <c r="AE59" s="749">
        <v>45.42</v>
      </c>
      <c r="AF59" s="748">
        <v>2235470.5721013579</v>
      </c>
      <c r="AG59" s="749">
        <v>40.14</v>
      </c>
      <c r="AH59" s="750">
        <v>25.939</v>
      </c>
      <c r="AI59" s="748">
        <v>0</v>
      </c>
      <c r="AJ59" s="748">
        <v>0</v>
      </c>
      <c r="AK59" s="748">
        <v>0</v>
      </c>
      <c r="AL59" s="751" t="s">
        <v>140</v>
      </c>
      <c r="AM59" s="748">
        <v>1975326.9632429699</v>
      </c>
      <c r="AN59" s="748">
        <v>0</v>
      </c>
      <c r="AO59" s="752" t="s">
        <v>140</v>
      </c>
      <c r="AP59" s="753">
        <v>0</v>
      </c>
      <c r="AQ59" s="752" t="s">
        <v>2705</v>
      </c>
      <c r="AR59" s="752" t="s">
        <v>140</v>
      </c>
      <c r="AS59" s="752" t="s">
        <v>140</v>
      </c>
    </row>
    <row r="60" spans="1:45" x14ac:dyDescent="0.15">
      <c r="A60" s="14" t="s">
        <v>105</v>
      </c>
      <c r="B60" s="14" t="s">
        <v>109</v>
      </c>
      <c r="C60" s="14" t="s">
        <v>142</v>
      </c>
      <c r="D60" s="14" t="s">
        <v>219</v>
      </c>
      <c r="E60" s="14" t="s">
        <v>1058</v>
      </c>
      <c r="F60" s="14" t="s">
        <v>1891</v>
      </c>
      <c r="G60" s="14" t="s">
        <v>140</v>
      </c>
      <c r="H60" s="14" t="s">
        <v>2691</v>
      </c>
      <c r="I60" s="17">
        <v>2496402.409245892</v>
      </c>
      <c r="J60" s="14" t="s">
        <v>67</v>
      </c>
      <c r="K60" s="17">
        <v>2496402.409245892</v>
      </c>
      <c r="L60" s="14" t="s">
        <v>2691</v>
      </c>
      <c r="M60" s="17">
        <v>2496402.409245892</v>
      </c>
      <c r="N60" s="14" t="s">
        <v>67</v>
      </c>
      <c r="O60" s="17">
        <v>2496402.409245892</v>
      </c>
      <c r="P60" s="17">
        <v>2496402.409245892</v>
      </c>
      <c r="Q60" s="17">
        <v>0</v>
      </c>
      <c r="R60" s="17">
        <v>0</v>
      </c>
      <c r="S60" s="18">
        <v>0</v>
      </c>
      <c r="T60" s="14" t="s">
        <v>2705</v>
      </c>
      <c r="U60" s="14" t="s">
        <v>2705</v>
      </c>
      <c r="V60" s="14" t="s">
        <v>2705</v>
      </c>
      <c r="W60" s="18">
        <v>1.7453352069119261</v>
      </c>
      <c r="X60" s="18">
        <v>1</v>
      </c>
      <c r="Y60" s="14" t="s">
        <v>140</v>
      </c>
      <c r="Z60" s="14" t="s">
        <v>140</v>
      </c>
      <c r="AA60" s="18" t="s">
        <v>140</v>
      </c>
      <c r="AB60" s="18" t="s">
        <v>140</v>
      </c>
      <c r="AC60" s="14" t="s">
        <v>140</v>
      </c>
      <c r="AD60" s="748">
        <v>2757.6296269208433</v>
      </c>
      <c r="AE60" s="749">
        <v>33.1</v>
      </c>
      <c r="AF60" s="748">
        <v>2367926.1728095044</v>
      </c>
      <c r="AG60" s="749">
        <v>34.9</v>
      </c>
      <c r="AH60" s="750">
        <v>25.939</v>
      </c>
      <c r="AI60" s="748">
        <v>0</v>
      </c>
      <c r="AJ60" s="748">
        <v>0</v>
      </c>
      <c r="AK60" s="748">
        <v>0</v>
      </c>
      <c r="AL60" s="751" t="s">
        <v>140</v>
      </c>
      <c r="AM60" s="748">
        <v>2496402.409245892</v>
      </c>
      <c r="AN60" s="748">
        <v>0</v>
      </c>
      <c r="AO60" s="752" t="s">
        <v>140</v>
      </c>
      <c r="AP60" s="753">
        <v>0</v>
      </c>
      <c r="AQ60" s="752" t="s">
        <v>2705</v>
      </c>
      <c r="AR60" s="752" t="s">
        <v>140</v>
      </c>
      <c r="AS60" s="752" t="s">
        <v>140</v>
      </c>
    </row>
    <row r="61" spans="1:45" x14ac:dyDescent="0.15">
      <c r="A61" s="14" t="s">
        <v>105</v>
      </c>
      <c r="B61" s="14" t="s">
        <v>109</v>
      </c>
      <c r="C61" s="14" t="s">
        <v>15</v>
      </c>
      <c r="D61" s="14" t="s">
        <v>220</v>
      </c>
      <c r="E61" s="14" t="s">
        <v>1059</v>
      </c>
      <c r="F61" s="14" t="s">
        <v>1892</v>
      </c>
      <c r="G61" s="14" t="s">
        <v>140</v>
      </c>
      <c r="H61" s="14" t="s">
        <v>2691</v>
      </c>
      <c r="I61" s="17">
        <v>10903783.923796611</v>
      </c>
      <c r="J61" s="14" t="s">
        <v>67</v>
      </c>
      <c r="K61" s="17">
        <v>10903783.923796611</v>
      </c>
      <c r="L61" s="14" t="s">
        <v>2691</v>
      </c>
      <c r="M61" s="17">
        <v>10903783.923796611</v>
      </c>
      <c r="N61" s="14" t="s">
        <v>67</v>
      </c>
      <c r="O61" s="17">
        <v>10903783.923796611</v>
      </c>
      <c r="P61" s="17">
        <v>10903783.923796611</v>
      </c>
      <c r="Q61" s="17">
        <v>0</v>
      </c>
      <c r="R61" s="17">
        <v>0</v>
      </c>
      <c r="S61" s="18">
        <v>0</v>
      </c>
      <c r="T61" s="14" t="s">
        <v>2705</v>
      </c>
      <c r="U61" s="14" t="s">
        <v>2705</v>
      </c>
      <c r="V61" s="14" t="s">
        <v>2705</v>
      </c>
      <c r="W61" s="18">
        <v>1.7453352069119261</v>
      </c>
      <c r="X61" s="18">
        <v>1</v>
      </c>
      <c r="Y61" s="14" t="s">
        <v>140</v>
      </c>
      <c r="Z61" s="14" t="s">
        <v>140</v>
      </c>
      <c r="AA61" s="18" t="s">
        <v>140</v>
      </c>
      <c r="AB61" s="18" t="s">
        <v>140</v>
      </c>
      <c r="AC61" s="14" t="s">
        <v>140</v>
      </c>
      <c r="AD61" s="748">
        <v>7045.9182303034459</v>
      </c>
      <c r="AE61" s="749">
        <v>14.09</v>
      </c>
      <c r="AF61" s="748">
        <v>14852308.000276204</v>
      </c>
      <c r="AG61" s="749">
        <v>10.35</v>
      </c>
      <c r="AH61" s="750">
        <v>149.52000000000001</v>
      </c>
      <c r="AI61" s="748">
        <v>0</v>
      </c>
      <c r="AJ61" s="748">
        <v>0</v>
      </c>
      <c r="AK61" s="748">
        <v>0</v>
      </c>
      <c r="AL61" s="751" t="s">
        <v>140</v>
      </c>
      <c r="AM61" s="748">
        <v>10903783.923796611</v>
      </c>
      <c r="AN61" s="748">
        <v>0</v>
      </c>
      <c r="AO61" s="752" t="s">
        <v>140</v>
      </c>
      <c r="AP61" s="753">
        <v>0</v>
      </c>
      <c r="AQ61" s="752" t="s">
        <v>2705</v>
      </c>
      <c r="AR61" s="752" t="s">
        <v>140</v>
      </c>
      <c r="AS61" s="752" t="s">
        <v>140</v>
      </c>
    </row>
    <row r="62" spans="1:45" x14ac:dyDescent="0.15">
      <c r="A62" s="14" t="s">
        <v>105</v>
      </c>
      <c r="B62" s="14" t="s">
        <v>109</v>
      </c>
      <c r="C62" s="14" t="s">
        <v>15</v>
      </c>
      <c r="D62" s="14" t="s">
        <v>221</v>
      </c>
      <c r="E62" s="14" t="s">
        <v>1060</v>
      </c>
      <c r="F62" s="14" t="s">
        <v>1893</v>
      </c>
      <c r="G62" s="14" t="s">
        <v>140</v>
      </c>
      <c r="H62" s="14" t="s">
        <v>2691</v>
      </c>
      <c r="I62" s="17">
        <v>1610556.2857897468</v>
      </c>
      <c r="J62" s="14" t="s">
        <v>67</v>
      </c>
      <c r="K62" s="17">
        <v>1610556.2857897468</v>
      </c>
      <c r="L62" s="14" t="s">
        <v>2691</v>
      </c>
      <c r="M62" s="17">
        <v>1610556.2857897468</v>
      </c>
      <c r="N62" s="14" t="s">
        <v>67</v>
      </c>
      <c r="O62" s="17">
        <v>1610556.2857897468</v>
      </c>
      <c r="P62" s="17">
        <v>1610556.2857897468</v>
      </c>
      <c r="Q62" s="17">
        <v>0</v>
      </c>
      <c r="R62" s="17">
        <v>0</v>
      </c>
      <c r="S62" s="18">
        <v>0</v>
      </c>
      <c r="T62" s="14" t="s">
        <v>2705</v>
      </c>
      <c r="U62" s="14" t="s">
        <v>2705</v>
      </c>
      <c r="V62" s="14" t="s">
        <v>2705</v>
      </c>
      <c r="W62" s="18">
        <v>1.7453352069119261</v>
      </c>
      <c r="X62" s="18">
        <v>1</v>
      </c>
      <c r="Y62" s="14" t="s">
        <v>140</v>
      </c>
      <c r="Z62" s="14" t="s">
        <v>140</v>
      </c>
      <c r="AA62" s="18" t="s">
        <v>140</v>
      </c>
      <c r="AB62" s="18" t="s">
        <v>140</v>
      </c>
      <c r="AC62" s="14" t="s">
        <v>140</v>
      </c>
      <c r="AD62" s="748">
        <v>727.80478128227321</v>
      </c>
      <c r="AE62" s="749">
        <v>19.690000000000001</v>
      </c>
      <c r="AF62" s="748">
        <v>2143040.0281058881</v>
      </c>
      <c r="AG62" s="749">
        <v>14.8</v>
      </c>
      <c r="AH62" s="750">
        <v>149.52000000000001</v>
      </c>
      <c r="AI62" s="748">
        <v>0</v>
      </c>
      <c r="AJ62" s="748">
        <v>0</v>
      </c>
      <c r="AK62" s="748">
        <v>0</v>
      </c>
      <c r="AL62" s="751" t="s">
        <v>140</v>
      </c>
      <c r="AM62" s="748">
        <v>1610556.2857897468</v>
      </c>
      <c r="AN62" s="748">
        <v>0</v>
      </c>
      <c r="AO62" s="752" t="s">
        <v>140</v>
      </c>
      <c r="AP62" s="753">
        <v>0</v>
      </c>
      <c r="AQ62" s="752" t="s">
        <v>2705</v>
      </c>
      <c r="AR62" s="752" t="s">
        <v>140</v>
      </c>
      <c r="AS62" s="752" t="s">
        <v>140</v>
      </c>
    </row>
    <row r="63" spans="1:45" x14ac:dyDescent="0.15">
      <c r="A63" s="14" t="s">
        <v>105</v>
      </c>
      <c r="B63" s="14" t="s">
        <v>110</v>
      </c>
      <c r="C63" s="14" t="s">
        <v>143</v>
      </c>
      <c r="D63" s="14" t="s">
        <v>222</v>
      </c>
      <c r="E63" s="14" t="s">
        <v>1061</v>
      </c>
      <c r="F63" s="14" t="s">
        <v>1894</v>
      </c>
      <c r="G63" s="14" t="s">
        <v>140</v>
      </c>
      <c r="H63" s="14" t="s">
        <v>2691</v>
      </c>
      <c r="I63" s="17">
        <v>1270804.726727325</v>
      </c>
      <c r="J63" s="14" t="s">
        <v>67</v>
      </c>
      <c r="K63" s="17">
        <v>1270804.726727325</v>
      </c>
      <c r="L63" s="14" t="s">
        <v>2691</v>
      </c>
      <c r="M63" s="17">
        <v>1270804.726727325</v>
      </c>
      <c r="N63" s="14" t="s">
        <v>67</v>
      </c>
      <c r="O63" s="17">
        <v>1270804.726727325</v>
      </c>
      <c r="P63" s="17">
        <v>1270804.726727325</v>
      </c>
      <c r="Q63" s="17">
        <v>0</v>
      </c>
      <c r="R63" s="17">
        <v>0</v>
      </c>
      <c r="S63" s="18">
        <v>0</v>
      </c>
      <c r="T63" s="14" t="s">
        <v>2705</v>
      </c>
      <c r="U63" s="14" t="s">
        <v>2705</v>
      </c>
      <c r="V63" s="14" t="s">
        <v>2705</v>
      </c>
      <c r="W63" s="18">
        <v>1.7453352069119261</v>
      </c>
      <c r="X63" s="18">
        <v>1</v>
      </c>
      <c r="Y63" s="14" t="s">
        <v>140</v>
      </c>
      <c r="Z63" s="14" t="s">
        <v>140</v>
      </c>
      <c r="AA63" s="18" t="s">
        <v>140</v>
      </c>
      <c r="AB63" s="18" t="s">
        <v>140</v>
      </c>
      <c r="AC63" s="14" t="s">
        <v>140</v>
      </c>
      <c r="AD63" s="748">
        <v>229.23232607581238</v>
      </c>
      <c r="AE63" s="749">
        <v>28979.53</v>
      </c>
      <c r="AF63" s="748">
        <v>1043562.8158281791</v>
      </c>
      <c r="AG63" s="749">
        <v>35290</v>
      </c>
      <c r="AH63" s="750">
        <v>0.15709100000000001</v>
      </c>
      <c r="AI63" s="748">
        <v>0</v>
      </c>
      <c r="AJ63" s="748">
        <v>0</v>
      </c>
      <c r="AK63" s="748">
        <v>0</v>
      </c>
      <c r="AL63" s="751" t="s">
        <v>140</v>
      </c>
      <c r="AM63" s="748">
        <v>1270804.726727325</v>
      </c>
      <c r="AN63" s="748">
        <v>0</v>
      </c>
      <c r="AO63" s="752" t="s">
        <v>140</v>
      </c>
      <c r="AP63" s="753">
        <v>0</v>
      </c>
      <c r="AQ63" s="752" t="s">
        <v>2705</v>
      </c>
      <c r="AR63" s="752" t="s">
        <v>140</v>
      </c>
      <c r="AS63" s="752" t="s">
        <v>140</v>
      </c>
    </row>
    <row r="64" spans="1:45" x14ac:dyDescent="0.15">
      <c r="A64" s="14" t="s">
        <v>105</v>
      </c>
      <c r="B64" s="14" t="s">
        <v>110</v>
      </c>
      <c r="C64" s="14" t="s">
        <v>143</v>
      </c>
      <c r="D64" s="14" t="s">
        <v>223</v>
      </c>
      <c r="E64" s="14" t="s">
        <v>1062</v>
      </c>
      <c r="F64" s="14" t="s">
        <v>1895</v>
      </c>
      <c r="G64" s="14" t="s">
        <v>140</v>
      </c>
      <c r="H64" s="14" t="s">
        <v>2691</v>
      </c>
      <c r="I64" s="17">
        <v>518769.26478062075</v>
      </c>
      <c r="J64" s="14" t="s">
        <v>67</v>
      </c>
      <c r="K64" s="17">
        <v>518769.26478062075</v>
      </c>
      <c r="L64" s="14" t="s">
        <v>2691</v>
      </c>
      <c r="M64" s="17">
        <v>518769.26478062075</v>
      </c>
      <c r="N64" s="14" t="s">
        <v>67</v>
      </c>
      <c r="O64" s="17">
        <v>518769.26478062075</v>
      </c>
      <c r="P64" s="17">
        <v>518769.26478062075</v>
      </c>
      <c r="Q64" s="17">
        <v>0</v>
      </c>
      <c r="R64" s="17">
        <v>0</v>
      </c>
      <c r="S64" s="18">
        <v>0</v>
      </c>
      <c r="T64" s="14" t="s">
        <v>102</v>
      </c>
      <c r="U64" s="14" t="s">
        <v>140</v>
      </c>
      <c r="V64" s="14" t="s">
        <v>2708</v>
      </c>
      <c r="W64" s="18">
        <v>1.7453352069119261</v>
      </c>
      <c r="X64" s="18">
        <v>1</v>
      </c>
      <c r="Y64" s="14" t="s">
        <v>140</v>
      </c>
      <c r="Z64" s="14" t="s">
        <v>140</v>
      </c>
      <c r="AA64" s="18" t="s">
        <v>140</v>
      </c>
      <c r="AB64" s="18" t="s">
        <v>140</v>
      </c>
      <c r="AC64" s="14" t="s">
        <v>140</v>
      </c>
      <c r="AD64" s="748">
        <v>2076.9488962251921</v>
      </c>
      <c r="AE64" s="749">
        <v>1884</v>
      </c>
      <c r="AF64" s="748">
        <v>614692.64340557123</v>
      </c>
      <c r="AG64" s="749">
        <v>1590</v>
      </c>
      <c r="AH64" s="750">
        <v>0.15709100000000001</v>
      </c>
      <c r="AI64" s="748">
        <v>0</v>
      </c>
      <c r="AJ64" s="748">
        <v>0</v>
      </c>
      <c r="AK64" s="748">
        <v>0</v>
      </c>
      <c r="AL64" s="751" t="s">
        <v>140</v>
      </c>
      <c r="AM64" s="748">
        <v>518769.26478062075</v>
      </c>
      <c r="AN64" s="748">
        <v>0</v>
      </c>
      <c r="AO64" s="752" t="s">
        <v>140</v>
      </c>
      <c r="AP64" s="753">
        <v>0</v>
      </c>
      <c r="AQ64" s="752" t="s">
        <v>2705</v>
      </c>
      <c r="AR64" s="752" t="s">
        <v>140</v>
      </c>
      <c r="AS64" s="752" t="s">
        <v>140</v>
      </c>
    </row>
    <row r="65" spans="1:45" x14ac:dyDescent="0.15">
      <c r="A65" s="14" t="s">
        <v>105</v>
      </c>
      <c r="B65" s="14" t="s">
        <v>110</v>
      </c>
      <c r="C65" s="14" t="s">
        <v>143</v>
      </c>
      <c r="D65" s="14" t="s">
        <v>224</v>
      </c>
      <c r="E65" s="14" t="s">
        <v>1063</v>
      </c>
      <c r="F65" s="14" t="s">
        <v>1896</v>
      </c>
      <c r="G65" s="14" t="s">
        <v>140</v>
      </c>
      <c r="H65" s="14" t="s">
        <v>2691</v>
      </c>
      <c r="I65" s="17">
        <v>1038484.4488833316</v>
      </c>
      <c r="J65" s="14" t="s">
        <v>67</v>
      </c>
      <c r="K65" s="17">
        <v>1038484.4488833316</v>
      </c>
      <c r="L65" s="14" t="s">
        <v>2691</v>
      </c>
      <c r="M65" s="17">
        <v>1038484.4488833316</v>
      </c>
      <c r="N65" s="14" t="s">
        <v>67</v>
      </c>
      <c r="O65" s="17">
        <v>1038484.4488833316</v>
      </c>
      <c r="P65" s="17">
        <v>1038484.4488833316</v>
      </c>
      <c r="Q65" s="17">
        <v>0</v>
      </c>
      <c r="R65" s="17">
        <v>0</v>
      </c>
      <c r="S65" s="18">
        <v>0</v>
      </c>
      <c r="T65" s="14" t="s">
        <v>102</v>
      </c>
      <c r="U65" s="14" t="s">
        <v>140</v>
      </c>
      <c r="V65" s="14" t="s">
        <v>2708</v>
      </c>
      <c r="W65" s="18">
        <v>1.7453352069119261</v>
      </c>
      <c r="X65" s="18">
        <v>1</v>
      </c>
      <c r="Y65" s="14" t="s">
        <v>140</v>
      </c>
      <c r="Z65" s="14" t="s">
        <v>140</v>
      </c>
      <c r="AA65" s="18" t="s">
        <v>140</v>
      </c>
      <c r="AB65" s="18" t="s">
        <v>140</v>
      </c>
      <c r="AC65" s="14" t="s">
        <v>140</v>
      </c>
      <c r="AD65" s="748">
        <v>994.84106793979788</v>
      </c>
      <c r="AE65" s="749">
        <v>6796.25</v>
      </c>
      <c r="AF65" s="748">
        <v>1062122.4660715517</v>
      </c>
      <c r="AG65" s="749">
        <v>6645</v>
      </c>
      <c r="AH65" s="750">
        <v>0.15709100000000001</v>
      </c>
      <c r="AI65" s="748">
        <v>0</v>
      </c>
      <c r="AJ65" s="748">
        <v>0</v>
      </c>
      <c r="AK65" s="748">
        <v>0</v>
      </c>
      <c r="AL65" s="751" t="s">
        <v>140</v>
      </c>
      <c r="AM65" s="748">
        <v>1038484.4488833316</v>
      </c>
      <c r="AN65" s="748">
        <v>0</v>
      </c>
      <c r="AO65" s="752" t="s">
        <v>140</v>
      </c>
      <c r="AP65" s="753">
        <v>0</v>
      </c>
      <c r="AQ65" s="752" t="s">
        <v>2705</v>
      </c>
      <c r="AR65" s="752" t="s">
        <v>140</v>
      </c>
      <c r="AS65" s="752" t="s">
        <v>140</v>
      </c>
    </row>
    <row r="66" spans="1:45" x14ac:dyDescent="0.15">
      <c r="A66" s="14" t="s">
        <v>105</v>
      </c>
      <c r="B66" s="14" t="s">
        <v>110</v>
      </c>
      <c r="C66" s="14" t="s">
        <v>143</v>
      </c>
      <c r="D66" s="14" t="s">
        <v>225</v>
      </c>
      <c r="E66" s="14" t="s">
        <v>1064</v>
      </c>
      <c r="F66" s="14" t="s">
        <v>1897</v>
      </c>
      <c r="G66" s="14" t="s">
        <v>140</v>
      </c>
      <c r="H66" s="14" t="s">
        <v>2691</v>
      </c>
      <c r="I66" s="17">
        <v>584232.32033375744</v>
      </c>
      <c r="J66" s="14" t="s">
        <v>67</v>
      </c>
      <c r="K66" s="17">
        <v>584232.32033375744</v>
      </c>
      <c r="L66" s="14" t="s">
        <v>2691</v>
      </c>
      <c r="M66" s="17">
        <v>584232.32033375744</v>
      </c>
      <c r="N66" s="14" t="s">
        <v>67</v>
      </c>
      <c r="O66" s="17">
        <v>584232.32033375744</v>
      </c>
      <c r="P66" s="17">
        <v>584232.32033375744</v>
      </c>
      <c r="Q66" s="17">
        <v>0</v>
      </c>
      <c r="R66" s="17">
        <v>0</v>
      </c>
      <c r="S66" s="18">
        <v>0</v>
      </c>
      <c r="T66" s="14" t="s">
        <v>102</v>
      </c>
      <c r="U66" s="14" t="s">
        <v>140</v>
      </c>
      <c r="V66" s="14" t="s">
        <v>2708</v>
      </c>
      <c r="W66" s="18">
        <v>1.7453352069119261</v>
      </c>
      <c r="X66" s="18">
        <v>1</v>
      </c>
      <c r="Y66" s="14" t="s">
        <v>140</v>
      </c>
      <c r="Z66" s="14" t="s">
        <v>140</v>
      </c>
      <c r="AA66" s="18" t="s">
        <v>140</v>
      </c>
      <c r="AB66" s="18" t="s">
        <v>140</v>
      </c>
      <c r="AC66" s="14" t="s">
        <v>140</v>
      </c>
      <c r="AD66" s="748">
        <v>40579.043560702281</v>
      </c>
      <c r="AE66" s="749">
        <v>92.3</v>
      </c>
      <c r="AF66" s="748">
        <v>588375.81592837465</v>
      </c>
      <c r="AG66" s="749">
        <v>91.65</v>
      </c>
      <c r="AH66" s="750">
        <v>0.15709100000000001</v>
      </c>
      <c r="AI66" s="748">
        <v>0</v>
      </c>
      <c r="AJ66" s="748">
        <v>0</v>
      </c>
      <c r="AK66" s="748">
        <v>0</v>
      </c>
      <c r="AL66" s="751" t="s">
        <v>140</v>
      </c>
      <c r="AM66" s="748">
        <v>584232.32033375744</v>
      </c>
      <c r="AN66" s="748">
        <v>0</v>
      </c>
      <c r="AO66" s="752" t="s">
        <v>140</v>
      </c>
      <c r="AP66" s="753">
        <v>0</v>
      </c>
      <c r="AQ66" s="752" t="s">
        <v>2705</v>
      </c>
      <c r="AR66" s="752" t="s">
        <v>140</v>
      </c>
      <c r="AS66" s="752" t="s">
        <v>140</v>
      </c>
    </row>
    <row r="67" spans="1:45" x14ac:dyDescent="0.15">
      <c r="A67" s="14" t="s">
        <v>105</v>
      </c>
      <c r="B67" s="14" t="s">
        <v>110</v>
      </c>
      <c r="C67" s="14" t="s">
        <v>143</v>
      </c>
      <c r="D67" s="14" t="s">
        <v>226</v>
      </c>
      <c r="E67" s="14" t="s">
        <v>1065</v>
      </c>
      <c r="F67" s="14" t="s">
        <v>1898</v>
      </c>
      <c r="G67" s="14" t="s">
        <v>140</v>
      </c>
      <c r="H67" s="14" t="s">
        <v>2691</v>
      </c>
      <c r="I67" s="17">
        <v>746040.47985789075</v>
      </c>
      <c r="J67" s="14" t="s">
        <v>67</v>
      </c>
      <c r="K67" s="17">
        <v>746040.47985789075</v>
      </c>
      <c r="L67" s="14" t="s">
        <v>2691</v>
      </c>
      <c r="M67" s="17">
        <v>746040.47985789075</v>
      </c>
      <c r="N67" s="14" t="s">
        <v>67</v>
      </c>
      <c r="O67" s="17">
        <v>746040.47985789075</v>
      </c>
      <c r="P67" s="17">
        <v>746040.47985789075</v>
      </c>
      <c r="Q67" s="17">
        <v>0</v>
      </c>
      <c r="R67" s="17">
        <v>0</v>
      </c>
      <c r="S67" s="18">
        <v>0</v>
      </c>
      <c r="T67" s="14" t="s">
        <v>102</v>
      </c>
      <c r="U67" s="14" t="s">
        <v>140</v>
      </c>
      <c r="V67" s="14" t="s">
        <v>2708</v>
      </c>
      <c r="W67" s="18">
        <v>1.7453352069119261</v>
      </c>
      <c r="X67" s="18">
        <v>1</v>
      </c>
      <c r="Y67" s="14" t="s">
        <v>140</v>
      </c>
      <c r="Z67" s="14" t="s">
        <v>140</v>
      </c>
      <c r="AA67" s="18" t="s">
        <v>140</v>
      </c>
      <c r="AB67" s="18" t="s">
        <v>140</v>
      </c>
      <c r="AC67" s="14" t="s">
        <v>140</v>
      </c>
      <c r="AD67" s="748">
        <v>316184.92608416453</v>
      </c>
      <c r="AE67" s="749">
        <v>13.1</v>
      </c>
      <c r="AF67" s="748">
        <v>650674.45657791547</v>
      </c>
      <c r="AG67" s="749">
        <v>15.02</v>
      </c>
      <c r="AH67" s="750">
        <v>0.15709100000000001</v>
      </c>
      <c r="AI67" s="748">
        <v>0</v>
      </c>
      <c r="AJ67" s="748">
        <v>0</v>
      </c>
      <c r="AK67" s="748">
        <v>0</v>
      </c>
      <c r="AL67" s="751" t="s">
        <v>140</v>
      </c>
      <c r="AM67" s="748">
        <v>746040.47985789075</v>
      </c>
      <c r="AN67" s="748">
        <v>0</v>
      </c>
      <c r="AO67" s="752" t="s">
        <v>140</v>
      </c>
      <c r="AP67" s="753">
        <v>0</v>
      </c>
      <c r="AQ67" s="752" t="s">
        <v>2705</v>
      </c>
      <c r="AR67" s="752" t="s">
        <v>140</v>
      </c>
      <c r="AS67" s="752" t="s">
        <v>140</v>
      </c>
    </row>
    <row r="68" spans="1:45" x14ac:dyDescent="0.15">
      <c r="A68" s="14" t="s">
        <v>105</v>
      </c>
      <c r="B68" s="14" t="s">
        <v>110</v>
      </c>
      <c r="C68" s="14" t="s">
        <v>143</v>
      </c>
      <c r="D68" s="14" t="s">
        <v>227</v>
      </c>
      <c r="E68" s="14" t="s">
        <v>1066</v>
      </c>
      <c r="F68" s="14" t="s">
        <v>1899</v>
      </c>
      <c r="G68" s="14" t="s">
        <v>140</v>
      </c>
      <c r="H68" s="14" t="s">
        <v>2691</v>
      </c>
      <c r="I68" s="17">
        <v>1033996.179771941</v>
      </c>
      <c r="J68" s="14" t="s">
        <v>67</v>
      </c>
      <c r="K68" s="17">
        <v>1033996.179771941</v>
      </c>
      <c r="L68" s="14" t="s">
        <v>2691</v>
      </c>
      <c r="M68" s="17">
        <v>1033996.179771941</v>
      </c>
      <c r="N68" s="14" t="s">
        <v>67</v>
      </c>
      <c r="O68" s="17">
        <v>1033996.179771941</v>
      </c>
      <c r="P68" s="17">
        <v>1033996.179771941</v>
      </c>
      <c r="Q68" s="17">
        <v>0</v>
      </c>
      <c r="R68" s="17">
        <v>0</v>
      </c>
      <c r="S68" s="18">
        <v>0</v>
      </c>
      <c r="T68" s="14" t="s">
        <v>102</v>
      </c>
      <c r="U68" s="14" t="s">
        <v>140</v>
      </c>
      <c r="V68" s="14" t="s">
        <v>2708</v>
      </c>
      <c r="W68" s="18">
        <v>1.7453352069119261</v>
      </c>
      <c r="X68" s="18">
        <v>1</v>
      </c>
      <c r="Y68" s="14" t="s">
        <v>140</v>
      </c>
      <c r="Z68" s="14" t="s">
        <v>140</v>
      </c>
      <c r="AA68" s="18" t="s">
        <v>140</v>
      </c>
      <c r="AB68" s="18" t="s">
        <v>140</v>
      </c>
      <c r="AC68" s="14" t="s">
        <v>140</v>
      </c>
      <c r="AD68" s="748">
        <v>1640.6150944972105</v>
      </c>
      <c r="AE68" s="749">
        <v>2740</v>
      </c>
      <c r="AF68" s="748">
        <v>706168.87301660609</v>
      </c>
      <c r="AG68" s="749">
        <v>4012</v>
      </c>
      <c r="AH68" s="750">
        <v>0.15709100000000001</v>
      </c>
      <c r="AI68" s="748">
        <v>0</v>
      </c>
      <c r="AJ68" s="748">
        <v>0</v>
      </c>
      <c r="AK68" s="748">
        <v>0</v>
      </c>
      <c r="AL68" s="751" t="s">
        <v>140</v>
      </c>
      <c r="AM68" s="748">
        <v>1033996.179771941</v>
      </c>
      <c r="AN68" s="748">
        <v>0</v>
      </c>
      <c r="AO68" s="752" t="s">
        <v>140</v>
      </c>
      <c r="AP68" s="753">
        <v>0</v>
      </c>
      <c r="AQ68" s="752" t="s">
        <v>2705</v>
      </c>
      <c r="AR68" s="752" t="s">
        <v>140</v>
      </c>
      <c r="AS68" s="752" t="s">
        <v>140</v>
      </c>
    </row>
    <row r="69" spans="1:45" x14ac:dyDescent="0.15">
      <c r="A69" s="14" t="s">
        <v>105</v>
      </c>
      <c r="B69" s="14" t="s">
        <v>110</v>
      </c>
      <c r="C69" s="14" t="s">
        <v>143</v>
      </c>
      <c r="D69" s="14" t="s">
        <v>228</v>
      </c>
      <c r="E69" s="14" t="s">
        <v>1067</v>
      </c>
      <c r="F69" s="14" t="s">
        <v>1900</v>
      </c>
      <c r="G69" s="14" t="s">
        <v>140</v>
      </c>
      <c r="H69" s="14" t="s">
        <v>2691</v>
      </c>
      <c r="I69" s="17">
        <v>982840.33504394419</v>
      </c>
      <c r="J69" s="14" t="s">
        <v>67</v>
      </c>
      <c r="K69" s="17">
        <v>982840.33504394419</v>
      </c>
      <c r="L69" s="14" t="s">
        <v>2691</v>
      </c>
      <c r="M69" s="17">
        <v>982840.33504394419</v>
      </c>
      <c r="N69" s="14" t="s">
        <v>67</v>
      </c>
      <c r="O69" s="17">
        <v>982840.33504394419</v>
      </c>
      <c r="P69" s="17">
        <v>982840.33504394419</v>
      </c>
      <c r="Q69" s="17">
        <v>0</v>
      </c>
      <c r="R69" s="17">
        <v>0</v>
      </c>
      <c r="S69" s="18">
        <v>0</v>
      </c>
      <c r="T69" s="14" t="s">
        <v>102</v>
      </c>
      <c r="U69" s="14" t="s">
        <v>140</v>
      </c>
      <c r="V69" s="14" t="s">
        <v>2708</v>
      </c>
      <c r="W69" s="18">
        <v>1.7453352069119261</v>
      </c>
      <c r="X69" s="18">
        <v>1</v>
      </c>
      <c r="Y69" s="14" t="s">
        <v>140</v>
      </c>
      <c r="Z69" s="14" t="s">
        <v>140</v>
      </c>
      <c r="AA69" s="18" t="s">
        <v>140</v>
      </c>
      <c r="AB69" s="18" t="s">
        <v>140</v>
      </c>
      <c r="AC69" s="14" t="s">
        <v>140</v>
      </c>
      <c r="AD69" s="748">
        <v>2199.1223607090269</v>
      </c>
      <c r="AE69" s="749">
        <v>1749</v>
      </c>
      <c r="AF69" s="748">
        <v>604213.61591656797</v>
      </c>
      <c r="AG69" s="749">
        <v>2845</v>
      </c>
      <c r="AH69" s="750">
        <v>0.15709100000000001</v>
      </c>
      <c r="AI69" s="748">
        <v>0</v>
      </c>
      <c r="AJ69" s="748">
        <v>0</v>
      </c>
      <c r="AK69" s="748">
        <v>0</v>
      </c>
      <c r="AL69" s="751" t="s">
        <v>140</v>
      </c>
      <c r="AM69" s="748">
        <v>982840.33504394419</v>
      </c>
      <c r="AN69" s="748">
        <v>0</v>
      </c>
      <c r="AO69" s="752" t="s">
        <v>140</v>
      </c>
      <c r="AP69" s="753">
        <v>0</v>
      </c>
      <c r="AQ69" s="752" t="s">
        <v>2705</v>
      </c>
      <c r="AR69" s="752" t="s">
        <v>140</v>
      </c>
      <c r="AS69" s="752" t="s">
        <v>140</v>
      </c>
    </row>
    <row r="70" spans="1:45" x14ac:dyDescent="0.15">
      <c r="A70" s="14" t="s">
        <v>105</v>
      </c>
      <c r="B70" s="14" t="s">
        <v>110</v>
      </c>
      <c r="C70" s="14" t="s">
        <v>15</v>
      </c>
      <c r="D70" s="14" t="s">
        <v>229</v>
      </c>
      <c r="E70" s="14" t="s">
        <v>1068</v>
      </c>
      <c r="F70" s="14" t="s">
        <v>1901</v>
      </c>
      <c r="G70" s="14" t="s">
        <v>140</v>
      </c>
      <c r="H70" s="14" t="s">
        <v>2691</v>
      </c>
      <c r="I70" s="17">
        <v>2020222.866544392</v>
      </c>
      <c r="J70" s="14" t="s">
        <v>67</v>
      </c>
      <c r="K70" s="17">
        <v>2020222.866544392</v>
      </c>
      <c r="L70" s="14" t="s">
        <v>2691</v>
      </c>
      <c r="M70" s="17">
        <v>2020222.866544392</v>
      </c>
      <c r="N70" s="14" t="s">
        <v>67</v>
      </c>
      <c r="O70" s="17">
        <v>2020222.866544392</v>
      </c>
      <c r="P70" s="17">
        <v>1922101.1684129278</v>
      </c>
      <c r="Q70" s="17">
        <v>98121.698131464334</v>
      </c>
      <c r="R70" s="17">
        <v>0</v>
      </c>
      <c r="S70" s="18">
        <v>0</v>
      </c>
      <c r="T70" s="14" t="s">
        <v>2705</v>
      </c>
      <c r="U70" s="14" t="s">
        <v>2705</v>
      </c>
      <c r="V70" s="14" t="s">
        <v>2705</v>
      </c>
      <c r="W70" s="18">
        <v>1.7453352069119261</v>
      </c>
      <c r="X70" s="18">
        <v>1</v>
      </c>
      <c r="Y70" s="14" t="s">
        <v>140</v>
      </c>
      <c r="Z70" s="14" t="s">
        <v>140</v>
      </c>
      <c r="AA70" s="18" t="s">
        <v>140</v>
      </c>
      <c r="AB70" s="18" t="s">
        <v>140</v>
      </c>
      <c r="AC70" s="14" t="s">
        <v>140</v>
      </c>
      <c r="AD70" s="748">
        <v>483.45785231460354</v>
      </c>
      <c r="AE70" s="749">
        <v>23.12</v>
      </c>
      <c r="AF70" s="748">
        <v>1671687.0877456388</v>
      </c>
      <c r="AG70" s="749">
        <v>26.59</v>
      </c>
      <c r="AH70" s="750">
        <v>149.52000000000001</v>
      </c>
      <c r="AI70" s="748">
        <v>98121.698131464334</v>
      </c>
      <c r="AJ70" s="748">
        <v>0</v>
      </c>
      <c r="AK70" s="748">
        <v>98121.698131464334</v>
      </c>
      <c r="AL70" s="751" t="s">
        <v>140</v>
      </c>
      <c r="AM70" s="748">
        <v>2020222.8665443922</v>
      </c>
      <c r="AN70" s="748">
        <v>0</v>
      </c>
      <c r="AO70" s="752" t="s">
        <v>140</v>
      </c>
      <c r="AP70" s="753">
        <v>0</v>
      </c>
      <c r="AQ70" s="752" t="s">
        <v>2705</v>
      </c>
      <c r="AR70" s="752" t="s">
        <v>140</v>
      </c>
      <c r="AS70" s="752" t="s">
        <v>140</v>
      </c>
    </row>
    <row r="71" spans="1:45" x14ac:dyDescent="0.15">
      <c r="A71" s="14" t="s">
        <v>105</v>
      </c>
      <c r="B71" s="14" t="s">
        <v>110</v>
      </c>
      <c r="C71" s="14" t="s">
        <v>15</v>
      </c>
      <c r="D71" s="14" t="s">
        <v>230</v>
      </c>
      <c r="E71" s="14" t="s">
        <v>1069</v>
      </c>
      <c r="F71" s="14" t="s">
        <v>1902</v>
      </c>
      <c r="G71" s="14" t="s">
        <v>140</v>
      </c>
      <c r="H71" s="14" t="s">
        <v>2691</v>
      </c>
      <c r="I71" s="17">
        <v>1184091.3423624323</v>
      </c>
      <c r="J71" s="14" t="s">
        <v>67</v>
      </c>
      <c r="K71" s="17">
        <v>1184091.3423624323</v>
      </c>
      <c r="L71" s="14" t="s">
        <v>2691</v>
      </c>
      <c r="M71" s="17">
        <v>1184091.3423624323</v>
      </c>
      <c r="N71" s="14" t="s">
        <v>67</v>
      </c>
      <c r="O71" s="17">
        <v>1184091.3423624323</v>
      </c>
      <c r="P71" s="17">
        <v>1184091.3423624323</v>
      </c>
      <c r="Q71" s="17">
        <v>0</v>
      </c>
      <c r="R71" s="17">
        <v>0</v>
      </c>
      <c r="S71" s="18">
        <v>0</v>
      </c>
      <c r="T71" s="14" t="s">
        <v>2705</v>
      </c>
      <c r="U71" s="14" t="s">
        <v>2705</v>
      </c>
      <c r="V71" s="14" t="s">
        <v>2705</v>
      </c>
      <c r="W71" s="18">
        <v>1.7453352069119261</v>
      </c>
      <c r="X71" s="18">
        <v>1</v>
      </c>
      <c r="Y71" s="14" t="s">
        <v>140</v>
      </c>
      <c r="Z71" s="14" t="s">
        <v>140</v>
      </c>
      <c r="AA71" s="18" t="s">
        <v>140</v>
      </c>
      <c r="AB71" s="18" t="s">
        <v>140</v>
      </c>
      <c r="AC71" s="14" t="s">
        <v>140</v>
      </c>
      <c r="AD71" s="748">
        <v>342.08570055473751</v>
      </c>
      <c r="AE71" s="749">
        <v>18.420000000000002</v>
      </c>
      <c r="AF71" s="748">
        <v>942158.21198592172</v>
      </c>
      <c r="AG71" s="749">
        <v>23.15</v>
      </c>
      <c r="AH71" s="750">
        <v>149.52000000000001</v>
      </c>
      <c r="AI71" s="748">
        <v>0</v>
      </c>
      <c r="AJ71" s="748">
        <v>0</v>
      </c>
      <c r="AK71" s="748">
        <v>0</v>
      </c>
      <c r="AL71" s="751" t="s">
        <v>140</v>
      </c>
      <c r="AM71" s="748">
        <v>1184091.3423624323</v>
      </c>
      <c r="AN71" s="748">
        <v>0</v>
      </c>
      <c r="AO71" s="752" t="s">
        <v>140</v>
      </c>
      <c r="AP71" s="753">
        <v>0</v>
      </c>
      <c r="AQ71" s="752" t="s">
        <v>2705</v>
      </c>
      <c r="AR71" s="752" t="s">
        <v>140</v>
      </c>
      <c r="AS71" s="752" t="s">
        <v>140</v>
      </c>
    </row>
    <row r="72" spans="1:45" x14ac:dyDescent="0.15">
      <c r="A72" s="14" t="s">
        <v>105</v>
      </c>
      <c r="B72" s="14" t="s">
        <v>110</v>
      </c>
      <c r="C72" s="14" t="s">
        <v>15</v>
      </c>
      <c r="D72" s="14" t="s">
        <v>231</v>
      </c>
      <c r="E72" s="14" t="s">
        <v>1070</v>
      </c>
      <c r="F72" s="14" t="s">
        <v>1903</v>
      </c>
      <c r="G72" s="14" t="s">
        <v>140</v>
      </c>
      <c r="H72" s="14" t="s">
        <v>2691</v>
      </c>
      <c r="I72" s="17">
        <v>630563.74438951246</v>
      </c>
      <c r="J72" s="14" t="s">
        <v>67</v>
      </c>
      <c r="K72" s="17">
        <v>630563.74438951246</v>
      </c>
      <c r="L72" s="14" t="s">
        <v>2691</v>
      </c>
      <c r="M72" s="17">
        <v>630563.74438951246</v>
      </c>
      <c r="N72" s="14" t="s">
        <v>67</v>
      </c>
      <c r="O72" s="17">
        <v>630563.74438951246</v>
      </c>
      <c r="P72" s="17">
        <v>630563.74438951246</v>
      </c>
      <c r="Q72" s="17">
        <v>0</v>
      </c>
      <c r="R72" s="17">
        <v>0</v>
      </c>
      <c r="S72" s="18">
        <v>0</v>
      </c>
      <c r="T72" s="14" t="s">
        <v>102</v>
      </c>
      <c r="U72" s="14" t="s">
        <v>140</v>
      </c>
      <c r="V72" s="14" t="s">
        <v>2708</v>
      </c>
      <c r="W72" s="18">
        <v>1.7453352069119261</v>
      </c>
      <c r="X72" s="18">
        <v>1</v>
      </c>
      <c r="Y72" s="14" t="s">
        <v>140</v>
      </c>
      <c r="Z72" s="14" t="s">
        <v>140</v>
      </c>
      <c r="AA72" s="18" t="s">
        <v>140</v>
      </c>
      <c r="AB72" s="18" t="s">
        <v>140</v>
      </c>
      <c r="AC72" s="14" t="s">
        <v>140</v>
      </c>
      <c r="AD72" s="748">
        <v>1274.094701045706</v>
      </c>
      <c r="AE72" s="749">
        <v>3.09</v>
      </c>
      <c r="AF72" s="748">
        <v>588653.16714610497</v>
      </c>
      <c r="AG72" s="749">
        <v>3.31</v>
      </c>
      <c r="AH72" s="750">
        <v>149.52000000000001</v>
      </c>
      <c r="AI72" s="748">
        <v>0</v>
      </c>
      <c r="AJ72" s="748">
        <v>0</v>
      </c>
      <c r="AK72" s="748">
        <v>0</v>
      </c>
      <c r="AL72" s="751" t="s">
        <v>140</v>
      </c>
      <c r="AM72" s="748">
        <v>630563.74438951246</v>
      </c>
      <c r="AN72" s="748">
        <v>0</v>
      </c>
      <c r="AO72" s="752" t="s">
        <v>140</v>
      </c>
      <c r="AP72" s="753">
        <v>0</v>
      </c>
      <c r="AQ72" s="752" t="s">
        <v>2705</v>
      </c>
      <c r="AR72" s="752" t="s">
        <v>140</v>
      </c>
      <c r="AS72" s="752" t="s">
        <v>140</v>
      </c>
    </row>
    <row r="73" spans="1:45" x14ac:dyDescent="0.15">
      <c r="A73" s="14" t="s">
        <v>105</v>
      </c>
      <c r="B73" s="14" t="s">
        <v>110</v>
      </c>
      <c r="C73" s="14" t="s">
        <v>15</v>
      </c>
      <c r="D73" s="14" t="s">
        <v>232</v>
      </c>
      <c r="E73" s="14" t="s">
        <v>1071</v>
      </c>
      <c r="F73" s="14" t="s">
        <v>1904</v>
      </c>
      <c r="G73" s="14" t="s">
        <v>140</v>
      </c>
      <c r="H73" s="14" t="s">
        <v>2691</v>
      </c>
      <c r="I73" s="17">
        <v>2078707.3912595641</v>
      </c>
      <c r="J73" s="14" t="s">
        <v>67</v>
      </c>
      <c r="K73" s="17">
        <v>2078707.3912595641</v>
      </c>
      <c r="L73" s="14" t="s">
        <v>2691</v>
      </c>
      <c r="M73" s="17">
        <v>2078707.3912595641</v>
      </c>
      <c r="N73" s="14" t="s">
        <v>67</v>
      </c>
      <c r="O73" s="17">
        <v>2078707.3912595641</v>
      </c>
      <c r="P73" s="17">
        <v>2078707.3912595641</v>
      </c>
      <c r="Q73" s="17">
        <v>0</v>
      </c>
      <c r="R73" s="17">
        <v>0</v>
      </c>
      <c r="S73" s="18">
        <v>0</v>
      </c>
      <c r="T73" s="14" t="s">
        <v>102</v>
      </c>
      <c r="U73" s="14" t="s">
        <v>140</v>
      </c>
      <c r="V73" s="14" t="s">
        <v>2708</v>
      </c>
      <c r="W73" s="18">
        <v>1.7453352069119261</v>
      </c>
      <c r="X73" s="18">
        <v>1</v>
      </c>
      <c r="Y73" s="14" t="s">
        <v>140</v>
      </c>
      <c r="Z73" s="14" t="s">
        <v>140</v>
      </c>
      <c r="AA73" s="18" t="s">
        <v>140</v>
      </c>
      <c r="AB73" s="18" t="s">
        <v>140</v>
      </c>
      <c r="AC73" s="14" t="s">
        <v>140</v>
      </c>
      <c r="AD73" s="748">
        <v>345.57637096856138</v>
      </c>
      <c r="AE73" s="749">
        <v>47.44</v>
      </c>
      <c r="AF73" s="748">
        <v>2451671.5972016915</v>
      </c>
      <c r="AG73" s="749">
        <v>40.229999999999997</v>
      </c>
      <c r="AH73" s="750">
        <v>149.52000000000001</v>
      </c>
      <c r="AI73" s="748">
        <v>0</v>
      </c>
      <c r="AJ73" s="748">
        <v>0</v>
      </c>
      <c r="AK73" s="748">
        <v>0</v>
      </c>
      <c r="AL73" s="751" t="s">
        <v>140</v>
      </c>
      <c r="AM73" s="748">
        <v>2078707.3912595641</v>
      </c>
      <c r="AN73" s="748">
        <v>0</v>
      </c>
      <c r="AO73" s="752" t="s">
        <v>140</v>
      </c>
      <c r="AP73" s="753">
        <v>0</v>
      </c>
      <c r="AQ73" s="752" t="s">
        <v>2705</v>
      </c>
      <c r="AR73" s="752" t="s">
        <v>140</v>
      </c>
      <c r="AS73" s="752" t="s">
        <v>140</v>
      </c>
    </row>
    <row r="74" spans="1:45" x14ac:dyDescent="0.15">
      <c r="A74" s="14" t="s">
        <v>105</v>
      </c>
      <c r="B74" s="14" t="s">
        <v>111</v>
      </c>
      <c r="C74" s="14" t="s">
        <v>144</v>
      </c>
      <c r="D74" s="14" t="s">
        <v>233</v>
      </c>
      <c r="E74" s="14" t="s">
        <v>1072</v>
      </c>
      <c r="F74" s="14" t="s">
        <v>1905</v>
      </c>
      <c r="G74" s="14" t="s">
        <v>140</v>
      </c>
      <c r="H74" s="14" t="s">
        <v>2691</v>
      </c>
      <c r="I74" s="17">
        <v>468131.95914259751</v>
      </c>
      <c r="J74" s="14" t="s">
        <v>67</v>
      </c>
      <c r="K74" s="17">
        <v>468131.95914259751</v>
      </c>
      <c r="L74" s="14" t="s">
        <v>2691</v>
      </c>
      <c r="M74" s="17">
        <v>468131.95914259751</v>
      </c>
      <c r="N74" s="14" t="s">
        <v>67</v>
      </c>
      <c r="O74" s="17">
        <v>468131.95914259751</v>
      </c>
      <c r="P74" s="17">
        <v>468131.95914259751</v>
      </c>
      <c r="Q74" s="17">
        <v>0</v>
      </c>
      <c r="R74" s="17">
        <v>0</v>
      </c>
      <c r="S74" s="18">
        <v>0</v>
      </c>
      <c r="T74" s="14" t="s">
        <v>102</v>
      </c>
      <c r="U74" s="14" t="s">
        <v>140</v>
      </c>
      <c r="V74" s="14" t="s">
        <v>2708</v>
      </c>
      <c r="W74" s="18">
        <v>1.7453352069119261</v>
      </c>
      <c r="X74" s="18">
        <v>1</v>
      </c>
      <c r="Y74" s="14" t="s">
        <v>140</v>
      </c>
      <c r="Z74" s="14" t="s">
        <v>140</v>
      </c>
      <c r="AA74" s="18" t="s">
        <v>140</v>
      </c>
      <c r="AB74" s="18" t="s">
        <v>140</v>
      </c>
      <c r="AC74" s="14" t="s">
        <v>140</v>
      </c>
      <c r="AD74" s="748">
        <v>1710.4285027736876</v>
      </c>
      <c r="AE74" s="749">
        <v>16.48</v>
      </c>
      <c r="AF74" s="748">
        <v>541770.68840547162</v>
      </c>
      <c r="AG74" s="749">
        <v>14.24</v>
      </c>
      <c r="AH74" s="750">
        <v>19.22</v>
      </c>
      <c r="AI74" s="748">
        <v>0</v>
      </c>
      <c r="AJ74" s="748">
        <v>0</v>
      </c>
      <c r="AK74" s="748">
        <v>0</v>
      </c>
      <c r="AL74" s="751" t="s">
        <v>140</v>
      </c>
      <c r="AM74" s="748">
        <v>468131.95914259751</v>
      </c>
      <c r="AN74" s="748">
        <v>0</v>
      </c>
      <c r="AO74" s="752" t="s">
        <v>140</v>
      </c>
      <c r="AP74" s="753">
        <v>0</v>
      </c>
      <c r="AQ74" s="752" t="s">
        <v>2705</v>
      </c>
      <c r="AR74" s="752" t="s">
        <v>140</v>
      </c>
      <c r="AS74" s="752" t="s">
        <v>140</v>
      </c>
    </row>
    <row r="75" spans="1:45" x14ac:dyDescent="0.15">
      <c r="A75" s="14" t="s">
        <v>105</v>
      </c>
      <c r="B75" s="14" t="s">
        <v>111</v>
      </c>
      <c r="C75" s="14" t="s">
        <v>144</v>
      </c>
      <c r="D75" s="14" t="s">
        <v>234</v>
      </c>
      <c r="E75" s="14" t="s">
        <v>1073</v>
      </c>
      <c r="F75" s="14" t="s">
        <v>1906</v>
      </c>
      <c r="G75" s="14" t="s">
        <v>140</v>
      </c>
      <c r="H75" s="14" t="s">
        <v>2691</v>
      </c>
      <c r="I75" s="17">
        <v>462214.57465708331</v>
      </c>
      <c r="J75" s="14" t="s">
        <v>67</v>
      </c>
      <c r="K75" s="17">
        <v>462214.57465708331</v>
      </c>
      <c r="L75" s="14" t="s">
        <v>2691</v>
      </c>
      <c r="M75" s="17">
        <v>462214.57465708331</v>
      </c>
      <c r="N75" s="14" t="s">
        <v>67</v>
      </c>
      <c r="O75" s="17">
        <v>462214.57465708331</v>
      </c>
      <c r="P75" s="17">
        <v>462214.57465708331</v>
      </c>
      <c r="Q75" s="17">
        <v>0</v>
      </c>
      <c r="R75" s="17">
        <v>0</v>
      </c>
      <c r="S75" s="18">
        <v>0</v>
      </c>
      <c r="T75" s="14" t="s">
        <v>102</v>
      </c>
      <c r="U75" s="14" t="s">
        <v>140</v>
      </c>
      <c r="V75" s="14" t="s">
        <v>2708</v>
      </c>
      <c r="W75" s="18">
        <v>1.7453352069119261</v>
      </c>
      <c r="X75" s="18">
        <v>1</v>
      </c>
      <c r="Y75" s="14" t="s">
        <v>140</v>
      </c>
      <c r="Z75" s="14" t="s">
        <v>140</v>
      </c>
      <c r="AA75" s="18" t="s">
        <v>140</v>
      </c>
      <c r="AB75" s="18" t="s">
        <v>140</v>
      </c>
      <c r="AC75" s="14" t="s">
        <v>140</v>
      </c>
      <c r="AD75" s="748">
        <v>2583.0961062296506</v>
      </c>
      <c r="AE75" s="749">
        <v>7.86</v>
      </c>
      <c r="AF75" s="748">
        <v>390226.26927256916</v>
      </c>
      <c r="AG75" s="749">
        <v>9.31</v>
      </c>
      <c r="AH75" s="750">
        <v>19.22</v>
      </c>
      <c r="AI75" s="748">
        <v>0</v>
      </c>
      <c r="AJ75" s="748">
        <v>0</v>
      </c>
      <c r="AK75" s="748">
        <v>0</v>
      </c>
      <c r="AL75" s="751" t="s">
        <v>140</v>
      </c>
      <c r="AM75" s="748">
        <v>462214.57465708331</v>
      </c>
      <c r="AN75" s="748">
        <v>0</v>
      </c>
      <c r="AO75" s="752" t="s">
        <v>140</v>
      </c>
      <c r="AP75" s="753">
        <v>0</v>
      </c>
      <c r="AQ75" s="752" t="s">
        <v>2705</v>
      </c>
      <c r="AR75" s="752" t="s">
        <v>140</v>
      </c>
      <c r="AS75" s="752" t="s">
        <v>140</v>
      </c>
    </row>
    <row r="76" spans="1:45" x14ac:dyDescent="0.15">
      <c r="A76" s="14" t="s">
        <v>105</v>
      </c>
      <c r="B76" s="14" t="s">
        <v>111</v>
      </c>
      <c r="C76" s="14" t="s">
        <v>144</v>
      </c>
      <c r="D76" s="14" t="s">
        <v>235</v>
      </c>
      <c r="E76" s="14" t="s">
        <v>1074</v>
      </c>
      <c r="F76" s="14" t="s">
        <v>1907</v>
      </c>
      <c r="G76" s="14" t="s">
        <v>140</v>
      </c>
      <c r="H76" s="14" t="s">
        <v>2691</v>
      </c>
      <c r="I76" s="17">
        <v>512500.03817074519</v>
      </c>
      <c r="J76" s="14" t="s">
        <v>67</v>
      </c>
      <c r="K76" s="17">
        <v>512500.03817074519</v>
      </c>
      <c r="L76" s="14" t="s">
        <v>2691</v>
      </c>
      <c r="M76" s="17">
        <v>512500.03817074519</v>
      </c>
      <c r="N76" s="14" t="s">
        <v>67</v>
      </c>
      <c r="O76" s="17">
        <v>512500.03817074519</v>
      </c>
      <c r="P76" s="17">
        <v>512500.03817074519</v>
      </c>
      <c r="Q76" s="17">
        <v>0</v>
      </c>
      <c r="R76" s="17">
        <v>0</v>
      </c>
      <c r="S76" s="18">
        <v>0</v>
      </c>
      <c r="T76" s="14" t="s">
        <v>102</v>
      </c>
      <c r="U76" s="14" t="s">
        <v>140</v>
      </c>
      <c r="V76" s="14" t="s">
        <v>2708</v>
      </c>
      <c r="W76" s="18">
        <v>1.7453352069119261</v>
      </c>
      <c r="X76" s="18">
        <v>1</v>
      </c>
      <c r="Y76" s="14" t="s">
        <v>140</v>
      </c>
      <c r="Z76" s="14" t="s">
        <v>140</v>
      </c>
      <c r="AA76" s="18" t="s">
        <v>140</v>
      </c>
      <c r="AB76" s="18" t="s">
        <v>140</v>
      </c>
      <c r="AC76" s="14" t="s">
        <v>140</v>
      </c>
      <c r="AD76" s="748">
        <v>214.67623045016691</v>
      </c>
      <c r="AE76" s="749">
        <v>130</v>
      </c>
      <c r="AF76" s="748">
        <v>536390.02940278698</v>
      </c>
      <c r="AG76" s="749">
        <v>124.21</v>
      </c>
      <c r="AH76" s="750">
        <v>19.22</v>
      </c>
      <c r="AI76" s="748">
        <v>0</v>
      </c>
      <c r="AJ76" s="748">
        <v>0</v>
      </c>
      <c r="AK76" s="748">
        <v>0</v>
      </c>
      <c r="AL76" s="751" t="s">
        <v>140</v>
      </c>
      <c r="AM76" s="748">
        <v>512500.03817074519</v>
      </c>
      <c r="AN76" s="748">
        <v>0</v>
      </c>
      <c r="AO76" s="752" t="s">
        <v>140</v>
      </c>
      <c r="AP76" s="753">
        <v>0</v>
      </c>
      <c r="AQ76" s="752" t="s">
        <v>2705</v>
      </c>
      <c r="AR76" s="752" t="s">
        <v>140</v>
      </c>
      <c r="AS76" s="752" t="s">
        <v>140</v>
      </c>
    </row>
    <row r="77" spans="1:45" x14ac:dyDescent="0.15">
      <c r="A77" s="14" t="s">
        <v>105</v>
      </c>
      <c r="B77" s="14" t="s">
        <v>111</v>
      </c>
      <c r="C77" s="14" t="s">
        <v>144</v>
      </c>
      <c r="D77" s="14" t="s">
        <v>236</v>
      </c>
      <c r="E77" s="14" t="s">
        <v>1075</v>
      </c>
      <c r="F77" s="14" t="s">
        <v>1908</v>
      </c>
      <c r="G77" s="14" t="s">
        <v>140</v>
      </c>
      <c r="H77" s="14" t="s">
        <v>2691</v>
      </c>
      <c r="I77" s="17">
        <v>1041582.8901161061</v>
      </c>
      <c r="J77" s="14" t="s">
        <v>67</v>
      </c>
      <c r="K77" s="17">
        <v>1041582.8901161061</v>
      </c>
      <c r="L77" s="14" t="s">
        <v>2691</v>
      </c>
      <c r="M77" s="17">
        <v>1041582.8901161061</v>
      </c>
      <c r="N77" s="14" t="s">
        <v>67</v>
      </c>
      <c r="O77" s="17">
        <v>1041582.8901161061</v>
      </c>
      <c r="P77" s="17">
        <v>1041582.8901161061</v>
      </c>
      <c r="Q77" s="17">
        <v>0</v>
      </c>
      <c r="R77" s="17">
        <v>0</v>
      </c>
      <c r="S77" s="18">
        <v>0</v>
      </c>
      <c r="T77" s="14" t="s">
        <v>102</v>
      </c>
      <c r="U77" s="14" t="s">
        <v>140</v>
      </c>
      <c r="V77" s="14" t="s">
        <v>2708</v>
      </c>
      <c r="W77" s="18">
        <v>1.7453352069119261</v>
      </c>
      <c r="X77" s="18">
        <v>1</v>
      </c>
      <c r="Y77" s="14" t="s">
        <v>140</v>
      </c>
      <c r="Z77" s="14" t="s">
        <v>140</v>
      </c>
      <c r="AA77" s="18" t="s">
        <v>140</v>
      </c>
      <c r="AB77" s="18" t="s">
        <v>140</v>
      </c>
      <c r="AC77" s="14" t="s">
        <v>140</v>
      </c>
      <c r="AD77" s="748">
        <v>2408.5625855384578</v>
      </c>
      <c r="AE77" s="749">
        <v>18.96</v>
      </c>
      <c r="AF77" s="748">
        <v>877707.18905251299</v>
      </c>
      <c r="AG77" s="749">
        <v>22.5</v>
      </c>
      <c r="AH77" s="750">
        <v>19.22</v>
      </c>
      <c r="AI77" s="748">
        <v>0</v>
      </c>
      <c r="AJ77" s="748">
        <v>0</v>
      </c>
      <c r="AK77" s="748">
        <v>0</v>
      </c>
      <c r="AL77" s="751" t="s">
        <v>140</v>
      </c>
      <c r="AM77" s="748">
        <v>1041582.8901161061</v>
      </c>
      <c r="AN77" s="748">
        <v>0</v>
      </c>
      <c r="AO77" s="752" t="s">
        <v>140</v>
      </c>
      <c r="AP77" s="753">
        <v>0</v>
      </c>
      <c r="AQ77" s="752" t="s">
        <v>2705</v>
      </c>
      <c r="AR77" s="752" t="s">
        <v>140</v>
      </c>
      <c r="AS77" s="752" t="s">
        <v>140</v>
      </c>
    </row>
    <row r="78" spans="1:45" x14ac:dyDescent="0.15">
      <c r="A78" s="14" t="s">
        <v>105</v>
      </c>
      <c r="B78" s="14" t="s">
        <v>111</v>
      </c>
      <c r="C78" s="14" t="s">
        <v>144</v>
      </c>
      <c r="D78" s="14" t="s">
        <v>237</v>
      </c>
      <c r="E78" s="14" t="s">
        <v>1076</v>
      </c>
      <c r="F78" s="14" t="s">
        <v>1909</v>
      </c>
      <c r="G78" s="14" t="s">
        <v>140</v>
      </c>
      <c r="H78" s="14" t="s">
        <v>2691</v>
      </c>
      <c r="I78" s="17">
        <v>1019644.236005448</v>
      </c>
      <c r="J78" s="14" t="s">
        <v>67</v>
      </c>
      <c r="K78" s="17">
        <v>1019644.236005448</v>
      </c>
      <c r="L78" s="14" t="s">
        <v>2691</v>
      </c>
      <c r="M78" s="17">
        <v>1019644.236005448</v>
      </c>
      <c r="N78" s="14" t="s">
        <v>67</v>
      </c>
      <c r="O78" s="17">
        <v>1019644.236005448</v>
      </c>
      <c r="P78" s="17">
        <v>1019644.236005448</v>
      </c>
      <c r="Q78" s="17">
        <v>0</v>
      </c>
      <c r="R78" s="17">
        <v>0</v>
      </c>
      <c r="S78" s="18">
        <v>0</v>
      </c>
      <c r="T78" s="14" t="s">
        <v>102</v>
      </c>
      <c r="U78" s="14" t="s">
        <v>140</v>
      </c>
      <c r="V78" s="14" t="s">
        <v>2708</v>
      </c>
      <c r="W78" s="18">
        <v>1.7453352069119261</v>
      </c>
      <c r="X78" s="18">
        <v>1</v>
      </c>
      <c r="Y78" s="14" t="s">
        <v>140</v>
      </c>
      <c r="Z78" s="14" t="s">
        <v>140</v>
      </c>
      <c r="AA78" s="18" t="s">
        <v>140</v>
      </c>
      <c r="AB78" s="18" t="s">
        <v>140</v>
      </c>
      <c r="AC78" s="14" t="s">
        <v>140</v>
      </c>
      <c r="AD78" s="748">
        <v>11868.279407001097</v>
      </c>
      <c r="AE78" s="749">
        <v>4.72</v>
      </c>
      <c r="AF78" s="748">
        <v>1078151.9038654638</v>
      </c>
      <c r="AG78" s="749">
        <v>4.47</v>
      </c>
      <c r="AH78" s="750">
        <v>19.22</v>
      </c>
      <c r="AI78" s="748">
        <v>0</v>
      </c>
      <c r="AJ78" s="748">
        <v>0</v>
      </c>
      <c r="AK78" s="748">
        <v>0</v>
      </c>
      <c r="AL78" s="751" t="s">
        <v>140</v>
      </c>
      <c r="AM78" s="748">
        <v>1019644.236005448</v>
      </c>
      <c r="AN78" s="748">
        <v>0</v>
      </c>
      <c r="AO78" s="752" t="s">
        <v>140</v>
      </c>
      <c r="AP78" s="753">
        <v>0</v>
      </c>
      <c r="AQ78" s="752" t="s">
        <v>2705</v>
      </c>
      <c r="AR78" s="752" t="s">
        <v>140</v>
      </c>
      <c r="AS78" s="752" t="s">
        <v>140</v>
      </c>
    </row>
    <row r="79" spans="1:45" x14ac:dyDescent="0.15">
      <c r="A79" s="14" t="s">
        <v>105</v>
      </c>
      <c r="B79" s="14" t="s">
        <v>111</v>
      </c>
      <c r="C79" s="14" t="s">
        <v>144</v>
      </c>
      <c r="D79" s="14" t="s">
        <v>238</v>
      </c>
      <c r="E79" s="14" t="s">
        <v>1077</v>
      </c>
      <c r="F79" s="14" t="s">
        <v>1910</v>
      </c>
      <c r="G79" s="14" t="s">
        <v>140</v>
      </c>
      <c r="H79" s="14" t="s">
        <v>2691</v>
      </c>
      <c r="I79" s="17">
        <v>1372295.6897556204</v>
      </c>
      <c r="J79" s="14" t="s">
        <v>67</v>
      </c>
      <c r="K79" s="17">
        <v>1372295.6897556204</v>
      </c>
      <c r="L79" s="14" t="s">
        <v>2691</v>
      </c>
      <c r="M79" s="17">
        <v>1372295.6897556204</v>
      </c>
      <c r="N79" s="14" t="s">
        <v>67</v>
      </c>
      <c r="O79" s="17">
        <v>1372295.6897556204</v>
      </c>
      <c r="P79" s="17">
        <v>1372295.6897556204</v>
      </c>
      <c r="Q79" s="17">
        <v>0</v>
      </c>
      <c r="R79" s="17">
        <v>0</v>
      </c>
      <c r="S79" s="18">
        <v>0</v>
      </c>
      <c r="T79" s="14" t="s">
        <v>102</v>
      </c>
      <c r="U79" s="14" t="s">
        <v>140</v>
      </c>
      <c r="V79" s="14" t="s">
        <v>2708</v>
      </c>
      <c r="W79" s="18">
        <v>1.7453352069119261</v>
      </c>
      <c r="X79" s="18">
        <v>1</v>
      </c>
      <c r="Y79" s="14" t="s">
        <v>140</v>
      </c>
      <c r="Z79" s="14" t="s">
        <v>140</v>
      </c>
      <c r="AA79" s="18" t="s">
        <v>140</v>
      </c>
      <c r="AB79" s="18" t="s">
        <v>140</v>
      </c>
      <c r="AC79" s="14" t="s">
        <v>140</v>
      </c>
      <c r="AD79" s="748">
        <v>8459.6397479021052</v>
      </c>
      <c r="AE79" s="749">
        <v>12.73</v>
      </c>
      <c r="AF79" s="748">
        <v>2071057.8663013021</v>
      </c>
      <c r="AG79" s="749">
        <v>8.44</v>
      </c>
      <c r="AH79" s="750">
        <v>19.22</v>
      </c>
      <c r="AI79" s="748">
        <v>0</v>
      </c>
      <c r="AJ79" s="748">
        <v>0</v>
      </c>
      <c r="AK79" s="748">
        <v>0</v>
      </c>
      <c r="AL79" s="751" t="s">
        <v>140</v>
      </c>
      <c r="AM79" s="748">
        <v>1372295.6897556204</v>
      </c>
      <c r="AN79" s="748">
        <v>0</v>
      </c>
      <c r="AO79" s="752" t="s">
        <v>140</v>
      </c>
      <c r="AP79" s="753">
        <v>0</v>
      </c>
      <c r="AQ79" s="752" t="s">
        <v>2705</v>
      </c>
      <c r="AR79" s="752" t="s">
        <v>140</v>
      </c>
      <c r="AS79" s="752" t="s">
        <v>140</v>
      </c>
    </row>
    <row r="80" spans="1:45" x14ac:dyDescent="0.15">
      <c r="A80" s="14" t="s">
        <v>105</v>
      </c>
      <c r="B80" s="14" t="s">
        <v>111</v>
      </c>
      <c r="C80" s="14" t="s">
        <v>144</v>
      </c>
      <c r="D80" s="14" t="s">
        <v>239</v>
      </c>
      <c r="E80" s="14" t="s">
        <v>1078</v>
      </c>
      <c r="F80" s="14" t="s">
        <v>1911</v>
      </c>
      <c r="G80" s="14" t="s">
        <v>140</v>
      </c>
      <c r="H80" s="14" t="s">
        <v>2691</v>
      </c>
      <c r="I80" s="17">
        <v>439779.44249346707</v>
      </c>
      <c r="J80" s="14" t="s">
        <v>67</v>
      </c>
      <c r="K80" s="17">
        <v>439779.44249346707</v>
      </c>
      <c r="L80" s="14" t="s">
        <v>2691</v>
      </c>
      <c r="M80" s="17">
        <v>439779.44249346707</v>
      </c>
      <c r="N80" s="14" t="s">
        <v>67</v>
      </c>
      <c r="O80" s="17">
        <v>439779.44249346707</v>
      </c>
      <c r="P80" s="17">
        <v>439779.44249346707</v>
      </c>
      <c r="Q80" s="17">
        <v>0</v>
      </c>
      <c r="R80" s="17">
        <v>0</v>
      </c>
      <c r="S80" s="18">
        <v>0</v>
      </c>
      <c r="T80" s="14" t="s">
        <v>102</v>
      </c>
      <c r="U80" s="14" t="s">
        <v>140</v>
      </c>
      <c r="V80" s="14" t="s">
        <v>2708</v>
      </c>
      <c r="W80" s="18">
        <v>1.7453352069119261</v>
      </c>
      <c r="X80" s="18">
        <v>1</v>
      </c>
      <c r="Y80" s="14" t="s">
        <v>140</v>
      </c>
      <c r="Z80" s="14" t="s">
        <v>140</v>
      </c>
      <c r="AA80" s="18" t="s">
        <v>140</v>
      </c>
      <c r="AB80" s="18" t="s">
        <v>140</v>
      </c>
      <c r="AC80" s="14" t="s">
        <v>140</v>
      </c>
      <c r="AD80" s="748">
        <v>1047.2011241471557</v>
      </c>
      <c r="AE80" s="749">
        <v>27.85</v>
      </c>
      <c r="AF80" s="748">
        <v>560542.67613011703</v>
      </c>
      <c r="AG80" s="749">
        <v>21.85</v>
      </c>
      <c r="AH80" s="750">
        <v>19.22</v>
      </c>
      <c r="AI80" s="748">
        <v>0</v>
      </c>
      <c r="AJ80" s="748">
        <v>0</v>
      </c>
      <c r="AK80" s="748">
        <v>0</v>
      </c>
      <c r="AL80" s="751" t="s">
        <v>140</v>
      </c>
      <c r="AM80" s="748">
        <v>439779.44249346707</v>
      </c>
      <c r="AN80" s="748">
        <v>0</v>
      </c>
      <c r="AO80" s="752" t="s">
        <v>140</v>
      </c>
      <c r="AP80" s="753">
        <v>0</v>
      </c>
      <c r="AQ80" s="752" t="s">
        <v>2705</v>
      </c>
      <c r="AR80" s="752" t="s">
        <v>140</v>
      </c>
      <c r="AS80" s="752" t="s">
        <v>140</v>
      </c>
    </row>
    <row r="81" spans="1:45" x14ac:dyDescent="0.15">
      <c r="A81" s="14" t="s">
        <v>105</v>
      </c>
      <c r="B81" s="14" t="s">
        <v>111</v>
      </c>
      <c r="C81" s="14" t="s">
        <v>144</v>
      </c>
      <c r="D81" s="14" t="s">
        <v>240</v>
      </c>
      <c r="E81" s="14" t="s">
        <v>1079</v>
      </c>
      <c r="F81" s="14" t="s">
        <v>1912</v>
      </c>
      <c r="G81" s="14" t="s">
        <v>140</v>
      </c>
      <c r="H81" s="14" t="s">
        <v>2691</v>
      </c>
      <c r="I81" s="17">
        <v>3603556.1817242177</v>
      </c>
      <c r="J81" s="14" t="s">
        <v>67</v>
      </c>
      <c r="K81" s="17">
        <v>3603556.1817242177</v>
      </c>
      <c r="L81" s="14" t="s">
        <v>2691</v>
      </c>
      <c r="M81" s="17">
        <v>3603556.1817242177</v>
      </c>
      <c r="N81" s="14" t="s">
        <v>67</v>
      </c>
      <c r="O81" s="17">
        <v>3603556.1817242177</v>
      </c>
      <c r="P81" s="17">
        <v>3603556.1817242177</v>
      </c>
      <c r="Q81" s="17">
        <v>0</v>
      </c>
      <c r="R81" s="17">
        <v>0</v>
      </c>
      <c r="S81" s="18">
        <v>0</v>
      </c>
      <c r="T81" s="14" t="s">
        <v>102</v>
      </c>
      <c r="U81" s="14" t="s">
        <v>140</v>
      </c>
      <c r="V81" s="14" t="s">
        <v>2708</v>
      </c>
      <c r="W81" s="18">
        <v>1.7453352069119261</v>
      </c>
      <c r="X81" s="18">
        <v>1</v>
      </c>
      <c r="Y81" s="14" t="s">
        <v>140</v>
      </c>
      <c r="Z81" s="14" t="s">
        <v>140</v>
      </c>
      <c r="AA81" s="18" t="s">
        <v>140</v>
      </c>
      <c r="AB81" s="18" t="s">
        <v>140</v>
      </c>
      <c r="AC81" s="14" t="s">
        <v>140</v>
      </c>
      <c r="AD81" s="748">
        <v>7338.1571573487781</v>
      </c>
      <c r="AE81" s="749">
        <v>29.66</v>
      </c>
      <c r="AF81" s="748">
        <v>4183824.4618293326</v>
      </c>
      <c r="AG81" s="749">
        <v>25.55</v>
      </c>
      <c r="AH81" s="750">
        <v>19.22</v>
      </c>
      <c r="AI81" s="748">
        <v>0</v>
      </c>
      <c r="AJ81" s="748">
        <v>0</v>
      </c>
      <c r="AK81" s="748">
        <v>0</v>
      </c>
      <c r="AL81" s="751" t="s">
        <v>140</v>
      </c>
      <c r="AM81" s="748">
        <v>3603556.1817242177</v>
      </c>
      <c r="AN81" s="748">
        <v>0</v>
      </c>
      <c r="AO81" s="752" t="s">
        <v>140</v>
      </c>
      <c r="AP81" s="753">
        <v>0</v>
      </c>
      <c r="AQ81" s="752" t="s">
        <v>2705</v>
      </c>
      <c r="AR81" s="752" t="s">
        <v>140</v>
      </c>
      <c r="AS81" s="752" t="s">
        <v>140</v>
      </c>
    </row>
    <row r="82" spans="1:45" x14ac:dyDescent="0.15">
      <c r="A82" s="14" t="s">
        <v>105</v>
      </c>
      <c r="B82" s="14" t="s">
        <v>111</v>
      </c>
      <c r="C82" s="14" t="s">
        <v>144</v>
      </c>
      <c r="D82" s="14" t="s">
        <v>241</v>
      </c>
      <c r="E82" s="14" t="s">
        <v>1080</v>
      </c>
      <c r="F82" s="14" t="s">
        <v>1913</v>
      </c>
      <c r="G82" s="14" t="s">
        <v>140</v>
      </c>
      <c r="H82" s="14" t="s">
        <v>2691</v>
      </c>
      <c r="I82" s="17">
        <v>5227974.5655012857</v>
      </c>
      <c r="J82" s="14" t="s">
        <v>67</v>
      </c>
      <c r="K82" s="17">
        <v>5227974.5655012857</v>
      </c>
      <c r="L82" s="14" t="s">
        <v>2691</v>
      </c>
      <c r="M82" s="17">
        <v>5227974.5655012857</v>
      </c>
      <c r="N82" s="14" t="s">
        <v>67</v>
      </c>
      <c r="O82" s="17">
        <v>5227974.5655012857</v>
      </c>
      <c r="P82" s="17">
        <v>5227974.5655012857</v>
      </c>
      <c r="Q82" s="17">
        <v>0</v>
      </c>
      <c r="R82" s="17">
        <v>0</v>
      </c>
      <c r="S82" s="18">
        <v>0</v>
      </c>
      <c r="T82" s="14" t="s">
        <v>102</v>
      </c>
      <c r="U82" s="14" t="s">
        <v>140</v>
      </c>
      <c r="V82" s="14" t="s">
        <v>2708</v>
      </c>
      <c r="W82" s="18">
        <v>1.7453352069119261</v>
      </c>
      <c r="X82" s="18">
        <v>1</v>
      </c>
      <c r="Y82" s="14" t="s">
        <v>140</v>
      </c>
      <c r="Z82" s="14" t="s">
        <v>140</v>
      </c>
      <c r="AA82" s="18" t="s">
        <v>140</v>
      </c>
      <c r="AB82" s="18" t="s">
        <v>140</v>
      </c>
      <c r="AC82" s="14" t="s">
        <v>140</v>
      </c>
      <c r="AD82" s="748">
        <v>44156.98073487173</v>
      </c>
      <c r="AE82" s="749">
        <v>7.26</v>
      </c>
      <c r="AF82" s="748">
        <v>6168304.2770576859</v>
      </c>
      <c r="AG82" s="749">
        <v>6.16</v>
      </c>
      <c r="AH82" s="750">
        <v>19.22</v>
      </c>
      <c r="AI82" s="748">
        <v>0</v>
      </c>
      <c r="AJ82" s="748">
        <v>0</v>
      </c>
      <c r="AK82" s="748">
        <v>0</v>
      </c>
      <c r="AL82" s="751" t="s">
        <v>140</v>
      </c>
      <c r="AM82" s="748">
        <v>5227974.5655012857</v>
      </c>
      <c r="AN82" s="748">
        <v>0</v>
      </c>
      <c r="AO82" s="752" t="s">
        <v>140</v>
      </c>
      <c r="AP82" s="753">
        <v>0</v>
      </c>
      <c r="AQ82" s="752" t="s">
        <v>2705</v>
      </c>
      <c r="AR82" s="752" t="s">
        <v>140</v>
      </c>
      <c r="AS82" s="752" t="s">
        <v>140</v>
      </c>
    </row>
    <row r="83" spans="1:45" x14ac:dyDescent="0.15">
      <c r="A83" s="14" t="s">
        <v>105</v>
      </c>
      <c r="B83" s="14" t="s">
        <v>111</v>
      </c>
      <c r="C83" s="14" t="s">
        <v>144</v>
      </c>
      <c r="D83" s="14" t="s">
        <v>242</v>
      </c>
      <c r="E83" s="14" t="s">
        <v>1081</v>
      </c>
      <c r="F83" s="14" t="s">
        <v>1914</v>
      </c>
      <c r="G83" s="14" t="s">
        <v>140</v>
      </c>
      <c r="H83" s="14" t="s">
        <v>2691</v>
      </c>
      <c r="I83" s="17">
        <v>4212931.7486886922</v>
      </c>
      <c r="J83" s="14" t="s">
        <v>67</v>
      </c>
      <c r="K83" s="17">
        <v>4212931.7486886922</v>
      </c>
      <c r="L83" s="14" t="s">
        <v>2691</v>
      </c>
      <c r="M83" s="17">
        <v>4212931.7486886922</v>
      </c>
      <c r="N83" s="14" t="s">
        <v>67</v>
      </c>
      <c r="O83" s="17">
        <v>4212931.7486886922</v>
      </c>
      <c r="P83" s="17">
        <v>4212931.7486886922</v>
      </c>
      <c r="Q83" s="17">
        <v>0</v>
      </c>
      <c r="R83" s="17">
        <v>0</v>
      </c>
      <c r="S83" s="18">
        <v>0</v>
      </c>
      <c r="T83" s="14" t="s">
        <v>102</v>
      </c>
      <c r="U83" s="14" t="s">
        <v>140</v>
      </c>
      <c r="V83" s="14" t="s">
        <v>2708</v>
      </c>
      <c r="W83" s="18">
        <v>1.7453352069119261</v>
      </c>
      <c r="X83" s="18">
        <v>1</v>
      </c>
      <c r="Y83" s="14" t="s">
        <v>140</v>
      </c>
      <c r="Z83" s="14" t="s">
        <v>140</v>
      </c>
      <c r="AA83" s="18" t="s">
        <v>140</v>
      </c>
      <c r="AB83" s="18" t="s">
        <v>140</v>
      </c>
      <c r="AC83" s="14" t="s">
        <v>140</v>
      </c>
      <c r="AD83" s="748">
        <v>53073.89830698476</v>
      </c>
      <c r="AE83" s="749">
        <v>4.8099999999999996</v>
      </c>
      <c r="AF83" s="748">
        <v>4913564.8547627749</v>
      </c>
      <c r="AG83" s="749">
        <v>4.13</v>
      </c>
      <c r="AH83" s="750">
        <v>19.22</v>
      </c>
      <c r="AI83" s="748">
        <v>0</v>
      </c>
      <c r="AJ83" s="748">
        <v>0</v>
      </c>
      <c r="AK83" s="748">
        <v>0</v>
      </c>
      <c r="AL83" s="751" t="s">
        <v>140</v>
      </c>
      <c r="AM83" s="748">
        <v>4212931.7486886922</v>
      </c>
      <c r="AN83" s="748">
        <v>0</v>
      </c>
      <c r="AO83" s="752" t="s">
        <v>140</v>
      </c>
      <c r="AP83" s="753">
        <v>0</v>
      </c>
      <c r="AQ83" s="752" t="s">
        <v>2705</v>
      </c>
      <c r="AR83" s="752" t="s">
        <v>140</v>
      </c>
      <c r="AS83" s="752" t="s">
        <v>140</v>
      </c>
    </row>
    <row r="84" spans="1:45" x14ac:dyDescent="0.15">
      <c r="A84" s="14" t="s">
        <v>105</v>
      </c>
      <c r="B84" s="14" t="s">
        <v>111</v>
      </c>
      <c r="C84" s="14" t="s">
        <v>144</v>
      </c>
      <c r="D84" s="14" t="s">
        <v>243</v>
      </c>
      <c r="E84" s="14" t="s">
        <v>1082</v>
      </c>
      <c r="F84" s="14" t="s">
        <v>1915</v>
      </c>
      <c r="G84" s="14" t="s">
        <v>140</v>
      </c>
      <c r="H84" s="14" t="s">
        <v>2691</v>
      </c>
      <c r="I84" s="17">
        <v>409521.54339895083</v>
      </c>
      <c r="J84" s="14" t="s">
        <v>67</v>
      </c>
      <c r="K84" s="17">
        <v>409521.54339895083</v>
      </c>
      <c r="L84" s="14" t="s">
        <v>2691</v>
      </c>
      <c r="M84" s="17">
        <v>409521.54339895083</v>
      </c>
      <c r="N84" s="14" t="s">
        <v>67</v>
      </c>
      <c r="O84" s="17">
        <v>409521.54339895083</v>
      </c>
      <c r="P84" s="17">
        <v>409521.54339895083</v>
      </c>
      <c r="Q84" s="17">
        <v>0</v>
      </c>
      <c r="R84" s="17">
        <v>0</v>
      </c>
      <c r="S84" s="18">
        <v>0</v>
      </c>
      <c r="T84" s="14" t="s">
        <v>102</v>
      </c>
      <c r="U84" s="14" t="s">
        <v>140</v>
      </c>
      <c r="V84" s="14" t="s">
        <v>2708</v>
      </c>
      <c r="W84" s="18">
        <v>1.7453352069119261</v>
      </c>
      <c r="X84" s="18">
        <v>1</v>
      </c>
      <c r="Y84" s="14" t="s">
        <v>140</v>
      </c>
      <c r="Z84" s="14" t="s">
        <v>140</v>
      </c>
      <c r="AA84" s="18" t="s">
        <v>140</v>
      </c>
      <c r="AB84" s="18" t="s">
        <v>140</v>
      </c>
      <c r="AC84" s="14" t="s">
        <v>140</v>
      </c>
      <c r="AD84" s="748">
        <v>1902.4153755339994</v>
      </c>
      <c r="AE84" s="749">
        <v>10.48</v>
      </c>
      <c r="AF84" s="748">
        <v>383195.15148482035</v>
      </c>
      <c r="AG84" s="749">
        <v>11.2</v>
      </c>
      <c r="AH84" s="750">
        <v>19.22</v>
      </c>
      <c r="AI84" s="748">
        <v>0</v>
      </c>
      <c r="AJ84" s="748">
        <v>0</v>
      </c>
      <c r="AK84" s="748">
        <v>0</v>
      </c>
      <c r="AL84" s="751" t="s">
        <v>140</v>
      </c>
      <c r="AM84" s="748">
        <v>409521.54339895083</v>
      </c>
      <c r="AN84" s="748">
        <v>0</v>
      </c>
      <c r="AO84" s="752" t="s">
        <v>140</v>
      </c>
      <c r="AP84" s="753">
        <v>0</v>
      </c>
      <c r="AQ84" s="752" t="s">
        <v>2705</v>
      </c>
      <c r="AR84" s="752" t="s">
        <v>140</v>
      </c>
      <c r="AS84" s="752" t="s">
        <v>140</v>
      </c>
    </row>
    <row r="85" spans="1:45" x14ac:dyDescent="0.15">
      <c r="A85" s="14" t="s">
        <v>105</v>
      </c>
      <c r="B85" s="14" t="s">
        <v>111</v>
      </c>
      <c r="C85" s="14" t="s">
        <v>144</v>
      </c>
      <c r="D85" s="14" t="s">
        <v>244</v>
      </c>
      <c r="E85" s="14" t="s">
        <v>1083</v>
      </c>
      <c r="F85" s="14" t="s">
        <v>1916</v>
      </c>
      <c r="G85" s="14" t="s">
        <v>140</v>
      </c>
      <c r="H85" s="14" t="s">
        <v>2691</v>
      </c>
      <c r="I85" s="17">
        <v>1610820.5120867211</v>
      </c>
      <c r="J85" s="14" t="s">
        <v>67</v>
      </c>
      <c r="K85" s="17">
        <v>1610820.5120867211</v>
      </c>
      <c r="L85" s="14" t="s">
        <v>2691</v>
      </c>
      <c r="M85" s="17">
        <v>1610820.5120867211</v>
      </c>
      <c r="N85" s="14" t="s">
        <v>67</v>
      </c>
      <c r="O85" s="17">
        <v>1610820.5120867211</v>
      </c>
      <c r="P85" s="17">
        <v>1610820.5120867211</v>
      </c>
      <c r="Q85" s="17">
        <v>0</v>
      </c>
      <c r="R85" s="17">
        <v>0</v>
      </c>
      <c r="S85" s="18">
        <v>0</v>
      </c>
      <c r="T85" s="14" t="s">
        <v>102</v>
      </c>
      <c r="U85" s="14" t="s">
        <v>140</v>
      </c>
      <c r="V85" s="14" t="s">
        <v>2708</v>
      </c>
      <c r="W85" s="18">
        <v>1.7453352069119261</v>
      </c>
      <c r="X85" s="18">
        <v>1</v>
      </c>
      <c r="Y85" s="14" t="s">
        <v>140</v>
      </c>
      <c r="Z85" s="14" t="s">
        <v>140</v>
      </c>
      <c r="AA85" s="18" t="s">
        <v>140</v>
      </c>
      <c r="AB85" s="18" t="s">
        <v>140</v>
      </c>
      <c r="AC85" s="14" t="s">
        <v>140</v>
      </c>
      <c r="AD85" s="748">
        <v>6387.9268572976498</v>
      </c>
      <c r="AE85" s="749">
        <v>9.2899999999999991</v>
      </c>
      <c r="AF85" s="748">
        <v>1140588.6005298714</v>
      </c>
      <c r="AG85" s="749">
        <v>13.12</v>
      </c>
      <c r="AH85" s="750">
        <v>19.22</v>
      </c>
      <c r="AI85" s="748">
        <v>0</v>
      </c>
      <c r="AJ85" s="748">
        <v>0</v>
      </c>
      <c r="AK85" s="748">
        <v>0</v>
      </c>
      <c r="AL85" s="751" t="s">
        <v>140</v>
      </c>
      <c r="AM85" s="748">
        <v>1610820.5120867211</v>
      </c>
      <c r="AN85" s="748">
        <v>0</v>
      </c>
      <c r="AO85" s="752" t="s">
        <v>140</v>
      </c>
      <c r="AP85" s="753">
        <v>0</v>
      </c>
      <c r="AQ85" s="752" t="s">
        <v>2705</v>
      </c>
      <c r="AR85" s="752" t="s">
        <v>140</v>
      </c>
      <c r="AS85" s="752" t="s">
        <v>140</v>
      </c>
    </row>
    <row r="86" spans="1:45" x14ac:dyDescent="0.15">
      <c r="A86" s="14" t="s">
        <v>105</v>
      </c>
      <c r="B86" s="14" t="s">
        <v>111</v>
      </c>
      <c r="C86" s="14" t="s">
        <v>144</v>
      </c>
      <c r="D86" s="14" t="s">
        <v>245</v>
      </c>
      <c r="E86" s="14" t="s">
        <v>1084</v>
      </c>
      <c r="F86" s="14" t="s">
        <v>1917</v>
      </c>
      <c r="G86" s="14" t="s">
        <v>140</v>
      </c>
      <c r="H86" s="14" t="s">
        <v>2691</v>
      </c>
      <c r="I86" s="17">
        <v>1972707.6688845491</v>
      </c>
      <c r="J86" s="14" t="s">
        <v>67</v>
      </c>
      <c r="K86" s="17">
        <v>1972707.6688845491</v>
      </c>
      <c r="L86" s="14" t="s">
        <v>2691</v>
      </c>
      <c r="M86" s="17">
        <v>1972707.6688845491</v>
      </c>
      <c r="N86" s="14" t="s">
        <v>67</v>
      </c>
      <c r="O86" s="17">
        <v>1972707.6688845491</v>
      </c>
      <c r="P86" s="17">
        <v>1972707.6688845491</v>
      </c>
      <c r="Q86" s="17">
        <v>0</v>
      </c>
      <c r="R86" s="17">
        <v>0</v>
      </c>
      <c r="S86" s="18">
        <v>0</v>
      </c>
      <c r="T86" s="14" t="s">
        <v>102</v>
      </c>
      <c r="U86" s="14" t="s">
        <v>140</v>
      </c>
      <c r="V86" s="14" t="s">
        <v>2708</v>
      </c>
      <c r="W86" s="18">
        <v>1.7453352069119261</v>
      </c>
      <c r="X86" s="18">
        <v>1</v>
      </c>
      <c r="Y86" s="14" t="s">
        <v>140</v>
      </c>
      <c r="Z86" s="14" t="s">
        <v>140</v>
      </c>
      <c r="AA86" s="18" t="s">
        <v>140</v>
      </c>
      <c r="AB86" s="18" t="s">
        <v>140</v>
      </c>
      <c r="AC86" s="14" t="s">
        <v>140</v>
      </c>
      <c r="AD86" s="748">
        <v>1598.7270495313244</v>
      </c>
      <c r="AE86" s="749">
        <v>72.400000000000006</v>
      </c>
      <c r="AF86" s="748">
        <v>2224673.4398175431</v>
      </c>
      <c r="AG86" s="749">
        <v>64.2</v>
      </c>
      <c r="AH86" s="750">
        <v>19.22</v>
      </c>
      <c r="AI86" s="748">
        <v>0</v>
      </c>
      <c r="AJ86" s="748">
        <v>0</v>
      </c>
      <c r="AK86" s="748">
        <v>0</v>
      </c>
      <c r="AL86" s="751" t="s">
        <v>140</v>
      </c>
      <c r="AM86" s="748">
        <v>1972707.6688845491</v>
      </c>
      <c r="AN86" s="748">
        <v>0</v>
      </c>
      <c r="AO86" s="752" t="s">
        <v>140</v>
      </c>
      <c r="AP86" s="753">
        <v>0</v>
      </c>
      <c r="AQ86" s="752" t="s">
        <v>2705</v>
      </c>
      <c r="AR86" s="752" t="s">
        <v>140</v>
      </c>
      <c r="AS86" s="752" t="s">
        <v>140</v>
      </c>
    </row>
    <row r="87" spans="1:45" x14ac:dyDescent="0.15">
      <c r="A87" s="14" t="s">
        <v>105</v>
      </c>
      <c r="B87" s="14" t="s">
        <v>111</v>
      </c>
      <c r="C87" s="14" t="s">
        <v>144</v>
      </c>
      <c r="D87" s="14" t="s">
        <v>246</v>
      </c>
      <c r="E87" s="14" t="s">
        <v>1085</v>
      </c>
      <c r="F87" s="14" t="s">
        <v>1918</v>
      </c>
      <c r="G87" s="14" t="s">
        <v>140</v>
      </c>
      <c r="H87" s="14" t="s">
        <v>2691</v>
      </c>
      <c r="I87" s="17">
        <v>1169202.7952865742</v>
      </c>
      <c r="J87" s="14" t="s">
        <v>67</v>
      </c>
      <c r="K87" s="17">
        <v>1169202.7952865742</v>
      </c>
      <c r="L87" s="14" t="s">
        <v>2691</v>
      </c>
      <c r="M87" s="17">
        <v>1169202.7952865742</v>
      </c>
      <c r="N87" s="14" t="s">
        <v>67</v>
      </c>
      <c r="O87" s="17">
        <v>1169202.7952865742</v>
      </c>
      <c r="P87" s="17">
        <v>1169202.7952865742</v>
      </c>
      <c r="Q87" s="17">
        <v>0</v>
      </c>
      <c r="R87" s="17">
        <v>0</v>
      </c>
      <c r="S87" s="18">
        <v>0</v>
      </c>
      <c r="T87" s="14" t="s">
        <v>102</v>
      </c>
      <c r="U87" s="14" t="s">
        <v>140</v>
      </c>
      <c r="V87" s="14" t="s">
        <v>2708</v>
      </c>
      <c r="W87" s="18">
        <v>1.7453352069119261</v>
      </c>
      <c r="X87" s="18">
        <v>1</v>
      </c>
      <c r="Y87" s="14" t="s">
        <v>140</v>
      </c>
      <c r="Z87" s="14" t="s">
        <v>140</v>
      </c>
      <c r="AA87" s="18" t="s">
        <v>140</v>
      </c>
      <c r="AB87" s="18" t="s">
        <v>140</v>
      </c>
      <c r="AC87" s="14" t="s">
        <v>140</v>
      </c>
      <c r="AD87" s="748">
        <v>7819.1017269654285</v>
      </c>
      <c r="AE87" s="749">
        <v>7.9</v>
      </c>
      <c r="AF87" s="748">
        <v>1187236.7680189768</v>
      </c>
      <c r="AG87" s="749">
        <v>7.78</v>
      </c>
      <c r="AH87" s="750">
        <v>19.22</v>
      </c>
      <c r="AI87" s="748">
        <v>0</v>
      </c>
      <c r="AJ87" s="748">
        <v>0</v>
      </c>
      <c r="AK87" s="748">
        <v>0</v>
      </c>
      <c r="AL87" s="751" t="s">
        <v>140</v>
      </c>
      <c r="AM87" s="748">
        <v>1169202.7952865742</v>
      </c>
      <c r="AN87" s="748">
        <v>0</v>
      </c>
      <c r="AO87" s="752" t="s">
        <v>140</v>
      </c>
      <c r="AP87" s="753">
        <v>0</v>
      </c>
      <c r="AQ87" s="752" t="s">
        <v>2705</v>
      </c>
      <c r="AR87" s="752" t="s">
        <v>140</v>
      </c>
      <c r="AS87" s="752" t="s">
        <v>140</v>
      </c>
    </row>
    <row r="88" spans="1:45" x14ac:dyDescent="0.15">
      <c r="A88" s="14" t="s">
        <v>105</v>
      </c>
      <c r="B88" s="14" t="s">
        <v>111</v>
      </c>
      <c r="C88" s="14" t="s">
        <v>144</v>
      </c>
      <c r="D88" s="14" t="s">
        <v>247</v>
      </c>
      <c r="E88" s="14" t="s">
        <v>1086</v>
      </c>
      <c r="F88" s="14" t="s">
        <v>1919</v>
      </c>
      <c r="G88" s="14" t="s">
        <v>140</v>
      </c>
      <c r="H88" s="14" t="s">
        <v>2691</v>
      </c>
      <c r="I88" s="17">
        <v>344812.57737531257</v>
      </c>
      <c r="J88" s="14" t="s">
        <v>67</v>
      </c>
      <c r="K88" s="17">
        <v>344812.57737531257</v>
      </c>
      <c r="L88" s="14" t="s">
        <v>2691</v>
      </c>
      <c r="M88" s="17">
        <v>344812.57737531257</v>
      </c>
      <c r="N88" s="14" t="s">
        <v>67</v>
      </c>
      <c r="O88" s="17">
        <v>344812.57737531257</v>
      </c>
      <c r="P88" s="17">
        <v>344812.57737531257</v>
      </c>
      <c r="Q88" s="17">
        <v>0</v>
      </c>
      <c r="R88" s="17">
        <v>0</v>
      </c>
      <c r="S88" s="18">
        <v>0</v>
      </c>
      <c r="T88" s="14" t="s">
        <v>102</v>
      </c>
      <c r="U88" s="14" t="s">
        <v>140</v>
      </c>
      <c r="V88" s="14" t="s">
        <v>2708</v>
      </c>
      <c r="W88" s="18">
        <v>1.7453352069119261</v>
      </c>
      <c r="X88" s="18">
        <v>1</v>
      </c>
      <c r="Y88" s="14" t="s">
        <v>140</v>
      </c>
      <c r="Z88" s="14" t="s">
        <v>140</v>
      </c>
      <c r="AA88" s="18" t="s">
        <v>140</v>
      </c>
      <c r="AB88" s="18" t="s">
        <v>140</v>
      </c>
      <c r="AC88" s="14" t="s">
        <v>140</v>
      </c>
      <c r="AD88" s="748">
        <v>663.22737862653196</v>
      </c>
      <c r="AE88" s="749">
        <v>37.07</v>
      </c>
      <c r="AF88" s="748">
        <v>472581.65634591528</v>
      </c>
      <c r="AG88" s="749">
        <v>27.05</v>
      </c>
      <c r="AH88" s="750">
        <v>19.22</v>
      </c>
      <c r="AI88" s="748">
        <v>0</v>
      </c>
      <c r="AJ88" s="748">
        <v>0</v>
      </c>
      <c r="AK88" s="748">
        <v>0</v>
      </c>
      <c r="AL88" s="751" t="s">
        <v>140</v>
      </c>
      <c r="AM88" s="748">
        <v>344812.57737531257</v>
      </c>
      <c r="AN88" s="748">
        <v>0</v>
      </c>
      <c r="AO88" s="752" t="s">
        <v>140</v>
      </c>
      <c r="AP88" s="753">
        <v>0</v>
      </c>
      <c r="AQ88" s="752" t="s">
        <v>2705</v>
      </c>
      <c r="AR88" s="752" t="s">
        <v>140</v>
      </c>
      <c r="AS88" s="752" t="s">
        <v>140</v>
      </c>
    </row>
    <row r="89" spans="1:45" x14ac:dyDescent="0.15">
      <c r="A89" s="14" t="s">
        <v>105</v>
      </c>
      <c r="B89" s="14" t="s">
        <v>111</v>
      </c>
      <c r="C89" s="14" t="s">
        <v>144</v>
      </c>
      <c r="D89" s="14" t="s">
        <v>248</v>
      </c>
      <c r="E89" s="14" t="s">
        <v>1087</v>
      </c>
      <c r="F89" s="14" t="s">
        <v>1920</v>
      </c>
      <c r="G89" s="14" t="s">
        <v>140</v>
      </c>
      <c r="H89" s="14" t="s">
        <v>2691</v>
      </c>
      <c r="I89" s="17">
        <v>828435.78274741897</v>
      </c>
      <c r="J89" s="14" t="s">
        <v>67</v>
      </c>
      <c r="K89" s="17">
        <v>828435.78274741897</v>
      </c>
      <c r="L89" s="14" t="s">
        <v>2691</v>
      </c>
      <c r="M89" s="17">
        <v>828435.78274741897</v>
      </c>
      <c r="N89" s="14" t="s">
        <v>67</v>
      </c>
      <c r="O89" s="17">
        <v>828435.78274741897</v>
      </c>
      <c r="P89" s="17">
        <v>828435.78274741897</v>
      </c>
      <c r="Q89" s="17">
        <v>0</v>
      </c>
      <c r="R89" s="17">
        <v>0</v>
      </c>
      <c r="S89" s="18">
        <v>0</v>
      </c>
      <c r="T89" s="14" t="s">
        <v>102</v>
      </c>
      <c r="U89" s="14" t="s">
        <v>140</v>
      </c>
      <c r="V89" s="14" t="s">
        <v>2708</v>
      </c>
      <c r="W89" s="18">
        <v>1.7453352069119261</v>
      </c>
      <c r="X89" s="18">
        <v>1</v>
      </c>
      <c r="Y89" s="14" t="s">
        <v>140</v>
      </c>
      <c r="Z89" s="14" t="s">
        <v>140</v>
      </c>
      <c r="AA89" s="18" t="s">
        <v>140</v>
      </c>
      <c r="AB89" s="18" t="s">
        <v>140</v>
      </c>
      <c r="AC89" s="14" t="s">
        <v>140</v>
      </c>
      <c r="AD89" s="748">
        <v>8552.1425138684372</v>
      </c>
      <c r="AE89" s="749">
        <v>5.52</v>
      </c>
      <c r="AF89" s="748">
        <v>907334.42872336356</v>
      </c>
      <c r="AG89" s="749">
        <v>5.04</v>
      </c>
      <c r="AH89" s="750">
        <v>19.22</v>
      </c>
      <c r="AI89" s="748">
        <v>0</v>
      </c>
      <c r="AJ89" s="748">
        <v>0</v>
      </c>
      <c r="AK89" s="748">
        <v>0</v>
      </c>
      <c r="AL89" s="751" t="s">
        <v>140</v>
      </c>
      <c r="AM89" s="748">
        <v>828435.78274741897</v>
      </c>
      <c r="AN89" s="748">
        <v>0</v>
      </c>
      <c r="AO89" s="752" t="s">
        <v>140</v>
      </c>
      <c r="AP89" s="753">
        <v>0</v>
      </c>
      <c r="AQ89" s="752" t="s">
        <v>2705</v>
      </c>
      <c r="AR89" s="752" t="s">
        <v>140</v>
      </c>
      <c r="AS89" s="752" t="s">
        <v>140</v>
      </c>
    </row>
    <row r="90" spans="1:45" x14ac:dyDescent="0.15">
      <c r="A90" s="14" t="s">
        <v>105</v>
      </c>
      <c r="B90" s="14" t="s">
        <v>111</v>
      </c>
      <c r="C90" s="14" t="s">
        <v>144</v>
      </c>
      <c r="D90" s="14" t="s">
        <v>249</v>
      </c>
      <c r="E90" s="14" t="s">
        <v>1088</v>
      </c>
      <c r="F90" s="14" t="s">
        <v>1921</v>
      </c>
      <c r="G90" s="14" t="s">
        <v>140</v>
      </c>
      <c r="H90" s="14" t="s">
        <v>2691</v>
      </c>
      <c r="I90" s="17">
        <v>4307993.5425887508</v>
      </c>
      <c r="J90" s="14" t="s">
        <v>67</v>
      </c>
      <c r="K90" s="17">
        <v>4307993.5425887508</v>
      </c>
      <c r="L90" s="14" t="s">
        <v>2691</v>
      </c>
      <c r="M90" s="17">
        <v>4307993.5425887508</v>
      </c>
      <c r="N90" s="14" t="s">
        <v>67</v>
      </c>
      <c r="O90" s="17">
        <v>4307993.5425887508</v>
      </c>
      <c r="P90" s="17">
        <v>4307993.5425887508</v>
      </c>
      <c r="Q90" s="17">
        <v>0</v>
      </c>
      <c r="R90" s="17">
        <v>0</v>
      </c>
      <c r="S90" s="18">
        <v>0</v>
      </c>
      <c r="T90" s="14" t="s">
        <v>102</v>
      </c>
      <c r="U90" s="14" t="s">
        <v>140</v>
      </c>
      <c r="V90" s="14" t="s">
        <v>2708</v>
      </c>
      <c r="W90" s="18">
        <v>1.7453352069119261</v>
      </c>
      <c r="X90" s="18">
        <v>1</v>
      </c>
      <c r="Y90" s="14" t="s">
        <v>140</v>
      </c>
      <c r="Z90" s="14" t="s">
        <v>140</v>
      </c>
      <c r="AA90" s="18" t="s">
        <v>140</v>
      </c>
      <c r="AB90" s="18" t="s">
        <v>140</v>
      </c>
      <c r="AC90" s="14" t="s">
        <v>140</v>
      </c>
      <c r="AD90" s="748">
        <v>13421.627741152712</v>
      </c>
      <c r="AE90" s="749">
        <v>10.55</v>
      </c>
      <c r="AF90" s="748">
        <v>2723314.9928448456</v>
      </c>
      <c r="AG90" s="749">
        <v>16.7</v>
      </c>
      <c r="AH90" s="750">
        <v>19.22</v>
      </c>
      <c r="AI90" s="748">
        <v>0</v>
      </c>
      <c r="AJ90" s="748">
        <v>0</v>
      </c>
      <c r="AK90" s="748">
        <v>0</v>
      </c>
      <c r="AL90" s="751" t="s">
        <v>140</v>
      </c>
      <c r="AM90" s="748">
        <v>4307993.5425887508</v>
      </c>
      <c r="AN90" s="748">
        <v>0</v>
      </c>
      <c r="AO90" s="752" t="s">
        <v>140</v>
      </c>
      <c r="AP90" s="753">
        <v>0</v>
      </c>
      <c r="AQ90" s="752" t="s">
        <v>2705</v>
      </c>
      <c r="AR90" s="752" t="s">
        <v>140</v>
      </c>
      <c r="AS90" s="752" t="s">
        <v>140</v>
      </c>
    </row>
    <row r="91" spans="1:45" x14ac:dyDescent="0.15">
      <c r="A91" s="14" t="s">
        <v>105</v>
      </c>
      <c r="B91" s="14" t="s">
        <v>111</v>
      </c>
      <c r="C91" s="14" t="s">
        <v>144</v>
      </c>
      <c r="D91" s="14" t="s">
        <v>250</v>
      </c>
      <c r="E91" s="14" t="s">
        <v>1089</v>
      </c>
      <c r="F91" s="14" t="s">
        <v>1922</v>
      </c>
      <c r="G91" s="14" t="s">
        <v>140</v>
      </c>
      <c r="H91" s="14" t="s">
        <v>2691</v>
      </c>
      <c r="I91" s="17">
        <v>1173013.5427239935</v>
      </c>
      <c r="J91" s="14" t="s">
        <v>67</v>
      </c>
      <c r="K91" s="17">
        <v>1173013.5427239935</v>
      </c>
      <c r="L91" s="14" t="s">
        <v>2691</v>
      </c>
      <c r="M91" s="17">
        <v>1173013.5427239935</v>
      </c>
      <c r="N91" s="14" t="s">
        <v>67</v>
      </c>
      <c r="O91" s="17">
        <v>1173013.5427239935</v>
      </c>
      <c r="P91" s="17">
        <v>1173013.5427239935</v>
      </c>
      <c r="Q91" s="17">
        <v>0</v>
      </c>
      <c r="R91" s="17">
        <v>0</v>
      </c>
      <c r="S91" s="18">
        <v>0</v>
      </c>
      <c r="T91" s="14" t="s">
        <v>102</v>
      </c>
      <c r="U91" s="14" t="s">
        <v>140</v>
      </c>
      <c r="V91" s="14" t="s">
        <v>2708</v>
      </c>
      <c r="W91" s="18">
        <v>1.7453352069119261</v>
      </c>
      <c r="X91" s="18">
        <v>1</v>
      </c>
      <c r="Y91" s="14" t="s">
        <v>140</v>
      </c>
      <c r="Z91" s="14" t="s">
        <v>140</v>
      </c>
      <c r="AA91" s="18" t="s">
        <v>140</v>
      </c>
      <c r="AB91" s="18" t="s">
        <v>140</v>
      </c>
      <c r="AC91" s="14" t="s">
        <v>140</v>
      </c>
      <c r="AD91" s="748">
        <v>2164.2156565707883</v>
      </c>
      <c r="AE91" s="749">
        <v>26.82</v>
      </c>
      <c r="AF91" s="748">
        <v>1115930.9410604215</v>
      </c>
      <c r="AG91" s="749">
        <v>28.2</v>
      </c>
      <c r="AH91" s="750">
        <v>19.22</v>
      </c>
      <c r="AI91" s="748">
        <v>0</v>
      </c>
      <c r="AJ91" s="748">
        <v>0</v>
      </c>
      <c r="AK91" s="748">
        <v>0</v>
      </c>
      <c r="AL91" s="751" t="s">
        <v>140</v>
      </c>
      <c r="AM91" s="748">
        <v>1173013.5427239935</v>
      </c>
      <c r="AN91" s="748">
        <v>0</v>
      </c>
      <c r="AO91" s="752" t="s">
        <v>140</v>
      </c>
      <c r="AP91" s="753">
        <v>0</v>
      </c>
      <c r="AQ91" s="752" t="s">
        <v>2705</v>
      </c>
      <c r="AR91" s="752" t="s">
        <v>140</v>
      </c>
      <c r="AS91" s="752" t="s">
        <v>140</v>
      </c>
    </row>
    <row r="92" spans="1:45" x14ac:dyDescent="0.15">
      <c r="A92" s="14" t="s">
        <v>105</v>
      </c>
      <c r="B92" s="14" t="s">
        <v>111</v>
      </c>
      <c r="C92" s="14" t="s">
        <v>144</v>
      </c>
      <c r="D92" s="14" t="s">
        <v>251</v>
      </c>
      <c r="E92" s="14" t="s">
        <v>1090</v>
      </c>
      <c r="F92" s="14" t="s">
        <v>1923</v>
      </c>
      <c r="G92" s="14" t="s">
        <v>140</v>
      </c>
      <c r="H92" s="14" t="s">
        <v>2691</v>
      </c>
      <c r="I92" s="17">
        <v>20810524.236435708</v>
      </c>
      <c r="J92" s="14" t="s">
        <v>67</v>
      </c>
      <c r="K92" s="17">
        <v>20810524.236435708</v>
      </c>
      <c r="L92" s="14" t="s">
        <v>2691</v>
      </c>
      <c r="M92" s="17">
        <v>20810524.236435708</v>
      </c>
      <c r="N92" s="14" t="s">
        <v>67</v>
      </c>
      <c r="O92" s="17">
        <v>20810524.236435708</v>
      </c>
      <c r="P92" s="17">
        <v>20810524.236435708</v>
      </c>
      <c r="Q92" s="17">
        <v>0</v>
      </c>
      <c r="R92" s="17">
        <v>0</v>
      </c>
      <c r="S92" s="18">
        <v>0</v>
      </c>
      <c r="T92" s="14" t="s">
        <v>102</v>
      </c>
      <c r="U92" s="14" t="s">
        <v>140</v>
      </c>
      <c r="V92" s="14" t="s">
        <v>2708</v>
      </c>
      <c r="W92" s="18">
        <v>1.7453352069119261</v>
      </c>
      <c r="X92" s="18">
        <v>1</v>
      </c>
      <c r="Y92" s="14" t="s">
        <v>140</v>
      </c>
      <c r="Z92" s="14" t="s">
        <v>140</v>
      </c>
      <c r="AA92" s="18" t="s">
        <v>140</v>
      </c>
      <c r="AB92" s="18" t="s">
        <v>140</v>
      </c>
      <c r="AC92" s="14" t="s">
        <v>140</v>
      </c>
      <c r="AD92" s="748">
        <v>2661.6361905406875</v>
      </c>
      <c r="AE92" s="749">
        <v>257.27</v>
      </c>
      <c r="AF92" s="748">
        <v>13161230.063848253</v>
      </c>
      <c r="AG92" s="749">
        <v>406.8</v>
      </c>
      <c r="AH92" s="750">
        <v>19.22</v>
      </c>
      <c r="AI92" s="748">
        <v>0</v>
      </c>
      <c r="AJ92" s="748">
        <v>0</v>
      </c>
      <c r="AK92" s="748">
        <v>0</v>
      </c>
      <c r="AL92" s="751" t="s">
        <v>140</v>
      </c>
      <c r="AM92" s="748">
        <v>20810524.236435708</v>
      </c>
      <c r="AN92" s="748">
        <v>0</v>
      </c>
      <c r="AO92" s="752" t="s">
        <v>140</v>
      </c>
      <c r="AP92" s="753">
        <v>0</v>
      </c>
      <c r="AQ92" s="752" t="s">
        <v>2705</v>
      </c>
      <c r="AR92" s="752" t="s">
        <v>140</v>
      </c>
      <c r="AS92" s="752" t="s">
        <v>140</v>
      </c>
    </row>
    <row r="93" spans="1:45" x14ac:dyDescent="0.15">
      <c r="A93" s="14" t="s">
        <v>105</v>
      </c>
      <c r="B93" s="14" t="s">
        <v>111</v>
      </c>
      <c r="C93" s="14" t="s">
        <v>144</v>
      </c>
      <c r="D93" s="14" t="s">
        <v>252</v>
      </c>
      <c r="E93" s="14" t="s">
        <v>1091</v>
      </c>
      <c r="F93" s="14" t="s">
        <v>1924</v>
      </c>
      <c r="G93" s="14" t="s">
        <v>140</v>
      </c>
      <c r="H93" s="14" t="s">
        <v>2691</v>
      </c>
      <c r="I93" s="17">
        <v>453023.15076362714</v>
      </c>
      <c r="J93" s="14" t="s">
        <v>67</v>
      </c>
      <c r="K93" s="17">
        <v>453023.15076362714</v>
      </c>
      <c r="L93" s="14" t="s">
        <v>2691</v>
      </c>
      <c r="M93" s="17">
        <v>453023.15076362714</v>
      </c>
      <c r="N93" s="14" t="s">
        <v>67</v>
      </c>
      <c r="O93" s="17">
        <v>453023.15076362714</v>
      </c>
      <c r="P93" s="17">
        <v>453023.15076362714</v>
      </c>
      <c r="Q93" s="17">
        <v>0</v>
      </c>
      <c r="R93" s="17">
        <v>0</v>
      </c>
      <c r="S93" s="18">
        <v>0</v>
      </c>
      <c r="T93" s="14" t="s">
        <v>102</v>
      </c>
      <c r="U93" s="14" t="s">
        <v>140</v>
      </c>
      <c r="V93" s="14" t="s">
        <v>2708</v>
      </c>
      <c r="W93" s="18">
        <v>1.7453352069119261</v>
      </c>
      <c r="X93" s="18">
        <v>1</v>
      </c>
      <c r="Y93" s="14" t="s">
        <v>140</v>
      </c>
      <c r="Z93" s="14" t="s">
        <v>140</v>
      </c>
      <c r="AA93" s="18" t="s">
        <v>140</v>
      </c>
      <c r="AB93" s="18" t="s">
        <v>140</v>
      </c>
      <c r="AC93" s="14" t="s">
        <v>140</v>
      </c>
      <c r="AD93" s="748">
        <v>3560.4838221003292</v>
      </c>
      <c r="AE93" s="749">
        <v>8.44</v>
      </c>
      <c r="AF93" s="748">
        <v>577570.30603556638</v>
      </c>
      <c r="AG93" s="749">
        <v>6.62</v>
      </c>
      <c r="AH93" s="750">
        <v>19.22</v>
      </c>
      <c r="AI93" s="748">
        <v>0</v>
      </c>
      <c r="AJ93" s="748">
        <v>0</v>
      </c>
      <c r="AK93" s="748">
        <v>0</v>
      </c>
      <c r="AL93" s="751" t="s">
        <v>140</v>
      </c>
      <c r="AM93" s="748">
        <v>453023.15076362714</v>
      </c>
      <c r="AN93" s="748">
        <v>0</v>
      </c>
      <c r="AO93" s="752" t="s">
        <v>140</v>
      </c>
      <c r="AP93" s="753">
        <v>0</v>
      </c>
      <c r="AQ93" s="752" t="s">
        <v>2705</v>
      </c>
      <c r="AR93" s="752" t="s">
        <v>140</v>
      </c>
      <c r="AS93" s="752" t="s">
        <v>140</v>
      </c>
    </row>
    <row r="94" spans="1:45" x14ac:dyDescent="0.15">
      <c r="A94" s="14" t="s">
        <v>105</v>
      </c>
      <c r="B94" s="14" t="s">
        <v>111</v>
      </c>
      <c r="C94" s="14" t="s">
        <v>144</v>
      </c>
      <c r="D94" s="14" t="s">
        <v>253</v>
      </c>
      <c r="E94" s="14" t="s">
        <v>1092</v>
      </c>
      <c r="F94" s="14" t="s">
        <v>1925</v>
      </c>
      <c r="G94" s="14" t="s">
        <v>140</v>
      </c>
      <c r="H94" s="14" t="s">
        <v>2691</v>
      </c>
      <c r="I94" s="17">
        <v>521697.16931032797</v>
      </c>
      <c r="J94" s="14" t="s">
        <v>67</v>
      </c>
      <c r="K94" s="17">
        <v>521697.16931032797</v>
      </c>
      <c r="L94" s="14" t="s">
        <v>2691</v>
      </c>
      <c r="M94" s="17">
        <v>521697.16931032797</v>
      </c>
      <c r="N94" s="14" t="s">
        <v>67</v>
      </c>
      <c r="O94" s="17">
        <v>521697.16931032797</v>
      </c>
      <c r="P94" s="17">
        <v>521697.16931032797</v>
      </c>
      <c r="Q94" s="17">
        <v>0</v>
      </c>
      <c r="R94" s="17">
        <v>0</v>
      </c>
      <c r="S94" s="18">
        <v>0</v>
      </c>
      <c r="T94" s="14" t="s">
        <v>102</v>
      </c>
      <c r="U94" s="14" t="s">
        <v>140</v>
      </c>
      <c r="V94" s="14" t="s">
        <v>2708</v>
      </c>
      <c r="W94" s="18">
        <v>1.7453352069119261</v>
      </c>
      <c r="X94" s="18">
        <v>1</v>
      </c>
      <c r="Y94" s="14" t="s">
        <v>140</v>
      </c>
      <c r="Z94" s="14" t="s">
        <v>140</v>
      </c>
      <c r="AA94" s="18" t="s">
        <v>140</v>
      </c>
      <c r="AB94" s="18" t="s">
        <v>140</v>
      </c>
      <c r="AC94" s="14" t="s">
        <v>140</v>
      </c>
      <c r="AD94" s="748">
        <v>235.62025293311001</v>
      </c>
      <c r="AE94" s="749">
        <v>128.30000000000001</v>
      </c>
      <c r="AF94" s="748">
        <v>581022.10783433227</v>
      </c>
      <c r="AG94" s="749">
        <v>115.2</v>
      </c>
      <c r="AH94" s="750">
        <v>19.22</v>
      </c>
      <c r="AI94" s="748">
        <v>0</v>
      </c>
      <c r="AJ94" s="748">
        <v>0</v>
      </c>
      <c r="AK94" s="748">
        <v>0</v>
      </c>
      <c r="AL94" s="751" t="s">
        <v>140</v>
      </c>
      <c r="AM94" s="748">
        <v>521697.16931032797</v>
      </c>
      <c r="AN94" s="748">
        <v>0</v>
      </c>
      <c r="AO94" s="752" t="s">
        <v>140</v>
      </c>
      <c r="AP94" s="753">
        <v>0</v>
      </c>
      <c r="AQ94" s="752" t="s">
        <v>2705</v>
      </c>
      <c r="AR94" s="752" t="s">
        <v>140</v>
      </c>
      <c r="AS94" s="752" t="s">
        <v>140</v>
      </c>
    </row>
    <row r="95" spans="1:45" x14ac:dyDescent="0.15">
      <c r="A95" s="14" t="s">
        <v>105</v>
      </c>
      <c r="B95" s="14" t="s">
        <v>111</v>
      </c>
      <c r="C95" s="14" t="s">
        <v>144</v>
      </c>
      <c r="D95" s="14" t="s">
        <v>254</v>
      </c>
      <c r="E95" s="14" t="s">
        <v>1093</v>
      </c>
      <c r="F95" s="14" t="s">
        <v>1926</v>
      </c>
      <c r="G95" s="14" t="s">
        <v>140</v>
      </c>
      <c r="H95" s="14" t="s">
        <v>2691</v>
      </c>
      <c r="I95" s="17">
        <v>4021029.2454322823</v>
      </c>
      <c r="J95" s="14" t="s">
        <v>67</v>
      </c>
      <c r="K95" s="17">
        <v>4021029.2454322823</v>
      </c>
      <c r="L95" s="14" t="s">
        <v>2691</v>
      </c>
      <c r="M95" s="17">
        <v>4021029.2454322823</v>
      </c>
      <c r="N95" s="14" t="s">
        <v>67</v>
      </c>
      <c r="O95" s="17">
        <v>4021029.2454322823</v>
      </c>
      <c r="P95" s="17">
        <v>4021029.2454322823</v>
      </c>
      <c r="Q95" s="17">
        <v>0</v>
      </c>
      <c r="R95" s="17">
        <v>0</v>
      </c>
      <c r="S95" s="18">
        <v>0</v>
      </c>
      <c r="T95" s="14" t="s">
        <v>2705</v>
      </c>
      <c r="U95" s="14" t="s">
        <v>2705</v>
      </c>
      <c r="V95" s="14" t="s">
        <v>2705</v>
      </c>
      <c r="W95" s="18">
        <v>1.7453352069119261</v>
      </c>
      <c r="X95" s="18">
        <v>1</v>
      </c>
      <c r="Y95" s="14" t="s">
        <v>140</v>
      </c>
      <c r="Z95" s="14" t="s">
        <v>140</v>
      </c>
      <c r="AA95" s="18" t="s">
        <v>140</v>
      </c>
      <c r="AB95" s="18" t="s">
        <v>140</v>
      </c>
      <c r="AC95" s="14" t="s">
        <v>140</v>
      </c>
      <c r="AD95" s="748">
        <v>14528.519329376255</v>
      </c>
      <c r="AE95" s="749">
        <v>9.89</v>
      </c>
      <c r="AF95" s="748">
        <v>2763074.5491658463</v>
      </c>
      <c r="AG95" s="749">
        <v>14.4</v>
      </c>
      <c r="AH95" s="750">
        <v>19.22</v>
      </c>
      <c r="AI95" s="748">
        <v>0</v>
      </c>
      <c r="AJ95" s="748">
        <v>0</v>
      </c>
      <c r="AK95" s="748">
        <v>0</v>
      </c>
      <c r="AL95" s="751" t="s">
        <v>140</v>
      </c>
      <c r="AM95" s="748">
        <v>4021029.2454322823</v>
      </c>
      <c r="AN95" s="748">
        <v>0</v>
      </c>
      <c r="AO95" s="752" t="s">
        <v>140</v>
      </c>
      <c r="AP95" s="753">
        <v>0</v>
      </c>
      <c r="AQ95" s="752" t="s">
        <v>2705</v>
      </c>
      <c r="AR95" s="752" t="s">
        <v>140</v>
      </c>
      <c r="AS95" s="752" t="s">
        <v>140</v>
      </c>
    </row>
    <row r="96" spans="1:45" x14ac:dyDescent="0.15">
      <c r="A96" s="14" t="s">
        <v>105</v>
      </c>
      <c r="B96" s="14" t="s">
        <v>111</v>
      </c>
      <c r="C96" s="14" t="s">
        <v>144</v>
      </c>
      <c r="D96" s="14" t="s">
        <v>255</v>
      </c>
      <c r="E96" s="14" t="s">
        <v>1094</v>
      </c>
      <c r="F96" s="14" t="s">
        <v>1927</v>
      </c>
      <c r="G96" s="14" t="s">
        <v>140</v>
      </c>
      <c r="H96" s="14" t="s">
        <v>2691</v>
      </c>
      <c r="I96" s="17">
        <v>548848.77316363854</v>
      </c>
      <c r="J96" s="14" t="s">
        <v>67</v>
      </c>
      <c r="K96" s="17">
        <v>548848.77316363854</v>
      </c>
      <c r="L96" s="14" t="s">
        <v>2691</v>
      </c>
      <c r="M96" s="17">
        <v>548848.77316363854</v>
      </c>
      <c r="N96" s="14" t="s">
        <v>67</v>
      </c>
      <c r="O96" s="17">
        <v>548848.77316363854</v>
      </c>
      <c r="P96" s="17">
        <v>548848.77316363854</v>
      </c>
      <c r="Q96" s="17">
        <v>0</v>
      </c>
      <c r="R96" s="17">
        <v>0</v>
      </c>
      <c r="S96" s="18">
        <v>0</v>
      </c>
      <c r="T96" s="14" t="s">
        <v>102</v>
      </c>
      <c r="U96" s="14" t="s">
        <v>140</v>
      </c>
      <c r="V96" s="14" t="s">
        <v>2708</v>
      </c>
      <c r="W96" s="18">
        <v>1.7453352069119261</v>
      </c>
      <c r="X96" s="18">
        <v>1</v>
      </c>
      <c r="Y96" s="14" t="s">
        <v>140</v>
      </c>
      <c r="Z96" s="14" t="s">
        <v>140</v>
      </c>
      <c r="AA96" s="18" t="s">
        <v>140</v>
      </c>
      <c r="AB96" s="18" t="s">
        <v>140</v>
      </c>
      <c r="AC96" s="14" t="s">
        <v>140</v>
      </c>
      <c r="AD96" s="748">
        <v>7016.2475317859426</v>
      </c>
      <c r="AE96" s="749">
        <v>4.07</v>
      </c>
      <c r="AF96" s="748">
        <v>548965.36155546026</v>
      </c>
      <c r="AG96" s="749">
        <v>4.07</v>
      </c>
      <c r="AH96" s="750">
        <v>19.22</v>
      </c>
      <c r="AI96" s="748">
        <v>0</v>
      </c>
      <c r="AJ96" s="748">
        <v>0</v>
      </c>
      <c r="AK96" s="748">
        <v>0</v>
      </c>
      <c r="AL96" s="751" t="s">
        <v>140</v>
      </c>
      <c r="AM96" s="748">
        <v>548848.77316363854</v>
      </c>
      <c r="AN96" s="748">
        <v>0</v>
      </c>
      <c r="AO96" s="752" t="s">
        <v>140</v>
      </c>
      <c r="AP96" s="753">
        <v>0</v>
      </c>
      <c r="AQ96" s="752" t="s">
        <v>2705</v>
      </c>
      <c r="AR96" s="752" t="s">
        <v>140</v>
      </c>
      <c r="AS96" s="752" t="s">
        <v>140</v>
      </c>
    </row>
    <row r="97" spans="1:45" x14ac:dyDescent="0.15">
      <c r="A97" s="14" t="s">
        <v>105</v>
      </c>
      <c r="B97" s="14" t="s">
        <v>111</v>
      </c>
      <c r="C97" s="14" t="s">
        <v>144</v>
      </c>
      <c r="D97" s="14" t="s">
        <v>256</v>
      </c>
      <c r="E97" s="14" t="s">
        <v>1095</v>
      </c>
      <c r="F97" s="14" t="s">
        <v>1928</v>
      </c>
      <c r="G97" s="14" t="s">
        <v>140</v>
      </c>
      <c r="H97" s="14" t="s">
        <v>2691</v>
      </c>
      <c r="I97" s="17">
        <v>1300418.7542106593</v>
      </c>
      <c r="J97" s="14" t="s">
        <v>67</v>
      </c>
      <c r="K97" s="17">
        <v>1300418.7542106593</v>
      </c>
      <c r="L97" s="14" t="s">
        <v>2691</v>
      </c>
      <c r="M97" s="17">
        <v>1300418.7542106593</v>
      </c>
      <c r="N97" s="14" t="s">
        <v>67</v>
      </c>
      <c r="O97" s="17">
        <v>1300418.7542106593</v>
      </c>
      <c r="P97" s="17">
        <v>1300418.7542106593</v>
      </c>
      <c r="Q97" s="17">
        <v>0</v>
      </c>
      <c r="R97" s="17">
        <v>0</v>
      </c>
      <c r="S97" s="18">
        <v>0</v>
      </c>
      <c r="T97" s="14" t="s">
        <v>102</v>
      </c>
      <c r="U97" s="14" t="s">
        <v>140</v>
      </c>
      <c r="V97" s="14" t="s">
        <v>2708</v>
      </c>
      <c r="W97" s="18">
        <v>1.7453352069119261</v>
      </c>
      <c r="X97" s="18">
        <v>1</v>
      </c>
      <c r="Y97" s="14" t="s">
        <v>140</v>
      </c>
      <c r="Z97" s="14" t="s">
        <v>140</v>
      </c>
      <c r="AA97" s="18" t="s">
        <v>140</v>
      </c>
      <c r="AB97" s="18" t="s">
        <v>140</v>
      </c>
      <c r="AC97" s="14" t="s">
        <v>140</v>
      </c>
      <c r="AD97" s="748">
        <v>4764.7651148695586</v>
      </c>
      <c r="AE97" s="749">
        <v>12.38</v>
      </c>
      <c r="AF97" s="748">
        <v>1133745.3680771466</v>
      </c>
      <c r="AG97" s="749">
        <v>14.2</v>
      </c>
      <c r="AH97" s="750">
        <v>19.22</v>
      </c>
      <c r="AI97" s="748">
        <v>0</v>
      </c>
      <c r="AJ97" s="748">
        <v>0</v>
      </c>
      <c r="AK97" s="748">
        <v>0</v>
      </c>
      <c r="AL97" s="751" t="s">
        <v>140</v>
      </c>
      <c r="AM97" s="748">
        <v>1300418.7542106593</v>
      </c>
      <c r="AN97" s="748">
        <v>0</v>
      </c>
      <c r="AO97" s="752" t="s">
        <v>140</v>
      </c>
      <c r="AP97" s="753">
        <v>0</v>
      </c>
      <c r="AQ97" s="752" t="s">
        <v>2705</v>
      </c>
      <c r="AR97" s="752" t="s">
        <v>140</v>
      </c>
      <c r="AS97" s="752" t="s">
        <v>140</v>
      </c>
    </row>
    <row r="98" spans="1:45" x14ac:dyDescent="0.15">
      <c r="A98" s="14" t="s">
        <v>105</v>
      </c>
      <c r="B98" s="14" t="s">
        <v>111</v>
      </c>
      <c r="C98" s="14" t="s">
        <v>144</v>
      </c>
      <c r="D98" s="14" t="s">
        <v>257</v>
      </c>
      <c r="E98" s="14" t="s">
        <v>1096</v>
      </c>
      <c r="F98" s="14" t="s">
        <v>1929</v>
      </c>
      <c r="G98" s="14" t="s">
        <v>140</v>
      </c>
      <c r="H98" s="14" t="s">
        <v>2691</v>
      </c>
      <c r="I98" s="17">
        <v>4524394.5481970916</v>
      </c>
      <c r="J98" s="14" t="s">
        <v>67</v>
      </c>
      <c r="K98" s="17">
        <v>4524394.5481970916</v>
      </c>
      <c r="L98" s="14" t="s">
        <v>2691</v>
      </c>
      <c r="M98" s="17">
        <v>4524394.5481970916</v>
      </c>
      <c r="N98" s="14" t="s">
        <v>67</v>
      </c>
      <c r="O98" s="17">
        <v>4524394.5481970916</v>
      </c>
      <c r="P98" s="17">
        <v>4524394.5481970916</v>
      </c>
      <c r="Q98" s="17">
        <v>0</v>
      </c>
      <c r="R98" s="17">
        <v>0</v>
      </c>
      <c r="S98" s="18">
        <v>0</v>
      </c>
      <c r="T98" s="14" t="s">
        <v>2705</v>
      </c>
      <c r="U98" s="14" t="s">
        <v>2705</v>
      </c>
      <c r="V98" s="14" t="s">
        <v>2705</v>
      </c>
      <c r="W98" s="18">
        <v>1.7453352069119261</v>
      </c>
      <c r="X98" s="18">
        <v>1</v>
      </c>
      <c r="Y98" s="14" t="s">
        <v>140</v>
      </c>
      <c r="Z98" s="14" t="s">
        <v>140</v>
      </c>
      <c r="AA98" s="18" t="s">
        <v>140</v>
      </c>
      <c r="AB98" s="18" t="s">
        <v>140</v>
      </c>
      <c r="AC98" s="14" t="s">
        <v>140</v>
      </c>
      <c r="AD98" s="748">
        <v>15446.216581170545</v>
      </c>
      <c r="AE98" s="749">
        <v>11.18</v>
      </c>
      <c r="AF98" s="748">
        <v>3320391.3396863802</v>
      </c>
      <c r="AG98" s="749">
        <v>15.24</v>
      </c>
      <c r="AH98" s="750">
        <v>19.22</v>
      </c>
      <c r="AI98" s="748">
        <v>0</v>
      </c>
      <c r="AJ98" s="748">
        <v>0</v>
      </c>
      <c r="AK98" s="748">
        <v>0</v>
      </c>
      <c r="AL98" s="751" t="s">
        <v>140</v>
      </c>
      <c r="AM98" s="748">
        <v>4524394.5481970916</v>
      </c>
      <c r="AN98" s="748">
        <v>0</v>
      </c>
      <c r="AO98" s="752" t="s">
        <v>140</v>
      </c>
      <c r="AP98" s="753">
        <v>0</v>
      </c>
      <c r="AQ98" s="752" t="s">
        <v>2705</v>
      </c>
      <c r="AR98" s="752" t="s">
        <v>140</v>
      </c>
      <c r="AS98" s="752" t="s">
        <v>140</v>
      </c>
    </row>
    <row r="99" spans="1:45" x14ac:dyDescent="0.15">
      <c r="A99" s="14" t="s">
        <v>105</v>
      </c>
      <c r="B99" s="14" t="s">
        <v>111</v>
      </c>
      <c r="C99" s="14" t="s">
        <v>144</v>
      </c>
      <c r="D99" s="14" t="s">
        <v>258</v>
      </c>
      <c r="E99" s="14" t="s">
        <v>1097</v>
      </c>
      <c r="F99" s="14" t="s">
        <v>1930</v>
      </c>
      <c r="G99" s="14" t="s">
        <v>140</v>
      </c>
      <c r="H99" s="14" t="s">
        <v>2691</v>
      </c>
      <c r="I99" s="17">
        <v>4254260.6057076361</v>
      </c>
      <c r="J99" s="14" t="s">
        <v>67</v>
      </c>
      <c r="K99" s="17">
        <v>4254260.6057076361</v>
      </c>
      <c r="L99" s="14" t="s">
        <v>2691</v>
      </c>
      <c r="M99" s="17">
        <v>4254260.6057076361</v>
      </c>
      <c r="N99" s="14" t="s">
        <v>67</v>
      </c>
      <c r="O99" s="17">
        <v>4254260.6057076361</v>
      </c>
      <c r="P99" s="17">
        <v>4254260.6057076361</v>
      </c>
      <c r="Q99" s="17">
        <v>0</v>
      </c>
      <c r="R99" s="17">
        <v>0</v>
      </c>
      <c r="S99" s="18">
        <v>0</v>
      </c>
      <c r="T99" s="14" t="s">
        <v>102</v>
      </c>
      <c r="U99" s="14" t="s">
        <v>140</v>
      </c>
      <c r="V99" s="14" t="s">
        <v>2708</v>
      </c>
      <c r="W99" s="18">
        <v>1.7453352069119261</v>
      </c>
      <c r="X99" s="18">
        <v>1</v>
      </c>
      <c r="Y99" s="14" t="s">
        <v>140</v>
      </c>
      <c r="Z99" s="14" t="s">
        <v>140</v>
      </c>
      <c r="AA99" s="18" t="s">
        <v>140</v>
      </c>
      <c r="AB99" s="18" t="s">
        <v>140</v>
      </c>
      <c r="AC99" s="14" t="s">
        <v>140</v>
      </c>
      <c r="AD99" s="748">
        <v>12269.70650459084</v>
      </c>
      <c r="AE99" s="749">
        <v>17.63</v>
      </c>
      <c r="AF99" s="748">
        <v>4159198.6896341126</v>
      </c>
      <c r="AG99" s="749">
        <v>18.04</v>
      </c>
      <c r="AH99" s="750">
        <v>19.22</v>
      </c>
      <c r="AI99" s="748">
        <v>0</v>
      </c>
      <c r="AJ99" s="748">
        <v>0</v>
      </c>
      <c r="AK99" s="748">
        <v>0</v>
      </c>
      <c r="AL99" s="751" t="s">
        <v>140</v>
      </c>
      <c r="AM99" s="748">
        <v>4254260.6057076361</v>
      </c>
      <c r="AN99" s="748">
        <v>0</v>
      </c>
      <c r="AO99" s="752" t="s">
        <v>140</v>
      </c>
      <c r="AP99" s="753">
        <v>0</v>
      </c>
      <c r="AQ99" s="752" t="s">
        <v>2705</v>
      </c>
      <c r="AR99" s="752" t="s">
        <v>140</v>
      </c>
      <c r="AS99" s="752" t="s">
        <v>140</v>
      </c>
    </row>
    <row r="100" spans="1:45" x14ac:dyDescent="0.15">
      <c r="A100" s="14" t="s">
        <v>105</v>
      </c>
      <c r="B100" s="14" t="s">
        <v>111</v>
      </c>
      <c r="C100" s="14" t="s">
        <v>144</v>
      </c>
      <c r="D100" s="14" t="s">
        <v>259</v>
      </c>
      <c r="E100" s="14" t="s">
        <v>1098</v>
      </c>
      <c r="F100" s="14" t="s">
        <v>1931</v>
      </c>
      <c r="G100" s="14" t="s">
        <v>140</v>
      </c>
      <c r="H100" s="14" t="s">
        <v>2691</v>
      </c>
      <c r="I100" s="17">
        <v>498322.76755175996</v>
      </c>
      <c r="J100" s="14" t="s">
        <v>67</v>
      </c>
      <c r="K100" s="17">
        <v>498322.76755175996</v>
      </c>
      <c r="L100" s="14" t="s">
        <v>2691</v>
      </c>
      <c r="M100" s="17">
        <v>498322.76755175996</v>
      </c>
      <c r="N100" s="14" t="s">
        <v>67</v>
      </c>
      <c r="O100" s="17">
        <v>498322.76755175996</v>
      </c>
      <c r="P100" s="17">
        <v>498322.76755175996</v>
      </c>
      <c r="Q100" s="17">
        <v>0</v>
      </c>
      <c r="R100" s="17">
        <v>0</v>
      </c>
      <c r="S100" s="18">
        <v>0</v>
      </c>
      <c r="T100" s="14" t="s">
        <v>102</v>
      </c>
      <c r="U100" s="14" t="s">
        <v>140</v>
      </c>
      <c r="V100" s="14" t="s">
        <v>2708</v>
      </c>
      <c r="W100" s="18">
        <v>1.7453352069119261</v>
      </c>
      <c r="X100" s="18">
        <v>1</v>
      </c>
      <c r="Y100" s="14" t="s">
        <v>140</v>
      </c>
      <c r="Z100" s="14" t="s">
        <v>140</v>
      </c>
      <c r="AA100" s="18" t="s">
        <v>140</v>
      </c>
      <c r="AB100" s="18" t="s">
        <v>140</v>
      </c>
      <c r="AC100" s="14" t="s">
        <v>140</v>
      </c>
      <c r="AD100" s="748">
        <v>4328.4313131415765</v>
      </c>
      <c r="AE100" s="749">
        <v>5.31</v>
      </c>
      <c r="AF100" s="748">
        <v>441751.89817085443</v>
      </c>
      <c r="AG100" s="749">
        <v>5.99</v>
      </c>
      <c r="AH100" s="750">
        <v>19.22</v>
      </c>
      <c r="AI100" s="748">
        <v>0</v>
      </c>
      <c r="AJ100" s="748">
        <v>0</v>
      </c>
      <c r="AK100" s="748">
        <v>0</v>
      </c>
      <c r="AL100" s="751" t="s">
        <v>140</v>
      </c>
      <c r="AM100" s="748">
        <v>498322.76755175996</v>
      </c>
      <c r="AN100" s="748">
        <v>0</v>
      </c>
      <c r="AO100" s="752" t="s">
        <v>140</v>
      </c>
      <c r="AP100" s="753">
        <v>0</v>
      </c>
      <c r="AQ100" s="752" t="s">
        <v>2705</v>
      </c>
      <c r="AR100" s="752" t="s">
        <v>140</v>
      </c>
      <c r="AS100" s="752" t="s">
        <v>140</v>
      </c>
    </row>
    <row r="101" spans="1:45" x14ac:dyDescent="0.15">
      <c r="A101" s="14" t="s">
        <v>105</v>
      </c>
      <c r="B101" s="14" t="s">
        <v>111</v>
      </c>
      <c r="C101" s="14" t="s">
        <v>144</v>
      </c>
      <c r="D101" s="14" t="s">
        <v>260</v>
      </c>
      <c r="E101" s="14" t="s">
        <v>1099</v>
      </c>
      <c r="F101" s="14" t="s">
        <v>1932</v>
      </c>
      <c r="G101" s="14" t="s">
        <v>140</v>
      </c>
      <c r="H101" s="14" t="s">
        <v>2691</v>
      </c>
      <c r="I101" s="17">
        <v>1207648.4458104598</v>
      </c>
      <c r="J101" s="14" t="s">
        <v>67</v>
      </c>
      <c r="K101" s="17">
        <v>1207648.4458104598</v>
      </c>
      <c r="L101" s="14" t="s">
        <v>2691</v>
      </c>
      <c r="M101" s="17">
        <v>1207648.4458104598</v>
      </c>
      <c r="N101" s="14" t="s">
        <v>67</v>
      </c>
      <c r="O101" s="17">
        <v>1207648.4458104598</v>
      </c>
      <c r="P101" s="17">
        <v>1207648.4458104598</v>
      </c>
      <c r="Q101" s="17">
        <v>0</v>
      </c>
      <c r="R101" s="17">
        <v>0</v>
      </c>
      <c r="S101" s="18">
        <v>0</v>
      </c>
      <c r="T101" s="14" t="s">
        <v>102</v>
      </c>
      <c r="U101" s="14" t="s">
        <v>140</v>
      </c>
      <c r="V101" s="14" t="s">
        <v>2708</v>
      </c>
      <c r="W101" s="18">
        <v>1.7453352069119261</v>
      </c>
      <c r="X101" s="18">
        <v>1</v>
      </c>
      <c r="Y101" s="14" t="s">
        <v>140</v>
      </c>
      <c r="Z101" s="14" t="s">
        <v>140</v>
      </c>
      <c r="AA101" s="18" t="s">
        <v>140</v>
      </c>
      <c r="AB101" s="18" t="s">
        <v>140</v>
      </c>
      <c r="AC101" s="14" t="s">
        <v>140</v>
      </c>
      <c r="AD101" s="748">
        <v>3748.9800244468174</v>
      </c>
      <c r="AE101" s="749">
        <v>16.64</v>
      </c>
      <c r="AF101" s="748">
        <v>1199001.7933951369</v>
      </c>
      <c r="AG101" s="749">
        <v>16.760000000000002</v>
      </c>
      <c r="AH101" s="750">
        <v>19.22</v>
      </c>
      <c r="AI101" s="748">
        <v>0</v>
      </c>
      <c r="AJ101" s="748">
        <v>0</v>
      </c>
      <c r="AK101" s="748">
        <v>0</v>
      </c>
      <c r="AL101" s="751" t="s">
        <v>140</v>
      </c>
      <c r="AM101" s="748">
        <v>1207648.4458104598</v>
      </c>
      <c r="AN101" s="748">
        <v>0</v>
      </c>
      <c r="AO101" s="752" t="s">
        <v>140</v>
      </c>
      <c r="AP101" s="753">
        <v>0</v>
      </c>
      <c r="AQ101" s="752" t="s">
        <v>2705</v>
      </c>
      <c r="AR101" s="752" t="s">
        <v>140</v>
      </c>
      <c r="AS101" s="752" t="s">
        <v>140</v>
      </c>
    </row>
    <row r="102" spans="1:45" x14ac:dyDescent="0.15">
      <c r="A102" s="14" t="s">
        <v>105</v>
      </c>
      <c r="B102" s="14" t="s">
        <v>111</v>
      </c>
      <c r="C102" s="14" t="s">
        <v>144</v>
      </c>
      <c r="D102" s="14" t="s">
        <v>261</v>
      </c>
      <c r="E102" s="14" t="s">
        <v>1100</v>
      </c>
      <c r="F102" s="14" t="s">
        <v>1933</v>
      </c>
      <c r="G102" s="14" t="s">
        <v>140</v>
      </c>
      <c r="H102" s="14" t="s">
        <v>2691</v>
      </c>
      <c r="I102" s="17">
        <v>272200.33210767951</v>
      </c>
      <c r="J102" s="14" t="s">
        <v>67</v>
      </c>
      <c r="K102" s="17">
        <v>272200.33210767951</v>
      </c>
      <c r="L102" s="14" t="s">
        <v>2691</v>
      </c>
      <c r="M102" s="17">
        <v>272200.33210767951</v>
      </c>
      <c r="N102" s="14" t="s">
        <v>67</v>
      </c>
      <c r="O102" s="17">
        <v>272200.33210767951</v>
      </c>
      <c r="P102" s="17">
        <v>272200.33210767951</v>
      </c>
      <c r="Q102" s="17">
        <v>0</v>
      </c>
      <c r="R102" s="17">
        <v>0</v>
      </c>
      <c r="S102" s="18">
        <v>0</v>
      </c>
      <c r="T102" s="14" t="s">
        <v>102</v>
      </c>
      <c r="U102" s="14" t="s">
        <v>140</v>
      </c>
      <c r="V102" s="14" t="s">
        <v>2708</v>
      </c>
      <c r="W102" s="18">
        <v>1.7453352069119261</v>
      </c>
      <c r="X102" s="18">
        <v>1</v>
      </c>
      <c r="Y102" s="14" t="s">
        <v>140</v>
      </c>
      <c r="Z102" s="14" t="s">
        <v>140</v>
      </c>
      <c r="AA102" s="18" t="s">
        <v>140</v>
      </c>
      <c r="AB102" s="18" t="s">
        <v>140</v>
      </c>
      <c r="AC102" s="14" t="s">
        <v>140</v>
      </c>
      <c r="AD102" s="748">
        <v>2199.1223607090269</v>
      </c>
      <c r="AE102" s="749">
        <v>10.16</v>
      </c>
      <c r="AF102" s="748">
        <v>429434.05532125692</v>
      </c>
      <c r="AG102" s="749">
        <v>6.44</v>
      </c>
      <c r="AH102" s="750">
        <v>19.22</v>
      </c>
      <c r="AI102" s="748">
        <v>0</v>
      </c>
      <c r="AJ102" s="748">
        <v>0</v>
      </c>
      <c r="AK102" s="748">
        <v>0</v>
      </c>
      <c r="AL102" s="751" t="s">
        <v>140</v>
      </c>
      <c r="AM102" s="748">
        <v>272200.33210767951</v>
      </c>
      <c r="AN102" s="748">
        <v>0</v>
      </c>
      <c r="AO102" s="752" t="s">
        <v>140</v>
      </c>
      <c r="AP102" s="753">
        <v>0</v>
      </c>
      <c r="AQ102" s="752" t="s">
        <v>2705</v>
      </c>
      <c r="AR102" s="752" t="s">
        <v>140</v>
      </c>
      <c r="AS102" s="752" t="s">
        <v>140</v>
      </c>
    </row>
    <row r="103" spans="1:45" x14ac:dyDescent="0.15">
      <c r="A103" s="14" t="s">
        <v>105</v>
      </c>
      <c r="B103" s="14" t="s">
        <v>111</v>
      </c>
      <c r="C103" s="14" t="s">
        <v>144</v>
      </c>
      <c r="D103" s="14" t="s">
        <v>262</v>
      </c>
      <c r="E103" s="14" t="s">
        <v>1101</v>
      </c>
      <c r="F103" s="14" t="s">
        <v>1934</v>
      </c>
      <c r="G103" s="14" t="s">
        <v>140</v>
      </c>
      <c r="H103" s="14" t="s">
        <v>2691</v>
      </c>
      <c r="I103" s="17">
        <v>1203003.079077095</v>
      </c>
      <c r="J103" s="14" t="s">
        <v>67</v>
      </c>
      <c r="K103" s="17">
        <v>1203003.079077095</v>
      </c>
      <c r="L103" s="14" t="s">
        <v>2691</v>
      </c>
      <c r="M103" s="17">
        <v>1203003.079077095</v>
      </c>
      <c r="N103" s="14" t="s">
        <v>67</v>
      </c>
      <c r="O103" s="17">
        <v>1203003.079077095</v>
      </c>
      <c r="P103" s="17">
        <v>1203003.079077095</v>
      </c>
      <c r="Q103" s="17">
        <v>0</v>
      </c>
      <c r="R103" s="17">
        <v>0</v>
      </c>
      <c r="S103" s="18">
        <v>0</v>
      </c>
      <c r="T103" s="14" t="s">
        <v>102</v>
      </c>
      <c r="U103" s="14" t="s">
        <v>140</v>
      </c>
      <c r="V103" s="14" t="s">
        <v>2708</v>
      </c>
      <c r="W103" s="18">
        <v>1.7453352069119261</v>
      </c>
      <c r="X103" s="18">
        <v>1</v>
      </c>
      <c r="Y103" s="14" t="s">
        <v>140</v>
      </c>
      <c r="Z103" s="14" t="s">
        <v>140</v>
      </c>
      <c r="AA103" s="18" t="s">
        <v>140</v>
      </c>
      <c r="AB103" s="18" t="s">
        <v>140</v>
      </c>
      <c r="AC103" s="14" t="s">
        <v>140</v>
      </c>
      <c r="AD103" s="748">
        <v>4852.0318752151543</v>
      </c>
      <c r="AE103" s="749">
        <v>9.48</v>
      </c>
      <c r="AF103" s="748">
        <v>884234.04459228076</v>
      </c>
      <c r="AG103" s="749">
        <v>12.9</v>
      </c>
      <c r="AH103" s="750">
        <v>19.22</v>
      </c>
      <c r="AI103" s="748">
        <v>0</v>
      </c>
      <c r="AJ103" s="748">
        <v>0</v>
      </c>
      <c r="AK103" s="748">
        <v>0</v>
      </c>
      <c r="AL103" s="751" t="s">
        <v>140</v>
      </c>
      <c r="AM103" s="748">
        <v>1203003.079077095</v>
      </c>
      <c r="AN103" s="748">
        <v>0</v>
      </c>
      <c r="AO103" s="752" t="s">
        <v>140</v>
      </c>
      <c r="AP103" s="753">
        <v>0</v>
      </c>
      <c r="AQ103" s="752" t="s">
        <v>2705</v>
      </c>
      <c r="AR103" s="752" t="s">
        <v>140</v>
      </c>
      <c r="AS103" s="752" t="s">
        <v>140</v>
      </c>
    </row>
    <row r="104" spans="1:45" x14ac:dyDescent="0.15">
      <c r="A104" s="14" t="s">
        <v>105</v>
      </c>
      <c r="B104" s="14" t="s">
        <v>111</v>
      </c>
      <c r="C104" s="14" t="s">
        <v>144</v>
      </c>
      <c r="D104" s="14" t="s">
        <v>263</v>
      </c>
      <c r="E104" s="14" t="s">
        <v>1102</v>
      </c>
      <c r="F104" s="14" t="s">
        <v>1935</v>
      </c>
      <c r="G104" s="14" t="s">
        <v>140</v>
      </c>
      <c r="H104" s="14" t="s">
        <v>2691</v>
      </c>
      <c r="I104" s="17">
        <v>1439095.2008367458</v>
      </c>
      <c r="J104" s="14" t="s">
        <v>67</v>
      </c>
      <c r="K104" s="17">
        <v>1439095.2008367458</v>
      </c>
      <c r="L104" s="14" t="s">
        <v>2691</v>
      </c>
      <c r="M104" s="17">
        <v>1439095.2008367458</v>
      </c>
      <c r="N104" s="14" t="s">
        <v>67</v>
      </c>
      <c r="O104" s="17">
        <v>1439095.2008367458</v>
      </c>
      <c r="P104" s="17">
        <v>1439095.2008367458</v>
      </c>
      <c r="Q104" s="17">
        <v>0</v>
      </c>
      <c r="R104" s="17">
        <v>0</v>
      </c>
      <c r="S104" s="18">
        <v>0</v>
      </c>
      <c r="T104" s="14" t="s">
        <v>102</v>
      </c>
      <c r="U104" s="14" t="s">
        <v>140</v>
      </c>
      <c r="V104" s="14" t="s">
        <v>2708</v>
      </c>
      <c r="W104" s="18">
        <v>1.7453352069119261</v>
      </c>
      <c r="X104" s="18">
        <v>1</v>
      </c>
      <c r="Y104" s="14" t="s">
        <v>140</v>
      </c>
      <c r="Z104" s="14" t="s">
        <v>140</v>
      </c>
      <c r="AA104" s="18" t="s">
        <v>140</v>
      </c>
      <c r="AB104" s="18" t="s">
        <v>140</v>
      </c>
      <c r="AC104" s="14" t="s">
        <v>140</v>
      </c>
      <c r="AD104" s="748">
        <v>1361.3614613913023</v>
      </c>
      <c r="AE104" s="749">
        <v>59.95</v>
      </c>
      <c r="AF104" s="748">
        <v>1568671.138080304</v>
      </c>
      <c r="AG104" s="749">
        <v>55</v>
      </c>
      <c r="AH104" s="750">
        <v>19.22</v>
      </c>
      <c r="AI104" s="748">
        <v>0</v>
      </c>
      <c r="AJ104" s="748">
        <v>0</v>
      </c>
      <c r="AK104" s="748">
        <v>0</v>
      </c>
      <c r="AL104" s="751" t="s">
        <v>140</v>
      </c>
      <c r="AM104" s="748">
        <v>1439095.2008367458</v>
      </c>
      <c r="AN104" s="748">
        <v>0</v>
      </c>
      <c r="AO104" s="752" t="s">
        <v>140</v>
      </c>
      <c r="AP104" s="753">
        <v>0</v>
      </c>
      <c r="AQ104" s="752" t="s">
        <v>2705</v>
      </c>
      <c r="AR104" s="752" t="s">
        <v>140</v>
      </c>
      <c r="AS104" s="752" t="s">
        <v>140</v>
      </c>
    </row>
    <row r="105" spans="1:45" x14ac:dyDescent="0.15">
      <c r="A105" s="14" t="s">
        <v>105</v>
      </c>
      <c r="B105" s="14" t="s">
        <v>111</v>
      </c>
      <c r="C105" s="14" t="s">
        <v>144</v>
      </c>
      <c r="D105" s="14" t="s">
        <v>264</v>
      </c>
      <c r="E105" s="14" t="s">
        <v>1103</v>
      </c>
      <c r="F105" s="14" t="s">
        <v>1936</v>
      </c>
      <c r="G105" s="14" t="s">
        <v>140</v>
      </c>
      <c r="H105" s="14" t="s">
        <v>2691</v>
      </c>
      <c r="I105" s="17">
        <v>340917.02410018927</v>
      </c>
      <c r="J105" s="14" t="s">
        <v>67</v>
      </c>
      <c r="K105" s="17">
        <v>340917.02410018927</v>
      </c>
      <c r="L105" s="14" t="s">
        <v>2691</v>
      </c>
      <c r="M105" s="17">
        <v>340917.02410018927</v>
      </c>
      <c r="N105" s="14" t="s">
        <v>67</v>
      </c>
      <c r="O105" s="17">
        <v>340917.02410018927</v>
      </c>
      <c r="P105" s="17">
        <v>340917.02410018927</v>
      </c>
      <c r="Q105" s="17">
        <v>0</v>
      </c>
      <c r="R105" s="17">
        <v>0</v>
      </c>
      <c r="S105" s="18">
        <v>0</v>
      </c>
      <c r="T105" s="14" t="s">
        <v>102</v>
      </c>
      <c r="U105" s="14" t="s">
        <v>140</v>
      </c>
      <c r="V105" s="14" t="s">
        <v>2708</v>
      </c>
      <c r="W105" s="18">
        <v>1.7453352069119261</v>
      </c>
      <c r="X105" s="18">
        <v>1</v>
      </c>
      <c r="Y105" s="14" t="s">
        <v>140</v>
      </c>
      <c r="Z105" s="14" t="s">
        <v>140</v>
      </c>
      <c r="AA105" s="18" t="s">
        <v>140</v>
      </c>
      <c r="AB105" s="18" t="s">
        <v>140</v>
      </c>
      <c r="AC105" s="14" t="s">
        <v>140</v>
      </c>
      <c r="AD105" s="748">
        <v>2745.7613475138419</v>
      </c>
      <c r="AE105" s="749">
        <v>5.33</v>
      </c>
      <c r="AF105" s="748">
        <v>281282.93435098469</v>
      </c>
      <c r="AG105" s="749">
        <v>6.46</v>
      </c>
      <c r="AH105" s="750">
        <v>19.22</v>
      </c>
      <c r="AI105" s="748">
        <v>0</v>
      </c>
      <c r="AJ105" s="748">
        <v>0</v>
      </c>
      <c r="AK105" s="748">
        <v>0</v>
      </c>
      <c r="AL105" s="751" t="s">
        <v>140</v>
      </c>
      <c r="AM105" s="748">
        <v>340917.02410018927</v>
      </c>
      <c r="AN105" s="748">
        <v>0</v>
      </c>
      <c r="AO105" s="752" t="s">
        <v>140</v>
      </c>
      <c r="AP105" s="753">
        <v>0</v>
      </c>
      <c r="AQ105" s="752" t="s">
        <v>2705</v>
      </c>
      <c r="AR105" s="752" t="s">
        <v>140</v>
      </c>
      <c r="AS105" s="752" t="s">
        <v>140</v>
      </c>
    </row>
    <row r="106" spans="1:45" x14ac:dyDescent="0.15">
      <c r="A106" s="14" t="s">
        <v>105</v>
      </c>
      <c r="B106" s="14" t="s">
        <v>111</v>
      </c>
      <c r="C106" s="14" t="s">
        <v>144</v>
      </c>
      <c r="D106" s="14" t="s">
        <v>265</v>
      </c>
      <c r="E106" s="14" t="s">
        <v>1104</v>
      </c>
      <c r="F106" s="14" t="s">
        <v>1937</v>
      </c>
      <c r="G106" s="14" t="s">
        <v>140</v>
      </c>
      <c r="H106" s="14" t="s">
        <v>2691</v>
      </c>
      <c r="I106" s="17">
        <v>2377794.5249629612</v>
      </c>
      <c r="J106" s="14" t="s">
        <v>67</v>
      </c>
      <c r="K106" s="17">
        <v>2377794.5249629612</v>
      </c>
      <c r="L106" s="14" t="s">
        <v>2691</v>
      </c>
      <c r="M106" s="17">
        <v>2377794.5249629612</v>
      </c>
      <c r="N106" s="14" t="s">
        <v>67</v>
      </c>
      <c r="O106" s="17">
        <v>2377794.5249629612</v>
      </c>
      <c r="P106" s="17">
        <v>2377794.5249629612</v>
      </c>
      <c r="Q106" s="17">
        <v>0</v>
      </c>
      <c r="R106" s="17">
        <v>0</v>
      </c>
      <c r="S106" s="18">
        <v>0</v>
      </c>
      <c r="T106" s="14" t="s">
        <v>102</v>
      </c>
      <c r="U106" s="14" t="s">
        <v>140</v>
      </c>
      <c r="V106" s="14" t="s">
        <v>2708</v>
      </c>
      <c r="W106" s="18">
        <v>1.7453352069119261</v>
      </c>
      <c r="X106" s="18">
        <v>1</v>
      </c>
      <c r="Y106" s="14" t="s">
        <v>140</v>
      </c>
      <c r="Z106" s="14" t="s">
        <v>140</v>
      </c>
      <c r="AA106" s="18" t="s">
        <v>140</v>
      </c>
      <c r="AB106" s="18" t="s">
        <v>140</v>
      </c>
      <c r="AC106" s="14" t="s">
        <v>140</v>
      </c>
      <c r="AD106" s="748">
        <v>6370.4735052285305</v>
      </c>
      <c r="AE106" s="749">
        <v>16.86</v>
      </c>
      <c r="AF106" s="748">
        <v>2064346.8429905011</v>
      </c>
      <c r="AG106" s="749">
        <v>19.420000000000002</v>
      </c>
      <c r="AH106" s="750">
        <v>19.22</v>
      </c>
      <c r="AI106" s="748">
        <v>0</v>
      </c>
      <c r="AJ106" s="748">
        <v>0</v>
      </c>
      <c r="AK106" s="748">
        <v>0</v>
      </c>
      <c r="AL106" s="751" t="s">
        <v>140</v>
      </c>
      <c r="AM106" s="748">
        <v>2377794.5249629612</v>
      </c>
      <c r="AN106" s="748">
        <v>0</v>
      </c>
      <c r="AO106" s="752" t="s">
        <v>140</v>
      </c>
      <c r="AP106" s="753">
        <v>0</v>
      </c>
      <c r="AQ106" s="752" t="s">
        <v>2705</v>
      </c>
      <c r="AR106" s="752" t="s">
        <v>140</v>
      </c>
      <c r="AS106" s="752" t="s">
        <v>140</v>
      </c>
    </row>
    <row r="107" spans="1:45" x14ac:dyDescent="0.15">
      <c r="A107" s="14" t="s">
        <v>105</v>
      </c>
      <c r="B107" s="14" t="s">
        <v>111</v>
      </c>
      <c r="C107" s="14" t="s">
        <v>144</v>
      </c>
      <c r="D107" s="14" t="s">
        <v>266</v>
      </c>
      <c r="E107" s="14" t="s">
        <v>1105</v>
      </c>
      <c r="F107" s="14" t="s">
        <v>1938</v>
      </c>
      <c r="G107" s="14" t="s">
        <v>140</v>
      </c>
      <c r="H107" s="14" t="s">
        <v>2691</v>
      </c>
      <c r="I107" s="17">
        <v>12953995.331853036</v>
      </c>
      <c r="J107" s="14" t="s">
        <v>67</v>
      </c>
      <c r="K107" s="17">
        <v>12953995.331853036</v>
      </c>
      <c r="L107" s="14" t="s">
        <v>2691</v>
      </c>
      <c r="M107" s="17">
        <v>12953995.331853036</v>
      </c>
      <c r="N107" s="14" t="s">
        <v>67</v>
      </c>
      <c r="O107" s="17">
        <v>12953995.331853036</v>
      </c>
      <c r="P107" s="17">
        <v>12953995.331853036</v>
      </c>
      <c r="Q107" s="17">
        <v>0</v>
      </c>
      <c r="R107" s="17">
        <v>0</v>
      </c>
      <c r="S107" s="18">
        <v>0</v>
      </c>
      <c r="T107" s="14" t="s">
        <v>2705</v>
      </c>
      <c r="U107" s="14" t="s">
        <v>2705</v>
      </c>
      <c r="V107" s="14" t="s">
        <v>2705</v>
      </c>
      <c r="W107" s="18">
        <v>1.7453352069119261</v>
      </c>
      <c r="X107" s="18">
        <v>1</v>
      </c>
      <c r="Y107" s="14" t="s">
        <v>140</v>
      </c>
      <c r="Z107" s="14" t="s">
        <v>140</v>
      </c>
      <c r="AA107" s="18" t="s">
        <v>140</v>
      </c>
      <c r="AB107" s="18" t="s">
        <v>140</v>
      </c>
      <c r="AC107" s="14" t="s">
        <v>140</v>
      </c>
      <c r="AD107" s="748">
        <v>14355.382076850592</v>
      </c>
      <c r="AE107" s="749">
        <v>39.72</v>
      </c>
      <c r="AF107" s="748">
        <v>10961302.771995151</v>
      </c>
      <c r="AG107" s="749">
        <v>46.95</v>
      </c>
      <c r="AH107" s="750">
        <v>19.22</v>
      </c>
      <c r="AI107" s="748">
        <v>0</v>
      </c>
      <c r="AJ107" s="748">
        <v>0</v>
      </c>
      <c r="AK107" s="748">
        <v>0</v>
      </c>
      <c r="AL107" s="751" t="s">
        <v>140</v>
      </c>
      <c r="AM107" s="748">
        <v>12953995.331853036</v>
      </c>
      <c r="AN107" s="748">
        <v>0</v>
      </c>
      <c r="AO107" s="752" t="s">
        <v>140</v>
      </c>
      <c r="AP107" s="753">
        <v>0</v>
      </c>
      <c r="AQ107" s="752" t="s">
        <v>2705</v>
      </c>
      <c r="AR107" s="752" t="s">
        <v>140</v>
      </c>
      <c r="AS107" s="752" t="s">
        <v>140</v>
      </c>
    </row>
    <row r="108" spans="1:45" x14ac:dyDescent="0.15">
      <c r="A108" s="14" t="s">
        <v>105</v>
      </c>
      <c r="B108" s="14" t="s">
        <v>111</v>
      </c>
      <c r="C108" s="14" t="s">
        <v>144</v>
      </c>
      <c r="D108" s="14" t="s">
        <v>267</v>
      </c>
      <c r="E108" s="14" t="s">
        <v>1106</v>
      </c>
      <c r="F108" s="14" t="s">
        <v>1939</v>
      </c>
      <c r="G108" s="14" t="s">
        <v>140</v>
      </c>
      <c r="H108" s="14" t="s">
        <v>2691</v>
      </c>
      <c r="I108" s="17">
        <v>1588761.0982330968</v>
      </c>
      <c r="J108" s="14" t="s">
        <v>67</v>
      </c>
      <c r="K108" s="17">
        <v>1588761.0982330968</v>
      </c>
      <c r="L108" s="14" t="s">
        <v>2691</v>
      </c>
      <c r="M108" s="17">
        <v>1588761.0982330968</v>
      </c>
      <c r="N108" s="14" t="s">
        <v>67</v>
      </c>
      <c r="O108" s="17">
        <v>1588761.0982330968</v>
      </c>
      <c r="P108" s="17">
        <v>1588761.0982330968</v>
      </c>
      <c r="Q108" s="17">
        <v>0</v>
      </c>
      <c r="R108" s="17">
        <v>0</v>
      </c>
      <c r="S108" s="18">
        <v>0</v>
      </c>
      <c r="T108" s="14" t="s">
        <v>102</v>
      </c>
      <c r="U108" s="14" t="s">
        <v>140</v>
      </c>
      <c r="V108" s="14" t="s">
        <v>2708</v>
      </c>
      <c r="W108" s="18">
        <v>1.7453352069119261</v>
      </c>
      <c r="X108" s="18">
        <v>1</v>
      </c>
      <c r="Y108" s="14" t="s">
        <v>140</v>
      </c>
      <c r="Z108" s="14" t="s">
        <v>140</v>
      </c>
      <c r="AA108" s="18" t="s">
        <v>140</v>
      </c>
      <c r="AB108" s="18" t="s">
        <v>140</v>
      </c>
      <c r="AC108" s="14" t="s">
        <v>140</v>
      </c>
      <c r="AD108" s="748">
        <v>4817.1251710769156</v>
      </c>
      <c r="AE108" s="749">
        <v>21.74</v>
      </c>
      <c r="AF108" s="748">
        <v>2013393.6142266747</v>
      </c>
      <c r="AG108" s="749">
        <v>17.16</v>
      </c>
      <c r="AH108" s="750">
        <v>19.22</v>
      </c>
      <c r="AI108" s="748">
        <v>0</v>
      </c>
      <c r="AJ108" s="748">
        <v>0</v>
      </c>
      <c r="AK108" s="748">
        <v>0</v>
      </c>
      <c r="AL108" s="751" t="s">
        <v>140</v>
      </c>
      <c r="AM108" s="748">
        <v>1588761.0982330968</v>
      </c>
      <c r="AN108" s="748">
        <v>0</v>
      </c>
      <c r="AO108" s="752" t="s">
        <v>140</v>
      </c>
      <c r="AP108" s="753">
        <v>0</v>
      </c>
      <c r="AQ108" s="752" t="s">
        <v>2705</v>
      </c>
      <c r="AR108" s="752" t="s">
        <v>140</v>
      </c>
      <c r="AS108" s="752" t="s">
        <v>140</v>
      </c>
    </row>
    <row r="109" spans="1:45" x14ac:dyDescent="0.15">
      <c r="A109" s="14" t="s">
        <v>105</v>
      </c>
      <c r="B109" s="14" t="s">
        <v>111</v>
      </c>
      <c r="C109" s="14" t="s">
        <v>144</v>
      </c>
      <c r="D109" s="14" t="s">
        <v>268</v>
      </c>
      <c r="E109" s="14" t="s">
        <v>1107</v>
      </c>
      <c r="F109" s="14" t="s">
        <v>1940</v>
      </c>
      <c r="G109" s="14" t="s">
        <v>140</v>
      </c>
      <c r="H109" s="14" t="s">
        <v>2691</v>
      </c>
      <c r="I109" s="17">
        <v>309757.6942780072</v>
      </c>
      <c r="J109" s="14" t="s">
        <v>67</v>
      </c>
      <c r="K109" s="17">
        <v>309757.6942780072</v>
      </c>
      <c r="L109" s="14" t="s">
        <v>2691</v>
      </c>
      <c r="M109" s="17">
        <v>309757.6942780072</v>
      </c>
      <c r="N109" s="14" t="s">
        <v>67</v>
      </c>
      <c r="O109" s="17">
        <v>309757.6942780072</v>
      </c>
      <c r="P109" s="17">
        <v>309757.6942780072</v>
      </c>
      <c r="Q109" s="17">
        <v>0</v>
      </c>
      <c r="R109" s="17">
        <v>0</v>
      </c>
      <c r="S109" s="18">
        <v>0</v>
      </c>
      <c r="T109" s="14" t="s">
        <v>102</v>
      </c>
      <c r="U109" s="14" t="s">
        <v>140</v>
      </c>
      <c r="V109" s="14" t="s">
        <v>2708</v>
      </c>
      <c r="W109" s="18">
        <v>1.7453352069119261</v>
      </c>
      <c r="X109" s="18">
        <v>1</v>
      </c>
      <c r="Y109" s="14" t="s">
        <v>140</v>
      </c>
      <c r="Z109" s="14" t="s">
        <v>140</v>
      </c>
      <c r="AA109" s="18" t="s">
        <v>140</v>
      </c>
      <c r="AB109" s="18" t="s">
        <v>140</v>
      </c>
      <c r="AC109" s="14" t="s">
        <v>140</v>
      </c>
      <c r="AD109" s="748">
        <v>7068.6075879933005</v>
      </c>
      <c r="AE109" s="749">
        <v>2.14</v>
      </c>
      <c r="AF109" s="748">
        <v>290737.48498023488</v>
      </c>
      <c r="AG109" s="749">
        <v>2.2799999999999998</v>
      </c>
      <c r="AH109" s="750">
        <v>19.22</v>
      </c>
      <c r="AI109" s="748">
        <v>0</v>
      </c>
      <c r="AJ109" s="748">
        <v>0</v>
      </c>
      <c r="AK109" s="748">
        <v>0</v>
      </c>
      <c r="AL109" s="751" t="s">
        <v>140</v>
      </c>
      <c r="AM109" s="748">
        <v>309757.6942780072</v>
      </c>
      <c r="AN109" s="748">
        <v>0</v>
      </c>
      <c r="AO109" s="752" t="s">
        <v>140</v>
      </c>
      <c r="AP109" s="753">
        <v>0</v>
      </c>
      <c r="AQ109" s="752" t="s">
        <v>2705</v>
      </c>
      <c r="AR109" s="752" t="s">
        <v>140</v>
      </c>
      <c r="AS109" s="752" t="s">
        <v>140</v>
      </c>
    </row>
    <row r="110" spans="1:45" x14ac:dyDescent="0.15">
      <c r="A110" s="14" t="s">
        <v>105</v>
      </c>
      <c r="B110" s="14" t="s">
        <v>111</v>
      </c>
      <c r="C110" s="14" t="s">
        <v>144</v>
      </c>
      <c r="D110" s="14" t="s">
        <v>269</v>
      </c>
      <c r="E110" s="14" t="s">
        <v>1108</v>
      </c>
      <c r="F110" s="14" t="s">
        <v>1941</v>
      </c>
      <c r="G110" s="14" t="s">
        <v>140</v>
      </c>
      <c r="H110" s="14" t="s">
        <v>2691</v>
      </c>
      <c r="I110" s="17">
        <v>905242.40013095073</v>
      </c>
      <c r="J110" s="14" t="s">
        <v>67</v>
      </c>
      <c r="K110" s="17">
        <v>905242.40013095073</v>
      </c>
      <c r="L110" s="14" t="s">
        <v>2691</v>
      </c>
      <c r="M110" s="17">
        <v>905242.40013095073</v>
      </c>
      <c r="N110" s="14" t="s">
        <v>67</v>
      </c>
      <c r="O110" s="17">
        <v>905242.40013095073</v>
      </c>
      <c r="P110" s="17">
        <v>905242.40013095073</v>
      </c>
      <c r="Q110" s="17">
        <v>0</v>
      </c>
      <c r="R110" s="17">
        <v>0</v>
      </c>
      <c r="S110" s="18">
        <v>0</v>
      </c>
      <c r="T110" s="14" t="s">
        <v>102</v>
      </c>
      <c r="U110" s="14" t="s">
        <v>140</v>
      </c>
      <c r="V110" s="14" t="s">
        <v>2708</v>
      </c>
      <c r="W110" s="18">
        <v>1.7453352069119261</v>
      </c>
      <c r="X110" s="18">
        <v>1</v>
      </c>
      <c r="Y110" s="14" t="s">
        <v>140</v>
      </c>
      <c r="Z110" s="14" t="s">
        <v>140</v>
      </c>
      <c r="AA110" s="18" t="s">
        <v>140</v>
      </c>
      <c r="AB110" s="18" t="s">
        <v>140</v>
      </c>
      <c r="AC110" s="14" t="s">
        <v>140</v>
      </c>
      <c r="AD110" s="748">
        <v>1938.2296539798322</v>
      </c>
      <c r="AE110" s="749">
        <v>22.16</v>
      </c>
      <c r="AF110" s="748">
        <v>825706.28792403347</v>
      </c>
      <c r="AG110" s="749">
        <v>24.3</v>
      </c>
      <c r="AH110" s="750">
        <v>19.22</v>
      </c>
      <c r="AI110" s="748">
        <v>0</v>
      </c>
      <c r="AJ110" s="748">
        <v>0</v>
      </c>
      <c r="AK110" s="748">
        <v>0</v>
      </c>
      <c r="AL110" s="751" t="s">
        <v>140</v>
      </c>
      <c r="AM110" s="748">
        <v>905242.40013095073</v>
      </c>
      <c r="AN110" s="748">
        <v>0</v>
      </c>
      <c r="AO110" s="752" t="s">
        <v>140</v>
      </c>
      <c r="AP110" s="753">
        <v>0</v>
      </c>
      <c r="AQ110" s="752" t="s">
        <v>2705</v>
      </c>
      <c r="AR110" s="752" t="s">
        <v>140</v>
      </c>
      <c r="AS110" s="752" t="s">
        <v>140</v>
      </c>
    </row>
    <row r="111" spans="1:45" x14ac:dyDescent="0.15">
      <c r="A111" s="14" t="s">
        <v>105</v>
      </c>
      <c r="B111" s="14" t="s">
        <v>111</v>
      </c>
      <c r="C111" s="14" t="s">
        <v>144</v>
      </c>
      <c r="D111" s="14" t="s">
        <v>270</v>
      </c>
      <c r="E111" s="14" t="s">
        <v>1109</v>
      </c>
      <c r="F111" s="14" t="s">
        <v>1942</v>
      </c>
      <c r="G111" s="14" t="s">
        <v>140</v>
      </c>
      <c r="H111" s="14" t="s">
        <v>2691</v>
      </c>
      <c r="I111" s="17">
        <v>4357154.2422816698</v>
      </c>
      <c r="J111" s="14" t="s">
        <v>67</v>
      </c>
      <c r="K111" s="17">
        <v>4357154.2422816698</v>
      </c>
      <c r="L111" s="14" t="s">
        <v>2691</v>
      </c>
      <c r="M111" s="17">
        <v>4357154.2422816698</v>
      </c>
      <c r="N111" s="14" t="s">
        <v>67</v>
      </c>
      <c r="O111" s="17">
        <v>4357154.2422816698</v>
      </c>
      <c r="P111" s="17">
        <v>4357154.2422816698</v>
      </c>
      <c r="Q111" s="17">
        <v>0</v>
      </c>
      <c r="R111" s="17">
        <v>0</v>
      </c>
      <c r="S111" s="18">
        <v>0</v>
      </c>
      <c r="T111" s="14" t="s">
        <v>102</v>
      </c>
      <c r="U111" s="14" t="s">
        <v>140</v>
      </c>
      <c r="V111" s="14" t="s">
        <v>2708</v>
      </c>
      <c r="W111" s="18">
        <v>1.7453352069119261</v>
      </c>
      <c r="X111" s="18">
        <v>1</v>
      </c>
      <c r="Y111" s="14" t="s">
        <v>140</v>
      </c>
      <c r="Z111" s="14" t="s">
        <v>140</v>
      </c>
      <c r="AA111" s="18" t="s">
        <v>140</v>
      </c>
      <c r="AB111" s="18" t="s">
        <v>140</v>
      </c>
      <c r="AC111" s="14" t="s">
        <v>140</v>
      </c>
      <c r="AD111" s="748">
        <v>7208.2344045462551</v>
      </c>
      <c r="AE111" s="749">
        <v>34.47</v>
      </c>
      <c r="AF111" s="748">
        <v>4776597.5974514652</v>
      </c>
      <c r="AG111" s="749">
        <v>31.45</v>
      </c>
      <c r="AH111" s="750">
        <v>19.22</v>
      </c>
      <c r="AI111" s="748">
        <v>0</v>
      </c>
      <c r="AJ111" s="748">
        <v>0</v>
      </c>
      <c r="AK111" s="748">
        <v>0</v>
      </c>
      <c r="AL111" s="751" t="s">
        <v>140</v>
      </c>
      <c r="AM111" s="748">
        <v>4357154.2422816698</v>
      </c>
      <c r="AN111" s="748">
        <v>0</v>
      </c>
      <c r="AO111" s="752" t="s">
        <v>140</v>
      </c>
      <c r="AP111" s="753">
        <v>0</v>
      </c>
      <c r="AQ111" s="752" t="s">
        <v>2705</v>
      </c>
      <c r="AR111" s="752" t="s">
        <v>140</v>
      </c>
      <c r="AS111" s="752" t="s">
        <v>140</v>
      </c>
    </row>
    <row r="112" spans="1:45" x14ac:dyDescent="0.15">
      <c r="A112" s="14" t="s">
        <v>105</v>
      </c>
      <c r="B112" s="14" t="s">
        <v>111</v>
      </c>
      <c r="C112" s="14" t="s">
        <v>144</v>
      </c>
      <c r="D112" s="14" t="s">
        <v>271</v>
      </c>
      <c r="E112" s="14" t="s">
        <v>1110</v>
      </c>
      <c r="F112" s="14" t="s">
        <v>1943</v>
      </c>
      <c r="G112" s="14" t="s">
        <v>140</v>
      </c>
      <c r="H112" s="14" t="s">
        <v>2691</v>
      </c>
      <c r="I112" s="17">
        <v>1510989.5722804239</v>
      </c>
      <c r="J112" s="14" t="s">
        <v>67</v>
      </c>
      <c r="K112" s="17">
        <v>1510989.5722804239</v>
      </c>
      <c r="L112" s="14" t="s">
        <v>2691</v>
      </c>
      <c r="M112" s="17">
        <v>1510989.5722804239</v>
      </c>
      <c r="N112" s="14" t="s">
        <v>67</v>
      </c>
      <c r="O112" s="17">
        <v>1510989.5722804239</v>
      </c>
      <c r="P112" s="17">
        <v>1510989.5722804239</v>
      </c>
      <c r="Q112" s="17">
        <v>0</v>
      </c>
      <c r="R112" s="17">
        <v>0</v>
      </c>
      <c r="S112" s="18">
        <v>0</v>
      </c>
      <c r="T112" s="14" t="s">
        <v>102</v>
      </c>
      <c r="U112" s="14" t="s">
        <v>140</v>
      </c>
      <c r="V112" s="14" t="s">
        <v>2708</v>
      </c>
      <c r="W112" s="18">
        <v>1.7453352069119261</v>
      </c>
      <c r="X112" s="18">
        <v>1</v>
      </c>
      <c r="Y112" s="14" t="s">
        <v>140</v>
      </c>
      <c r="Z112" s="14" t="s">
        <v>140</v>
      </c>
      <c r="AA112" s="18" t="s">
        <v>140</v>
      </c>
      <c r="AB112" s="18" t="s">
        <v>140</v>
      </c>
      <c r="AC112" s="14" t="s">
        <v>140</v>
      </c>
      <c r="AD112" s="748">
        <v>6422.8335614358875</v>
      </c>
      <c r="AE112" s="749">
        <v>11.42</v>
      </c>
      <c r="AF112" s="748">
        <v>1409763.1497094401</v>
      </c>
      <c r="AG112" s="749">
        <v>12.24</v>
      </c>
      <c r="AH112" s="750">
        <v>19.22</v>
      </c>
      <c r="AI112" s="748">
        <v>0</v>
      </c>
      <c r="AJ112" s="748">
        <v>0</v>
      </c>
      <c r="AK112" s="748">
        <v>0</v>
      </c>
      <c r="AL112" s="751" t="s">
        <v>140</v>
      </c>
      <c r="AM112" s="748">
        <v>1510989.5722804239</v>
      </c>
      <c r="AN112" s="748">
        <v>0</v>
      </c>
      <c r="AO112" s="752" t="s">
        <v>140</v>
      </c>
      <c r="AP112" s="753">
        <v>0</v>
      </c>
      <c r="AQ112" s="752" t="s">
        <v>2705</v>
      </c>
      <c r="AR112" s="752" t="s">
        <v>140</v>
      </c>
      <c r="AS112" s="752" t="s">
        <v>140</v>
      </c>
    </row>
    <row r="113" spans="1:45" x14ac:dyDescent="0.15">
      <c r="A113" s="14" t="s">
        <v>105</v>
      </c>
      <c r="B113" s="14" t="s">
        <v>111</v>
      </c>
      <c r="C113" s="14" t="s">
        <v>144</v>
      </c>
      <c r="D113" s="14" t="s">
        <v>272</v>
      </c>
      <c r="E113" s="14" t="s">
        <v>1111</v>
      </c>
      <c r="F113" s="14" t="s">
        <v>1944</v>
      </c>
      <c r="G113" s="14" t="s">
        <v>140</v>
      </c>
      <c r="H113" s="14" t="s">
        <v>2691</v>
      </c>
      <c r="I113" s="17">
        <v>2732638.0324662547</v>
      </c>
      <c r="J113" s="14" t="s">
        <v>67</v>
      </c>
      <c r="K113" s="17">
        <v>2732638.0324662547</v>
      </c>
      <c r="L113" s="14" t="s">
        <v>2691</v>
      </c>
      <c r="M113" s="17">
        <v>2732638.0324662547</v>
      </c>
      <c r="N113" s="14" t="s">
        <v>67</v>
      </c>
      <c r="O113" s="17">
        <v>2732638.0324662547</v>
      </c>
      <c r="P113" s="17">
        <v>2732638.0324662547</v>
      </c>
      <c r="Q113" s="17">
        <v>0</v>
      </c>
      <c r="R113" s="17">
        <v>0</v>
      </c>
      <c r="S113" s="18">
        <v>0</v>
      </c>
      <c r="T113" s="14" t="s">
        <v>2705</v>
      </c>
      <c r="U113" s="14" t="s">
        <v>2705</v>
      </c>
      <c r="V113" s="14" t="s">
        <v>2705</v>
      </c>
      <c r="W113" s="18">
        <v>1.7453352069119261</v>
      </c>
      <c r="X113" s="18">
        <v>1</v>
      </c>
      <c r="Y113" s="14" t="s">
        <v>140</v>
      </c>
      <c r="Z113" s="14" t="s">
        <v>140</v>
      </c>
      <c r="AA113" s="18" t="s">
        <v>140</v>
      </c>
      <c r="AB113" s="18" t="s">
        <v>140</v>
      </c>
      <c r="AC113" s="14" t="s">
        <v>140</v>
      </c>
      <c r="AD113" s="748">
        <v>20486.570125211496</v>
      </c>
      <c r="AE113" s="749">
        <v>5.95</v>
      </c>
      <c r="AF113" s="748">
        <v>2344520.7564443098</v>
      </c>
      <c r="AG113" s="749">
        <v>6.94</v>
      </c>
      <c r="AH113" s="750">
        <v>19.22</v>
      </c>
      <c r="AI113" s="748">
        <v>0</v>
      </c>
      <c r="AJ113" s="748">
        <v>0</v>
      </c>
      <c r="AK113" s="748">
        <v>0</v>
      </c>
      <c r="AL113" s="751" t="s">
        <v>140</v>
      </c>
      <c r="AM113" s="748">
        <v>2732638.0324662547</v>
      </c>
      <c r="AN113" s="748">
        <v>0</v>
      </c>
      <c r="AO113" s="752" t="s">
        <v>140</v>
      </c>
      <c r="AP113" s="753">
        <v>0</v>
      </c>
      <c r="AQ113" s="752" t="s">
        <v>2705</v>
      </c>
      <c r="AR113" s="752" t="s">
        <v>140</v>
      </c>
      <c r="AS113" s="752" t="s">
        <v>140</v>
      </c>
    </row>
    <row r="114" spans="1:45" x14ac:dyDescent="0.15">
      <c r="A114" s="14" t="s">
        <v>105</v>
      </c>
      <c r="B114" s="14" t="s">
        <v>111</v>
      </c>
      <c r="C114" s="14" t="s">
        <v>144</v>
      </c>
      <c r="D114" s="14" t="s">
        <v>273</v>
      </c>
      <c r="E114" s="14" t="s">
        <v>1112</v>
      </c>
      <c r="F114" s="14" t="s">
        <v>1945</v>
      </c>
      <c r="G114" s="14" t="s">
        <v>140</v>
      </c>
      <c r="H114" s="14" t="s">
        <v>2691</v>
      </c>
      <c r="I114" s="17">
        <v>791285.99125460931</v>
      </c>
      <c r="J114" s="14" t="s">
        <v>67</v>
      </c>
      <c r="K114" s="17">
        <v>791285.99125460931</v>
      </c>
      <c r="L114" s="14" t="s">
        <v>2691</v>
      </c>
      <c r="M114" s="17">
        <v>791285.99125460931</v>
      </c>
      <c r="N114" s="14" t="s">
        <v>67</v>
      </c>
      <c r="O114" s="17">
        <v>791285.99125460931</v>
      </c>
      <c r="P114" s="17">
        <v>791285.99125460931</v>
      </c>
      <c r="Q114" s="17">
        <v>0</v>
      </c>
      <c r="R114" s="17">
        <v>0</v>
      </c>
      <c r="S114" s="18">
        <v>0</v>
      </c>
      <c r="T114" s="14" t="s">
        <v>102</v>
      </c>
      <c r="U114" s="14" t="s">
        <v>140</v>
      </c>
      <c r="V114" s="14" t="s">
        <v>2708</v>
      </c>
      <c r="W114" s="18">
        <v>1.7453352069119261</v>
      </c>
      <c r="X114" s="18">
        <v>1</v>
      </c>
      <c r="Y114" s="14" t="s">
        <v>140</v>
      </c>
      <c r="Z114" s="14" t="s">
        <v>140</v>
      </c>
      <c r="AA114" s="18" t="s">
        <v>140</v>
      </c>
      <c r="AB114" s="18" t="s">
        <v>140</v>
      </c>
      <c r="AC114" s="14" t="s">
        <v>140</v>
      </c>
      <c r="AD114" s="748">
        <v>3966.2742577073518</v>
      </c>
      <c r="AE114" s="749">
        <v>8.8000000000000007</v>
      </c>
      <c r="AF114" s="748">
        <v>670839.76285159064</v>
      </c>
      <c r="AG114" s="749">
        <v>10.38</v>
      </c>
      <c r="AH114" s="750">
        <v>19.22</v>
      </c>
      <c r="AI114" s="748">
        <v>0</v>
      </c>
      <c r="AJ114" s="748">
        <v>0</v>
      </c>
      <c r="AK114" s="748">
        <v>0</v>
      </c>
      <c r="AL114" s="751" t="s">
        <v>140</v>
      </c>
      <c r="AM114" s="748">
        <v>791285.99125460931</v>
      </c>
      <c r="AN114" s="748">
        <v>0</v>
      </c>
      <c r="AO114" s="752" t="s">
        <v>140</v>
      </c>
      <c r="AP114" s="753">
        <v>0</v>
      </c>
      <c r="AQ114" s="752" t="s">
        <v>2705</v>
      </c>
      <c r="AR114" s="752" t="s">
        <v>140</v>
      </c>
      <c r="AS114" s="752" t="s">
        <v>140</v>
      </c>
    </row>
    <row r="115" spans="1:45" x14ac:dyDescent="0.15">
      <c r="A115" s="14" t="s">
        <v>105</v>
      </c>
      <c r="B115" s="14" t="s">
        <v>111</v>
      </c>
      <c r="C115" s="14" t="s">
        <v>144</v>
      </c>
      <c r="D115" s="14" t="s">
        <v>274</v>
      </c>
      <c r="E115" s="14" t="s">
        <v>1113</v>
      </c>
      <c r="F115" s="14" t="s">
        <v>1946</v>
      </c>
      <c r="G115" s="14" t="s">
        <v>140</v>
      </c>
      <c r="H115" s="14" t="s">
        <v>2691</v>
      </c>
      <c r="I115" s="17">
        <v>9094066.4252517242</v>
      </c>
      <c r="J115" s="14" t="s">
        <v>67</v>
      </c>
      <c r="K115" s="17">
        <v>9094066.4252517242</v>
      </c>
      <c r="L115" s="14" t="s">
        <v>2691</v>
      </c>
      <c r="M115" s="17">
        <v>9094066.4252517242</v>
      </c>
      <c r="N115" s="14" t="s">
        <v>67</v>
      </c>
      <c r="O115" s="17">
        <v>9094066.4252517242</v>
      </c>
      <c r="P115" s="17">
        <v>9094066.4252517242</v>
      </c>
      <c r="Q115" s="17">
        <v>0</v>
      </c>
      <c r="R115" s="17">
        <v>0</v>
      </c>
      <c r="S115" s="18">
        <v>0</v>
      </c>
      <c r="T115" s="14" t="s">
        <v>102</v>
      </c>
      <c r="U115" s="14" t="s">
        <v>140</v>
      </c>
      <c r="V115" s="14" t="s">
        <v>2708</v>
      </c>
      <c r="W115" s="18">
        <v>1.7453352069119261</v>
      </c>
      <c r="X115" s="18">
        <v>1</v>
      </c>
      <c r="Y115" s="14" t="s">
        <v>140</v>
      </c>
      <c r="Z115" s="14" t="s">
        <v>140</v>
      </c>
      <c r="AA115" s="18" t="s">
        <v>140</v>
      </c>
      <c r="AB115" s="18" t="s">
        <v>140</v>
      </c>
      <c r="AC115" s="14" t="s">
        <v>140</v>
      </c>
      <c r="AD115" s="748">
        <v>5068.6279743929244</v>
      </c>
      <c r="AE115" s="749">
        <v>104.62</v>
      </c>
      <c r="AF115" s="748">
        <v>10192710.082887964</v>
      </c>
      <c r="AG115" s="749">
        <v>93.35</v>
      </c>
      <c r="AH115" s="750">
        <v>19.22</v>
      </c>
      <c r="AI115" s="748">
        <v>0</v>
      </c>
      <c r="AJ115" s="748">
        <v>0</v>
      </c>
      <c r="AK115" s="748">
        <v>0</v>
      </c>
      <c r="AL115" s="751" t="s">
        <v>140</v>
      </c>
      <c r="AM115" s="748">
        <v>9094066.4252517242</v>
      </c>
      <c r="AN115" s="748">
        <v>0</v>
      </c>
      <c r="AO115" s="752" t="s">
        <v>140</v>
      </c>
      <c r="AP115" s="753">
        <v>0</v>
      </c>
      <c r="AQ115" s="752" t="s">
        <v>2705</v>
      </c>
      <c r="AR115" s="752" t="s">
        <v>140</v>
      </c>
      <c r="AS115" s="752" t="s">
        <v>140</v>
      </c>
    </row>
    <row r="116" spans="1:45" x14ac:dyDescent="0.15">
      <c r="A116" s="14" t="s">
        <v>105</v>
      </c>
      <c r="B116" s="14" t="s">
        <v>111</v>
      </c>
      <c r="C116" s="14" t="s">
        <v>144</v>
      </c>
      <c r="D116" s="14" t="s">
        <v>275</v>
      </c>
      <c r="E116" s="14" t="s">
        <v>1114</v>
      </c>
      <c r="F116" s="14" t="s">
        <v>1947</v>
      </c>
      <c r="G116" s="14" t="s">
        <v>140</v>
      </c>
      <c r="H116" s="14" t="s">
        <v>2691</v>
      </c>
      <c r="I116" s="17">
        <v>26824365.544827495</v>
      </c>
      <c r="J116" s="14" t="s">
        <v>67</v>
      </c>
      <c r="K116" s="17">
        <v>26824365.544827495</v>
      </c>
      <c r="L116" s="14" t="s">
        <v>2691</v>
      </c>
      <c r="M116" s="17">
        <v>26824365.544827495</v>
      </c>
      <c r="N116" s="14" t="s">
        <v>67</v>
      </c>
      <c r="O116" s="17">
        <v>26824365.544827495</v>
      </c>
      <c r="P116" s="17">
        <v>26824365.544827495</v>
      </c>
      <c r="Q116" s="17">
        <v>0</v>
      </c>
      <c r="R116" s="17">
        <v>0</v>
      </c>
      <c r="S116" s="18">
        <v>0</v>
      </c>
      <c r="T116" s="14" t="s">
        <v>2705</v>
      </c>
      <c r="U116" s="14" t="s">
        <v>2705</v>
      </c>
      <c r="V116" s="14" t="s">
        <v>2705</v>
      </c>
      <c r="W116" s="18">
        <v>1.7453352069119261</v>
      </c>
      <c r="X116" s="18">
        <v>1</v>
      </c>
      <c r="Y116" s="14" t="s">
        <v>140</v>
      </c>
      <c r="Z116" s="14" t="s">
        <v>140</v>
      </c>
      <c r="AA116" s="18" t="s">
        <v>140</v>
      </c>
      <c r="AB116" s="18" t="s">
        <v>140</v>
      </c>
      <c r="AC116" s="14" t="s">
        <v>140</v>
      </c>
      <c r="AD116" s="748">
        <v>208305.75694493839</v>
      </c>
      <c r="AE116" s="749">
        <v>5.4</v>
      </c>
      <c r="AF116" s="748">
        <v>21631555.068047412</v>
      </c>
      <c r="AG116" s="749">
        <v>6.7</v>
      </c>
      <c r="AH116" s="750">
        <v>19.22</v>
      </c>
      <c r="AI116" s="748">
        <v>0</v>
      </c>
      <c r="AJ116" s="748">
        <v>0</v>
      </c>
      <c r="AK116" s="748">
        <v>0</v>
      </c>
      <c r="AL116" s="751" t="s">
        <v>140</v>
      </c>
      <c r="AM116" s="748">
        <v>26824365.544827495</v>
      </c>
      <c r="AN116" s="748">
        <v>0</v>
      </c>
      <c r="AO116" s="752" t="s">
        <v>140</v>
      </c>
      <c r="AP116" s="753">
        <v>0</v>
      </c>
      <c r="AQ116" s="752" t="s">
        <v>2705</v>
      </c>
      <c r="AR116" s="752" t="s">
        <v>140</v>
      </c>
      <c r="AS116" s="752" t="s">
        <v>140</v>
      </c>
    </row>
    <row r="117" spans="1:45" x14ac:dyDescent="0.15">
      <c r="A117" s="14" t="s">
        <v>105</v>
      </c>
      <c r="B117" s="14" t="s">
        <v>111</v>
      </c>
      <c r="C117" s="14" t="s">
        <v>144</v>
      </c>
      <c r="D117" s="14" t="s">
        <v>276</v>
      </c>
      <c r="E117" s="14" t="s">
        <v>1115</v>
      </c>
      <c r="F117" s="14" t="s">
        <v>1948</v>
      </c>
      <c r="G117" s="14" t="s">
        <v>140</v>
      </c>
      <c r="H117" s="14" t="s">
        <v>2691</v>
      </c>
      <c r="I117" s="17">
        <v>1934224.4587470107</v>
      </c>
      <c r="J117" s="14" t="s">
        <v>67</v>
      </c>
      <c r="K117" s="17">
        <v>1934224.4587470107</v>
      </c>
      <c r="L117" s="14" t="s">
        <v>2691</v>
      </c>
      <c r="M117" s="17">
        <v>1934224.4587470107</v>
      </c>
      <c r="N117" s="14" t="s">
        <v>67</v>
      </c>
      <c r="O117" s="17">
        <v>1934224.4587470107</v>
      </c>
      <c r="P117" s="17">
        <v>1934224.4587470107</v>
      </c>
      <c r="Q117" s="17">
        <v>0</v>
      </c>
      <c r="R117" s="17">
        <v>0</v>
      </c>
      <c r="S117" s="18">
        <v>0</v>
      </c>
      <c r="T117" s="14" t="s">
        <v>102</v>
      </c>
      <c r="U117" s="14" t="s">
        <v>140</v>
      </c>
      <c r="V117" s="14" t="s">
        <v>2708</v>
      </c>
      <c r="W117" s="18">
        <v>1.7453352069119261</v>
      </c>
      <c r="X117" s="18">
        <v>1</v>
      </c>
      <c r="Y117" s="14" t="s">
        <v>140</v>
      </c>
      <c r="Z117" s="14" t="s">
        <v>140</v>
      </c>
      <c r="AA117" s="18" t="s">
        <v>140</v>
      </c>
      <c r="AB117" s="18" t="s">
        <v>140</v>
      </c>
      <c r="AC117" s="14" t="s">
        <v>140</v>
      </c>
      <c r="AD117" s="748">
        <v>1677.2671338423609</v>
      </c>
      <c r="AE117" s="749">
        <v>85.27</v>
      </c>
      <c r="AF117" s="748">
        <v>2748936.91510941</v>
      </c>
      <c r="AG117" s="749">
        <v>60</v>
      </c>
      <c r="AH117" s="750">
        <v>19.22</v>
      </c>
      <c r="AI117" s="748">
        <v>0</v>
      </c>
      <c r="AJ117" s="748">
        <v>0</v>
      </c>
      <c r="AK117" s="748">
        <v>0</v>
      </c>
      <c r="AL117" s="751" t="s">
        <v>140</v>
      </c>
      <c r="AM117" s="748">
        <v>1934224.4587470107</v>
      </c>
      <c r="AN117" s="748">
        <v>0</v>
      </c>
      <c r="AO117" s="752" t="s">
        <v>140</v>
      </c>
      <c r="AP117" s="753">
        <v>0</v>
      </c>
      <c r="AQ117" s="752" t="s">
        <v>2705</v>
      </c>
      <c r="AR117" s="752" t="s">
        <v>140</v>
      </c>
      <c r="AS117" s="752" t="s">
        <v>140</v>
      </c>
    </row>
    <row r="118" spans="1:45" x14ac:dyDescent="0.15">
      <c r="A118" s="14" t="s">
        <v>105</v>
      </c>
      <c r="B118" s="14" t="s">
        <v>111</v>
      </c>
      <c r="C118" s="14" t="s">
        <v>144</v>
      </c>
      <c r="D118" s="14" t="s">
        <v>277</v>
      </c>
      <c r="E118" s="14" t="s">
        <v>1116</v>
      </c>
      <c r="F118" s="14" t="s">
        <v>1949</v>
      </c>
      <c r="G118" s="14" t="s">
        <v>140</v>
      </c>
      <c r="H118" s="14" t="s">
        <v>2691</v>
      </c>
      <c r="I118" s="17">
        <v>531287.78627230902</v>
      </c>
      <c r="J118" s="14" t="s">
        <v>67</v>
      </c>
      <c r="K118" s="17">
        <v>531287.78627230902</v>
      </c>
      <c r="L118" s="14" t="s">
        <v>2691</v>
      </c>
      <c r="M118" s="17">
        <v>531287.78627230902</v>
      </c>
      <c r="N118" s="14" t="s">
        <v>67</v>
      </c>
      <c r="O118" s="17">
        <v>531287.78627230902</v>
      </c>
      <c r="P118" s="17">
        <v>531287.78627230902</v>
      </c>
      <c r="Q118" s="17">
        <v>0</v>
      </c>
      <c r="R118" s="17">
        <v>0</v>
      </c>
      <c r="S118" s="18">
        <v>0</v>
      </c>
      <c r="T118" s="14" t="s">
        <v>102</v>
      </c>
      <c r="U118" s="14" t="s">
        <v>140</v>
      </c>
      <c r="V118" s="14" t="s">
        <v>2708</v>
      </c>
      <c r="W118" s="18">
        <v>1.7453352069119261</v>
      </c>
      <c r="X118" s="18">
        <v>1</v>
      </c>
      <c r="Y118" s="14" t="s">
        <v>140</v>
      </c>
      <c r="Z118" s="14" t="s">
        <v>140</v>
      </c>
      <c r="AA118" s="18" t="s">
        <v>140</v>
      </c>
      <c r="AB118" s="18" t="s">
        <v>140</v>
      </c>
      <c r="AC118" s="14" t="s">
        <v>140</v>
      </c>
      <c r="AD118" s="748">
        <v>6859.1673631638696</v>
      </c>
      <c r="AE118" s="749">
        <v>3.11</v>
      </c>
      <c r="AF118" s="748">
        <v>410001.24878057058</v>
      </c>
      <c r="AG118" s="749">
        <v>4.03</v>
      </c>
      <c r="AH118" s="750">
        <v>19.22</v>
      </c>
      <c r="AI118" s="748">
        <v>0</v>
      </c>
      <c r="AJ118" s="748">
        <v>0</v>
      </c>
      <c r="AK118" s="748">
        <v>0</v>
      </c>
      <c r="AL118" s="751" t="s">
        <v>140</v>
      </c>
      <c r="AM118" s="748">
        <v>531287.78627230902</v>
      </c>
      <c r="AN118" s="748">
        <v>0</v>
      </c>
      <c r="AO118" s="752" t="s">
        <v>140</v>
      </c>
      <c r="AP118" s="753">
        <v>0</v>
      </c>
      <c r="AQ118" s="752" t="s">
        <v>2705</v>
      </c>
      <c r="AR118" s="752" t="s">
        <v>140</v>
      </c>
      <c r="AS118" s="752" t="s">
        <v>140</v>
      </c>
    </row>
    <row r="119" spans="1:45" x14ac:dyDescent="0.15">
      <c r="A119" s="14" t="s">
        <v>105</v>
      </c>
      <c r="B119" s="14" t="s">
        <v>111</v>
      </c>
      <c r="C119" s="14" t="s">
        <v>144</v>
      </c>
      <c r="D119" s="14" t="s">
        <v>278</v>
      </c>
      <c r="E119" s="14" t="s">
        <v>1117</v>
      </c>
      <c r="F119" s="14" t="s">
        <v>1950</v>
      </c>
      <c r="G119" s="14" t="s">
        <v>140</v>
      </c>
      <c r="H119" s="14" t="s">
        <v>2691</v>
      </c>
      <c r="I119" s="17">
        <v>13426456.315722745</v>
      </c>
      <c r="J119" s="14" t="s">
        <v>67</v>
      </c>
      <c r="K119" s="17">
        <v>13426456.315722745</v>
      </c>
      <c r="L119" s="14" t="s">
        <v>2691</v>
      </c>
      <c r="M119" s="17">
        <v>13426456.315722745</v>
      </c>
      <c r="N119" s="14" t="s">
        <v>67</v>
      </c>
      <c r="O119" s="17">
        <v>13426456.315722745</v>
      </c>
      <c r="P119" s="17">
        <v>13426456.315722745</v>
      </c>
      <c r="Q119" s="17">
        <v>0</v>
      </c>
      <c r="R119" s="17">
        <v>0</v>
      </c>
      <c r="S119" s="18">
        <v>0</v>
      </c>
      <c r="T119" s="14" t="s">
        <v>2705</v>
      </c>
      <c r="U119" s="14" t="s">
        <v>2705</v>
      </c>
      <c r="V119" s="14" t="s">
        <v>2705</v>
      </c>
      <c r="W119" s="18">
        <v>1.7453352069119261</v>
      </c>
      <c r="X119" s="18">
        <v>1</v>
      </c>
      <c r="Y119" s="14" t="s">
        <v>140</v>
      </c>
      <c r="Z119" s="14" t="s">
        <v>140</v>
      </c>
      <c r="AA119" s="18" t="s">
        <v>140</v>
      </c>
      <c r="AB119" s="18" t="s">
        <v>140</v>
      </c>
      <c r="AC119" s="14" t="s">
        <v>140</v>
      </c>
      <c r="AD119" s="748">
        <v>152193.23004271995</v>
      </c>
      <c r="AE119" s="749">
        <v>3.66</v>
      </c>
      <c r="AF119" s="748">
        <v>10725228.330481146</v>
      </c>
      <c r="AG119" s="749">
        <v>4.59</v>
      </c>
      <c r="AH119" s="750">
        <v>19.22</v>
      </c>
      <c r="AI119" s="748">
        <v>0</v>
      </c>
      <c r="AJ119" s="748">
        <v>0</v>
      </c>
      <c r="AK119" s="748">
        <v>0</v>
      </c>
      <c r="AL119" s="751" t="s">
        <v>140</v>
      </c>
      <c r="AM119" s="748">
        <v>13426456.315722745</v>
      </c>
      <c r="AN119" s="748">
        <v>0</v>
      </c>
      <c r="AO119" s="752" t="s">
        <v>140</v>
      </c>
      <c r="AP119" s="753">
        <v>0</v>
      </c>
      <c r="AQ119" s="752" t="s">
        <v>2705</v>
      </c>
      <c r="AR119" s="752" t="s">
        <v>140</v>
      </c>
      <c r="AS119" s="752" t="s">
        <v>140</v>
      </c>
    </row>
    <row r="120" spans="1:45" x14ac:dyDescent="0.15">
      <c r="A120" s="14" t="s">
        <v>105</v>
      </c>
      <c r="B120" s="14" t="s">
        <v>111</v>
      </c>
      <c r="C120" s="14" t="s">
        <v>144</v>
      </c>
      <c r="D120" s="14" t="s">
        <v>279</v>
      </c>
      <c r="E120" s="14" t="s">
        <v>1118</v>
      </c>
      <c r="F120" s="14" t="s">
        <v>1951</v>
      </c>
      <c r="G120" s="14" t="s">
        <v>140</v>
      </c>
      <c r="H120" s="14" t="s">
        <v>2691</v>
      </c>
      <c r="I120" s="17">
        <v>7560127.2308953907</v>
      </c>
      <c r="J120" s="14" t="s">
        <v>67</v>
      </c>
      <c r="K120" s="17">
        <v>7560127.2308953907</v>
      </c>
      <c r="L120" s="14" t="s">
        <v>2691</v>
      </c>
      <c r="M120" s="17">
        <v>7560127.2308953907</v>
      </c>
      <c r="N120" s="14" t="s">
        <v>67</v>
      </c>
      <c r="O120" s="17">
        <v>7560127.2308953907</v>
      </c>
      <c r="P120" s="17">
        <v>7560127.2308953907</v>
      </c>
      <c r="Q120" s="17">
        <v>0</v>
      </c>
      <c r="R120" s="17">
        <v>0</v>
      </c>
      <c r="S120" s="18">
        <v>0</v>
      </c>
      <c r="T120" s="14" t="s">
        <v>2705</v>
      </c>
      <c r="U120" s="14" t="s">
        <v>2705</v>
      </c>
      <c r="V120" s="14" t="s">
        <v>2705</v>
      </c>
      <c r="W120" s="18">
        <v>1.7453352069119261</v>
      </c>
      <c r="X120" s="18">
        <v>1</v>
      </c>
      <c r="Y120" s="14" t="s">
        <v>140</v>
      </c>
      <c r="Z120" s="14" t="s">
        <v>140</v>
      </c>
      <c r="AA120" s="18" t="s">
        <v>140</v>
      </c>
      <c r="AB120" s="18" t="s">
        <v>140</v>
      </c>
      <c r="AC120" s="14" t="s">
        <v>140</v>
      </c>
      <c r="AD120" s="748">
        <v>8616.5802897076264</v>
      </c>
      <c r="AE120" s="749">
        <v>36.799999999999997</v>
      </c>
      <c r="AF120" s="748">
        <v>6095726.1356399963</v>
      </c>
      <c r="AG120" s="749">
        <v>45.65</v>
      </c>
      <c r="AH120" s="750">
        <v>19.22</v>
      </c>
      <c r="AI120" s="748">
        <v>0</v>
      </c>
      <c r="AJ120" s="748">
        <v>0</v>
      </c>
      <c r="AK120" s="748">
        <v>0</v>
      </c>
      <c r="AL120" s="751" t="s">
        <v>140</v>
      </c>
      <c r="AM120" s="748">
        <v>7560127.2308953907</v>
      </c>
      <c r="AN120" s="748">
        <v>0</v>
      </c>
      <c r="AO120" s="752" t="s">
        <v>140</v>
      </c>
      <c r="AP120" s="753">
        <v>0</v>
      </c>
      <c r="AQ120" s="752" t="s">
        <v>2705</v>
      </c>
      <c r="AR120" s="752" t="s">
        <v>140</v>
      </c>
      <c r="AS120" s="752" t="s">
        <v>140</v>
      </c>
    </row>
    <row r="121" spans="1:45" x14ac:dyDescent="0.15">
      <c r="A121" s="14" t="s">
        <v>105</v>
      </c>
      <c r="B121" s="14" t="s">
        <v>111</v>
      </c>
      <c r="C121" s="14" t="s">
        <v>144</v>
      </c>
      <c r="D121" s="14" t="s">
        <v>280</v>
      </c>
      <c r="E121" s="14" t="s">
        <v>1119</v>
      </c>
      <c r="F121" s="14" t="s">
        <v>1952</v>
      </c>
      <c r="G121" s="14" t="s">
        <v>140</v>
      </c>
      <c r="H121" s="14" t="s">
        <v>2691</v>
      </c>
      <c r="I121" s="17">
        <v>15690766.946409933</v>
      </c>
      <c r="J121" s="14" t="s">
        <v>67</v>
      </c>
      <c r="K121" s="17">
        <v>15690766.946409933</v>
      </c>
      <c r="L121" s="14" t="s">
        <v>2691</v>
      </c>
      <c r="M121" s="17">
        <v>15690766.946409933</v>
      </c>
      <c r="N121" s="14" t="s">
        <v>67</v>
      </c>
      <c r="O121" s="17">
        <v>15690766.946409933</v>
      </c>
      <c r="P121" s="17">
        <v>15690766.946409933</v>
      </c>
      <c r="Q121" s="17">
        <v>0</v>
      </c>
      <c r="R121" s="17">
        <v>0</v>
      </c>
      <c r="S121" s="18">
        <v>0</v>
      </c>
      <c r="T121" s="14" t="s">
        <v>2705</v>
      </c>
      <c r="U121" s="14" t="s">
        <v>2705</v>
      </c>
      <c r="V121" s="14" t="s">
        <v>2705</v>
      </c>
      <c r="W121" s="18">
        <v>1.7453352069119261</v>
      </c>
      <c r="X121" s="18">
        <v>1</v>
      </c>
      <c r="Y121" s="14" t="s">
        <v>140</v>
      </c>
      <c r="Z121" s="14" t="s">
        <v>140</v>
      </c>
      <c r="AA121" s="18" t="s">
        <v>140</v>
      </c>
      <c r="AB121" s="18" t="s">
        <v>140</v>
      </c>
      <c r="AC121" s="14" t="s">
        <v>140</v>
      </c>
      <c r="AD121" s="748">
        <v>148702.5596288961</v>
      </c>
      <c r="AE121" s="749">
        <v>4.4400000000000004</v>
      </c>
      <c r="AF121" s="748">
        <v>12715217.209023356</v>
      </c>
      <c r="AG121" s="749">
        <v>5.49</v>
      </c>
      <c r="AH121" s="750">
        <v>19.22</v>
      </c>
      <c r="AI121" s="748">
        <v>0</v>
      </c>
      <c r="AJ121" s="748">
        <v>0</v>
      </c>
      <c r="AK121" s="748">
        <v>0</v>
      </c>
      <c r="AL121" s="751" t="s">
        <v>140</v>
      </c>
      <c r="AM121" s="748">
        <v>15690766.946409933</v>
      </c>
      <c r="AN121" s="748">
        <v>0</v>
      </c>
      <c r="AO121" s="752" t="s">
        <v>140</v>
      </c>
      <c r="AP121" s="753">
        <v>0</v>
      </c>
      <c r="AQ121" s="752" t="s">
        <v>2705</v>
      </c>
      <c r="AR121" s="752" t="s">
        <v>140</v>
      </c>
      <c r="AS121" s="752" t="s">
        <v>140</v>
      </c>
    </row>
    <row r="122" spans="1:45" x14ac:dyDescent="0.15">
      <c r="A122" s="14" t="s">
        <v>105</v>
      </c>
      <c r="B122" s="14" t="s">
        <v>111</v>
      </c>
      <c r="C122" s="14" t="s">
        <v>144</v>
      </c>
      <c r="D122" s="14" t="s">
        <v>281</v>
      </c>
      <c r="E122" s="14" t="s">
        <v>1120</v>
      </c>
      <c r="F122" s="14" t="s">
        <v>1953</v>
      </c>
      <c r="G122" s="14" t="s">
        <v>140</v>
      </c>
      <c r="H122" s="14" t="s">
        <v>2691</v>
      </c>
      <c r="I122" s="17">
        <v>870783.42683334125</v>
      </c>
      <c r="J122" s="14" t="s">
        <v>67</v>
      </c>
      <c r="K122" s="17">
        <v>870783.42683334125</v>
      </c>
      <c r="L122" s="14" t="s">
        <v>2691</v>
      </c>
      <c r="M122" s="17">
        <v>870783.42683334125</v>
      </c>
      <c r="N122" s="14" t="s">
        <v>67</v>
      </c>
      <c r="O122" s="17">
        <v>870783.42683334125</v>
      </c>
      <c r="P122" s="17">
        <v>870783.42683334125</v>
      </c>
      <c r="Q122" s="17">
        <v>0</v>
      </c>
      <c r="R122" s="17">
        <v>0</v>
      </c>
      <c r="S122" s="18">
        <v>0</v>
      </c>
      <c r="T122" s="14" t="s">
        <v>102</v>
      </c>
      <c r="U122" s="14" t="s">
        <v>140</v>
      </c>
      <c r="V122" s="14" t="s">
        <v>2708</v>
      </c>
      <c r="W122" s="18">
        <v>1.7453352069119261</v>
      </c>
      <c r="X122" s="18">
        <v>1</v>
      </c>
      <c r="Y122" s="14" t="s">
        <v>140</v>
      </c>
      <c r="Z122" s="14" t="s">
        <v>140</v>
      </c>
      <c r="AA122" s="18" t="s">
        <v>140</v>
      </c>
      <c r="AB122" s="18" t="s">
        <v>140</v>
      </c>
      <c r="AC122" s="14" t="s">
        <v>140</v>
      </c>
      <c r="AD122" s="748">
        <v>2949.6164996811549</v>
      </c>
      <c r="AE122" s="749">
        <v>13.14</v>
      </c>
      <c r="AF122" s="748">
        <v>744928.00319700502</v>
      </c>
      <c r="AG122" s="749">
        <v>15.36</v>
      </c>
      <c r="AH122" s="750">
        <v>19.22</v>
      </c>
      <c r="AI122" s="748">
        <v>0</v>
      </c>
      <c r="AJ122" s="748">
        <v>0</v>
      </c>
      <c r="AK122" s="748">
        <v>0</v>
      </c>
      <c r="AL122" s="751" t="s">
        <v>140</v>
      </c>
      <c r="AM122" s="748">
        <v>870783.42683334125</v>
      </c>
      <c r="AN122" s="748">
        <v>0</v>
      </c>
      <c r="AO122" s="752" t="s">
        <v>140</v>
      </c>
      <c r="AP122" s="753">
        <v>0</v>
      </c>
      <c r="AQ122" s="752" t="s">
        <v>2705</v>
      </c>
      <c r="AR122" s="752" t="s">
        <v>140</v>
      </c>
      <c r="AS122" s="752" t="s">
        <v>140</v>
      </c>
    </row>
    <row r="123" spans="1:45" x14ac:dyDescent="0.15">
      <c r="A123" s="14" t="s">
        <v>105</v>
      </c>
      <c r="B123" s="14" t="s">
        <v>111</v>
      </c>
      <c r="C123" s="14" t="s">
        <v>144</v>
      </c>
      <c r="D123" s="14" t="s">
        <v>282</v>
      </c>
      <c r="E123" s="14" t="s">
        <v>1121</v>
      </c>
      <c r="F123" s="14" t="s">
        <v>1954</v>
      </c>
      <c r="G123" s="14" t="s">
        <v>140</v>
      </c>
      <c r="H123" s="14" t="s">
        <v>2691</v>
      </c>
      <c r="I123" s="17">
        <v>540495.98283710354</v>
      </c>
      <c r="J123" s="14" t="s">
        <v>67</v>
      </c>
      <c r="K123" s="17">
        <v>540495.98283710354</v>
      </c>
      <c r="L123" s="14" t="s">
        <v>2691</v>
      </c>
      <c r="M123" s="17">
        <v>540495.98283710354</v>
      </c>
      <c r="N123" s="14" t="s">
        <v>67</v>
      </c>
      <c r="O123" s="17">
        <v>540495.98283710354</v>
      </c>
      <c r="P123" s="17">
        <v>540495.98283710354</v>
      </c>
      <c r="Q123" s="17">
        <v>0</v>
      </c>
      <c r="R123" s="17">
        <v>0</v>
      </c>
      <c r="S123" s="18">
        <v>0</v>
      </c>
      <c r="T123" s="14" t="s">
        <v>102</v>
      </c>
      <c r="U123" s="14" t="s">
        <v>140</v>
      </c>
      <c r="V123" s="14" t="s">
        <v>2708</v>
      </c>
      <c r="W123" s="18">
        <v>1.7453352069119261</v>
      </c>
      <c r="X123" s="18">
        <v>1</v>
      </c>
      <c r="Y123" s="14" t="s">
        <v>140</v>
      </c>
      <c r="Z123" s="14" t="s">
        <v>140</v>
      </c>
      <c r="AA123" s="18" t="s">
        <v>140</v>
      </c>
      <c r="AB123" s="18" t="s">
        <v>140</v>
      </c>
      <c r="AC123" s="14" t="s">
        <v>140</v>
      </c>
      <c r="AD123" s="748">
        <v>6464.7216064017739</v>
      </c>
      <c r="AE123" s="749">
        <v>4.13</v>
      </c>
      <c r="AF123" s="748">
        <v>514328.4687868582</v>
      </c>
      <c r="AG123" s="749">
        <v>4.3499999999999996</v>
      </c>
      <c r="AH123" s="750">
        <v>19.22</v>
      </c>
      <c r="AI123" s="748">
        <v>0</v>
      </c>
      <c r="AJ123" s="748">
        <v>0</v>
      </c>
      <c r="AK123" s="748">
        <v>0</v>
      </c>
      <c r="AL123" s="751" t="s">
        <v>140</v>
      </c>
      <c r="AM123" s="748">
        <v>540495.98283710354</v>
      </c>
      <c r="AN123" s="748">
        <v>0</v>
      </c>
      <c r="AO123" s="752" t="s">
        <v>140</v>
      </c>
      <c r="AP123" s="753">
        <v>0</v>
      </c>
      <c r="AQ123" s="752" t="s">
        <v>2705</v>
      </c>
      <c r="AR123" s="752" t="s">
        <v>140</v>
      </c>
      <c r="AS123" s="752" t="s">
        <v>140</v>
      </c>
    </row>
    <row r="124" spans="1:45" x14ac:dyDescent="0.15">
      <c r="A124" s="14" t="s">
        <v>105</v>
      </c>
      <c r="B124" s="14" t="s">
        <v>111</v>
      </c>
      <c r="C124" s="14" t="s">
        <v>144</v>
      </c>
      <c r="D124" s="14" t="s">
        <v>283</v>
      </c>
      <c r="E124" s="14" t="s">
        <v>1122</v>
      </c>
      <c r="F124" s="14" t="s">
        <v>1955</v>
      </c>
      <c r="G124" s="14" t="s">
        <v>140</v>
      </c>
      <c r="H124" s="14" t="s">
        <v>2691</v>
      </c>
      <c r="I124" s="17">
        <v>724579.40181989991</v>
      </c>
      <c r="J124" s="14" t="s">
        <v>67</v>
      </c>
      <c r="K124" s="17">
        <v>724579.40181989991</v>
      </c>
      <c r="L124" s="14" t="s">
        <v>2691</v>
      </c>
      <c r="M124" s="17">
        <v>724579.40181989991</v>
      </c>
      <c r="N124" s="14" t="s">
        <v>67</v>
      </c>
      <c r="O124" s="17">
        <v>724579.40181989991</v>
      </c>
      <c r="P124" s="17">
        <v>724579.40181989991</v>
      </c>
      <c r="Q124" s="17">
        <v>0</v>
      </c>
      <c r="R124" s="17">
        <v>0</v>
      </c>
      <c r="S124" s="18">
        <v>0</v>
      </c>
      <c r="T124" s="14" t="s">
        <v>102</v>
      </c>
      <c r="U124" s="14" t="s">
        <v>140</v>
      </c>
      <c r="V124" s="14" t="s">
        <v>2708</v>
      </c>
      <c r="W124" s="18">
        <v>1.7453352069119261</v>
      </c>
      <c r="X124" s="18">
        <v>1</v>
      </c>
      <c r="Y124" s="14" t="s">
        <v>140</v>
      </c>
      <c r="Z124" s="14" t="s">
        <v>140</v>
      </c>
      <c r="AA124" s="18" t="s">
        <v>140</v>
      </c>
      <c r="AB124" s="18" t="s">
        <v>140</v>
      </c>
      <c r="AC124" s="14" t="s">
        <v>140</v>
      </c>
      <c r="AD124" s="748">
        <v>4712.4050586622006</v>
      </c>
      <c r="AE124" s="749">
        <v>8.4600000000000009</v>
      </c>
      <c r="AF124" s="748">
        <v>766242.71742454416</v>
      </c>
      <c r="AG124" s="749">
        <v>8</v>
      </c>
      <c r="AH124" s="750">
        <v>19.22</v>
      </c>
      <c r="AI124" s="748">
        <v>0</v>
      </c>
      <c r="AJ124" s="748">
        <v>0</v>
      </c>
      <c r="AK124" s="748">
        <v>0</v>
      </c>
      <c r="AL124" s="751" t="s">
        <v>140</v>
      </c>
      <c r="AM124" s="748">
        <v>724579.40181989991</v>
      </c>
      <c r="AN124" s="748">
        <v>0</v>
      </c>
      <c r="AO124" s="752" t="s">
        <v>140</v>
      </c>
      <c r="AP124" s="753">
        <v>0</v>
      </c>
      <c r="AQ124" s="752" t="s">
        <v>2705</v>
      </c>
      <c r="AR124" s="752" t="s">
        <v>140</v>
      </c>
      <c r="AS124" s="752" t="s">
        <v>140</v>
      </c>
    </row>
    <row r="125" spans="1:45" x14ac:dyDescent="0.15">
      <c r="A125" s="14" t="s">
        <v>105</v>
      </c>
      <c r="B125" s="14" t="s">
        <v>111</v>
      </c>
      <c r="C125" s="14" t="s">
        <v>144</v>
      </c>
      <c r="D125" s="14" t="s">
        <v>284</v>
      </c>
      <c r="E125" s="14" t="s">
        <v>1123</v>
      </c>
      <c r="F125" s="14" t="s">
        <v>1956</v>
      </c>
      <c r="G125" s="14" t="s">
        <v>140</v>
      </c>
      <c r="H125" s="14" t="s">
        <v>2691</v>
      </c>
      <c r="I125" s="17">
        <v>752536.09389745479</v>
      </c>
      <c r="J125" s="14" t="s">
        <v>67</v>
      </c>
      <c r="K125" s="17">
        <v>752536.09389745479</v>
      </c>
      <c r="L125" s="14" t="s">
        <v>2691</v>
      </c>
      <c r="M125" s="17">
        <v>752536.09389745479</v>
      </c>
      <c r="N125" s="14" t="s">
        <v>67</v>
      </c>
      <c r="O125" s="17">
        <v>752536.09389745479</v>
      </c>
      <c r="P125" s="17">
        <v>727313.34724806296</v>
      </c>
      <c r="Q125" s="17">
        <v>25222.746649391836</v>
      </c>
      <c r="R125" s="17">
        <v>0</v>
      </c>
      <c r="S125" s="18">
        <v>0</v>
      </c>
      <c r="T125" s="14" t="s">
        <v>102</v>
      </c>
      <c r="U125" s="14" t="s">
        <v>140</v>
      </c>
      <c r="V125" s="14" t="s">
        <v>2708</v>
      </c>
      <c r="W125" s="18">
        <v>1.7453352069119261</v>
      </c>
      <c r="X125" s="18">
        <v>1</v>
      </c>
      <c r="Y125" s="14" t="s">
        <v>140</v>
      </c>
      <c r="Z125" s="14" t="s">
        <v>140</v>
      </c>
      <c r="AA125" s="18" t="s">
        <v>140</v>
      </c>
      <c r="AB125" s="18" t="s">
        <v>140</v>
      </c>
      <c r="AC125" s="14" t="s">
        <v>140</v>
      </c>
      <c r="AD125" s="748">
        <v>1797.6952631192839</v>
      </c>
      <c r="AE125" s="749">
        <v>25.31</v>
      </c>
      <c r="AF125" s="748">
        <v>874773.35038310231</v>
      </c>
      <c r="AG125" s="749">
        <v>21.05</v>
      </c>
      <c r="AH125" s="750">
        <v>19.22</v>
      </c>
      <c r="AI125" s="748">
        <v>25222.746649391836</v>
      </c>
      <c r="AJ125" s="748">
        <v>0</v>
      </c>
      <c r="AK125" s="748">
        <v>25222.746649391836</v>
      </c>
      <c r="AL125" s="751" t="s">
        <v>140</v>
      </c>
      <c r="AM125" s="748">
        <v>752536.09389745479</v>
      </c>
      <c r="AN125" s="748">
        <v>0</v>
      </c>
      <c r="AO125" s="752" t="s">
        <v>140</v>
      </c>
      <c r="AP125" s="753">
        <v>0</v>
      </c>
      <c r="AQ125" s="752" t="s">
        <v>2705</v>
      </c>
      <c r="AR125" s="752" t="s">
        <v>140</v>
      </c>
      <c r="AS125" s="752" t="s">
        <v>140</v>
      </c>
    </row>
    <row r="126" spans="1:45" x14ac:dyDescent="0.15">
      <c r="A126" s="14" t="s">
        <v>105</v>
      </c>
      <c r="B126" s="14" t="s">
        <v>111</v>
      </c>
      <c r="C126" s="14" t="s">
        <v>144</v>
      </c>
      <c r="D126" s="14" t="s">
        <v>285</v>
      </c>
      <c r="E126" s="14" t="s">
        <v>1124</v>
      </c>
      <c r="F126" s="14" t="s">
        <v>1957</v>
      </c>
      <c r="G126" s="14" t="s">
        <v>140</v>
      </c>
      <c r="H126" s="14" t="s">
        <v>2691</v>
      </c>
      <c r="I126" s="17">
        <v>611061.96220144897</v>
      </c>
      <c r="J126" s="14" t="s">
        <v>67</v>
      </c>
      <c r="K126" s="17">
        <v>611061.96220144897</v>
      </c>
      <c r="L126" s="14" t="s">
        <v>2691</v>
      </c>
      <c r="M126" s="17">
        <v>611061.96220144897</v>
      </c>
      <c r="N126" s="14" t="s">
        <v>67</v>
      </c>
      <c r="O126" s="17">
        <v>611061.96220144897</v>
      </c>
      <c r="P126" s="17">
        <v>611061.96220144897</v>
      </c>
      <c r="Q126" s="17">
        <v>0</v>
      </c>
      <c r="R126" s="17">
        <v>0</v>
      </c>
      <c r="S126" s="18">
        <v>0</v>
      </c>
      <c r="T126" s="14" t="s">
        <v>102</v>
      </c>
      <c r="U126" s="14" t="s">
        <v>140</v>
      </c>
      <c r="V126" s="14" t="s">
        <v>2708</v>
      </c>
      <c r="W126" s="18">
        <v>1.7453352069119261</v>
      </c>
      <c r="X126" s="18">
        <v>1</v>
      </c>
      <c r="Y126" s="14" t="s">
        <v>140</v>
      </c>
      <c r="Z126" s="14" t="s">
        <v>140</v>
      </c>
      <c r="AA126" s="18" t="s">
        <v>140</v>
      </c>
      <c r="AB126" s="18" t="s">
        <v>140</v>
      </c>
      <c r="AC126" s="14" t="s">
        <v>140</v>
      </c>
      <c r="AD126" s="748">
        <v>963.42503421538322</v>
      </c>
      <c r="AE126" s="749">
        <v>30.3</v>
      </c>
      <c r="AF126" s="748">
        <v>561065.97998520546</v>
      </c>
      <c r="AG126" s="749">
        <v>33</v>
      </c>
      <c r="AH126" s="750">
        <v>19.22</v>
      </c>
      <c r="AI126" s="748">
        <v>0</v>
      </c>
      <c r="AJ126" s="748">
        <v>0</v>
      </c>
      <c r="AK126" s="748">
        <v>0</v>
      </c>
      <c r="AL126" s="751" t="s">
        <v>140</v>
      </c>
      <c r="AM126" s="748">
        <v>611061.96220144897</v>
      </c>
      <c r="AN126" s="748">
        <v>0</v>
      </c>
      <c r="AO126" s="752" t="s">
        <v>140</v>
      </c>
      <c r="AP126" s="753">
        <v>0</v>
      </c>
      <c r="AQ126" s="752" t="s">
        <v>2705</v>
      </c>
      <c r="AR126" s="752" t="s">
        <v>140</v>
      </c>
      <c r="AS126" s="752" t="s">
        <v>140</v>
      </c>
    </row>
    <row r="127" spans="1:45" x14ac:dyDescent="0.15">
      <c r="A127" s="14" t="s">
        <v>105</v>
      </c>
      <c r="B127" s="14" t="s">
        <v>111</v>
      </c>
      <c r="C127" s="14" t="s">
        <v>144</v>
      </c>
      <c r="D127" s="14" t="s">
        <v>286</v>
      </c>
      <c r="E127" s="14" t="s">
        <v>1125</v>
      </c>
      <c r="F127" s="14" t="s">
        <v>1958</v>
      </c>
      <c r="G127" s="14" t="s">
        <v>140</v>
      </c>
      <c r="H127" s="14" t="s">
        <v>2691</v>
      </c>
      <c r="I127" s="17">
        <v>883081.14596800308</v>
      </c>
      <c r="J127" s="14" t="s">
        <v>67</v>
      </c>
      <c r="K127" s="17">
        <v>883081.14596800308</v>
      </c>
      <c r="L127" s="14" t="s">
        <v>2691</v>
      </c>
      <c r="M127" s="17">
        <v>883081.14596800308</v>
      </c>
      <c r="N127" s="14" t="s">
        <v>67</v>
      </c>
      <c r="O127" s="17">
        <v>883081.14596800308</v>
      </c>
      <c r="P127" s="17">
        <v>883081.14596800308</v>
      </c>
      <c r="Q127" s="17">
        <v>0</v>
      </c>
      <c r="R127" s="17">
        <v>0</v>
      </c>
      <c r="S127" s="18">
        <v>0</v>
      </c>
      <c r="T127" s="14" t="s">
        <v>102</v>
      </c>
      <c r="U127" s="14" t="s">
        <v>140</v>
      </c>
      <c r="V127" s="14" t="s">
        <v>2708</v>
      </c>
      <c r="W127" s="18">
        <v>1.7453352069119261</v>
      </c>
      <c r="X127" s="18">
        <v>1</v>
      </c>
      <c r="Y127" s="14" t="s">
        <v>140</v>
      </c>
      <c r="Z127" s="14" t="s">
        <v>140</v>
      </c>
      <c r="AA127" s="18" t="s">
        <v>140</v>
      </c>
      <c r="AB127" s="18" t="s">
        <v>140</v>
      </c>
      <c r="AC127" s="14" t="s">
        <v>140</v>
      </c>
      <c r="AD127" s="748">
        <v>7068.6075879933005</v>
      </c>
      <c r="AE127" s="749">
        <v>7.92</v>
      </c>
      <c r="AF127" s="748">
        <v>1076000.4117025514</v>
      </c>
      <c r="AG127" s="749">
        <v>6.5</v>
      </c>
      <c r="AH127" s="750">
        <v>19.22</v>
      </c>
      <c r="AI127" s="748">
        <v>0</v>
      </c>
      <c r="AJ127" s="748">
        <v>0</v>
      </c>
      <c r="AK127" s="748">
        <v>0</v>
      </c>
      <c r="AL127" s="751" t="s">
        <v>140</v>
      </c>
      <c r="AM127" s="748">
        <v>883081.14596800308</v>
      </c>
      <c r="AN127" s="748">
        <v>0</v>
      </c>
      <c r="AO127" s="752" t="s">
        <v>140</v>
      </c>
      <c r="AP127" s="753">
        <v>0</v>
      </c>
      <c r="AQ127" s="752" t="s">
        <v>2705</v>
      </c>
      <c r="AR127" s="752" t="s">
        <v>140</v>
      </c>
      <c r="AS127" s="752" t="s">
        <v>140</v>
      </c>
    </row>
    <row r="128" spans="1:45" x14ac:dyDescent="0.15">
      <c r="A128" s="14" t="s">
        <v>105</v>
      </c>
      <c r="B128" s="14" t="s">
        <v>111</v>
      </c>
      <c r="C128" s="14" t="s">
        <v>144</v>
      </c>
      <c r="D128" s="14" t="s">
        <v>287</v>
      </c>
      <c r="E128" s="14" t="s">
        <v>1126</v>
      </c>
      <c r="F128" s="14" t="s">
        <v>1959</v>
      </c>
      <c r="G128" s="14" t="s">
        <v>140</v>
      </c>
      <c r="H128" s="14" t="s">
        <v>2691</v>
      </c>
      <c r="I128" s="17">
        <v>2086922.8586120191</v>
      </c>
      <c r="J128" s="14" t="s">
        <v>67</v>
      </c>
      <c r="K128" s="17">
        <v>2086922.8586120191</v>
      </c>
      <c r="L128" s="14" t="s">
        <v>2691</v>
      </c>
      <c r="M128" s="17">
        <v>2086922.8586120191</v>
      </c>
      <c r="N128" s="14" t="s">
        <v>67</v>
      </c>
      <c r="O128" s="17">
        <v>2086922.8586120191</v>
      </c>
      <c r="P128" s="17">
        <v>2086922.8586120191</v>
      </c>
      <c r="Q128" s="17">
        <v>0</v>
      </c>
      <c r="R128" s="17">
        <v>0</v>
      </c>
      <c r="S128" s="18">
        <v>0</v>
      </c>
      <c r="T128" s="14" t="s">
        <v>2705</v>
      </c>
      <c r="U128" s="14" t="s">
        <v>2705</v>
      </c>
      <c r="V128" s="14" t="s">
        <v>2705</v>
      </c>
      <c r="W128" s="18">
        <v>1.7453352069119261</v>
      </c>
      <c r="X128" s="18">
        <v>1</v>
      </c>
      <c r="Y128" s="14" t="s">
        <v>140</v>
      </c>
      <c r="Z128" s="14" t="s">
        <v>140</v>
      </c>
      <c r="AA128" s="18" t="s">
        <v>140</v>
      </c>
      <c r="AB128" s="18" t="s">
        <v>140</v>
      </c>
      <c r="AC128" s="14" t="s">
        <v>140</v>
      </c>
      <c r="AD128" s="748">
        <v>17976.952631192838</v>
      </c>
      <c r="AE128" s="749">
        <v>4.63</v>
      </c>
      <c r="AF128" s="748">
        <v>1599743.8469161671</v>
      </c>
      <c r="AG128" s="749">
        <v>6.04</v>
      </c>
      <c r="AH128" s="750">
        <v>19.22</v>
      </c>
      <c r="AI128" s="748">
        <v>0</v>
      </c>
      <c r="AJ128" s="748">
        <v>0</v>
      </c>
      <c r="AK128" s="748">
        <v>0</v>
      </c>
      <c r="AL128" s="751" t="s">
        <v>140</v>
      </c>
      <c r="AM128" s="748">
        <v>2086922.8586120191</v>
      </c>
      <c r="AN128" s="748">
        <v>0</v>
      </c>
      <c r="AO128" s="752" t="s">
        <v>140</v>
      </c>
      <c r="AP128" s="753">
        <v>0</v>
      </c>
      <c r="AQ128" s="752" t="s">
        <v>2705</v>
      </c>
      <c r="AR128" s="752" t="s">
        <v>140</v>
      </c>
      <c r="AS128" s="752" t="s">
        <v>140</v>
      </c>
    </row>
    <row r="129" spans="1:45" x14ac:dyDescent="0.15">
      <c r="A129" s="14" t="s">
        <v>105</v>
      </c>
      <c r="B129" s="14" t="s">
        <v>111</v>
      </c>
      <c r="C129" s="14" t="s">
        <v>144</v>
      </c>
      <c r="D129" s="14" t="s">
        <v>288</v>
      </c>
      <c r="E129" s="14" t="s">
        <v>1127</v>
      </c>
      <c r="F129" s="14" t="s">
        <v>1960</v>
      </c>
      <c r="G129" s="14" t="s">
        <v>140</v>
      </c>
      <c r="H129" s="14" t="s">
        <v>2691</v>
      </c>
      <c r="I129" s="17">
        <v>2328920.6362045938</v>
      </c>
      <c r="J129" s="14" t="s">
        <v>67</v>
      </c>
      <c r="K129" s="17">
        <v>2328920.6362045938</v>
      </c>
      <c r="L129" s="14" t="s">
        <v>2691</v>
      </c>
      <c r="M129" s="17">
        <v>2328920.6362045938</v>
      </c>
      <c r="N129" s="14" t="s">
        <v>67</v>
      </c>
      <c r="O129" s="17">
        <v>2328920.6362045938</v>
      </c>
      <c r="P129" s="17">
        <v>2328920.6362045938</v>
      </c>
      <c r="Q129" s="17">
        <v>0</v>
      </c>
      <c r="R129" s="17">
        <v>0</v>
      </c>
      <c r="S129" s="18">
        <v>0</v>
      </c>
      <c r="T129" s="14" t="s">
        <v>102</v>
      </c>
      <c r="U129" s="14" t="s">
        <v>140</v>
      </c>
      <c r="V129" s="14" t="s">
        <v>2708</v>
      </c>
      <c r="W129" s="18">
        <v>1.7453352069119261</v>
      </c>
      <c r="X129" s="18">
        <v>1</v>
      </c>
      <c r="Y129" s="14" t="s">
        <v>140</v>
      </c>
      <c r="Z129" s="14" t="s">
        <v>140</v>
      </c>
      <c r="AA129" s="18" t="s">
        <v>140</v>
      </c>
      <c r="AB129" s="18" t="s">
        <v>140</v>
      </c>
      <c r="AC129" s="14" t="s">
        <v>140</v>
      </c>
      <c r="AD129" s="748">
        <v>1663.3044521870656</v>
      </c>
      <c r="AE129" s="749">
        <v>44.85</v>
      </c>
      <c r="AF129" s="748">
        <v>1433961.5940325994</v>
      </c>
      <c r="AG129" s="749">
        <v>72.849999999999994</v>
      </c>
      <c r="AH129" s="750">
        <v>19.22</v>
      </c>
      <c r="AI129" s="748">
        <v>0</v>
      </c>
      <c r="AJ129" s="748">
        <v>0</v>
      </c>
      <c r="AK129" s="748">
        <v>0</v>
      </c>
      <c r="AL129" s="751" t="s">
        <v>140</v>
      </c>
      <c r="AM129" s="748">
        <v>2328920.6362045938</v>
      </c>
      <c r="AN129" s="748">
        <v>0</v>
      </c>
      <c r="AO129" s="752" t="s">
        <v>140</v>
      </c>
      <c r="AP129" s="753">
        <v>0</v>
      </c>
      <c r="AQ129" s="752" t="s">
        <v>2705</v>
      </c>
      <c r="AR129" s="752" t="s">
        <v>140</v>
      </c>
      <c r="AS129" s="752" t="s">
        <v>140</v>
      </c>
    </row>
    <row r="130" spans="1:45" x14ac:dyDescent="0.15">
      <c r="A130" s="14" t="s">
        <v>105</v>
      </c>
      <c r="B130" s="14" t="s">
        <v>111</v>
      </c>
      <c r="C130" s="14" t="s">
        <v>144</v>
      </c>
      <c r="D130" s="14" t="s">
        <v>289</v>
      </c>
      <c r="E130" s="14" t="s">
        <v>1128</v>
      </c>
      <c r="F130" s="14" t="s">
        <v>1961</v>
      </c>
      <c r="G130" s="14" t="s">
        <v>140</v>
      </c>
      <c r="H130" s="14" t="s">
        <v>2691</v>
      </c>
      <c r="I130" s="17">
        <v>4733361.909358914</v>
      </c>
      <c r="J130" s="14" t="s">
        <v>67</v>
      </c>
      <c r="K130" s="17">
        <v>4733361.909358914</v>
      </c>
      <c r="L130" s="14" t="s">
        <v>2691</v>
      </c>
      <c r="M130" s="17">
        <v>4733361.909358914</v>
      </c>
      <c r="N130" s="14" t="s">
        <v>67</v>
      </c>
      <c r="O130" s="17">
        <v>4733361.909358914</v>
      </c>
      <c r="P130" s="17">
        <v>4733361.909358914</v>
      </c>
      <c r="Q130" s="17">
        <v>0</v>
      </c>
      <c r="R130" s="17">
        <v>0</v>
      </c>
      <c r="S130" s="18">
        <v>0</v>
      </c>
      <c r="T130" s="14" t="s">
        <v>102</v>
      </c>
      <c r="U130" s="14" t="s">
        <v>140</v>
      </c>
      <c r="V130" s="14" t="s">
        <v>2708</v>
      </c>
      <c r="W130" s="18">
        <v>1.7453352069119261</v>
      </c>
      <c r="X130" s="18">
        <v>1</v>
      </c>
      <c r="Y130" s="14" t="s">
        <v>140</v>
      </c>
      <c r="Z130" s="14" t="s">
        <v>140</v>
      </c>
      <c r="AA130" s="18" t="s">
        <v>140</v>
      </c>
      <c r="AB130" s="18" t="s">
        <v>140</v>
      </c>
      <c r="AC130" s="14" t="s">
        <v>140</v>
      </c>
      <c r="AD130" s="748">
        <v>2789.0456606452581</v>
      </c>
      <c r="AE130" s="749">
        <v>90.24</v>
      </c>
      <c r="AF130" s="748">
        <v>4837719.917078252</v>
      </c>
      <c r="AG130" s="749">
        <v>88.3</v>
      </c>
      <c r="AH130" s="750">
        <v>19.22</v>
      </c>
      <c r="AI130" s="748">
        <v>0</v>
      </c>
      <c r="AJ130" s="748">
        <v>0</v>
      </c>
      <c r="AK130" s="748">
        <v>0</v>
      </c>
      <c r="AL130" s="751" t="s">
        <v>140</v>
      </c>
      <c r="AM130" s="748">
        <v>4733361.909358914</v>
      </c>
      <c r="AN130" s="748">
        <v>0</v>
      </c>
      <c r="AO130" s="752" t="s">
        <v>140</v>
      </c>
      <c r="AP130" s="753">
        <v>0</v>
      </c>
      <c r="AQ130" s="752" t="s">
        <v>2705</v>
      </c>
      <c r="AR130" s="752" t="s">
        <v>140</v>
      </c>
      <c r="AS130" s="752" t="s">
        <v>140</v>
      </c>
    </row>
    <row r="131" spans="1:45" x14ac:dyDescent="0.15">
      <c r="A131" s="14" t="s">
        <v>105</v>
      </c>
      <c r="B131" s="14" t="s">
        <v>111</v>
      </c>
      <c r="C131" s="14" t="s">
        <v>144</v>
      </c>
      <c r="D131" s="14" t="s">
        <v>290</v>
      </c>
      <c r="E131" s="14" t="s">
        <v>1129</v>
      </c>
      <c r="F131" s="14" t="s">
        <v>1962</v>
      </c>
      <c r="G131" s="14" t="s">
        <v>140</v>
      </c>
      <c r="H131" s="14" t="s">
        <v>2691</v>
      </c>
      <c r="I131" s="17">
        <v>1411219.0210722857</v>
      </c>
      <c r="J131" s="14" t="s">
        <v>67</v>
      </c>
      <c r="K131" s="17">
        <v>1411219.0210722857</v>
      </c>
      <c r="L131" s="14" t="s">
        <v>2691</v>
      </c>
      <c r="M131" s="17">
        <v>1411219.0210722857</v>
      </c>
      <c r="N131" s="14" t="s">
        <v>67</v>
      </c>
      <c r="O131" s="17">
        <v>1411219.0210722857</v>
      </c>
      <c r="P131" s="17">
        <v>1411219.0210722857</v>
      </c>
      <c r="Q131" s="17">
        <v>0</v>
      </c>
      <c r="R131" s="17">
        <v>0</v>
      </c>
      <c r="S131" s="18">
        <v>0</v>
      </c>
      <c r="T131" s="14" t="s">
        <v>102</v>
      </c>
      <c r="U131" s="14" t="s">
        <v>140</v>
      </c>
      <c r="V131" s="14" t="s">
        <v>2708</v>
      </c>
      <c r="W131" s="18">
        <v>1.7453352069119261</v>
      </c>
      <c r="X131" s="18">
        <v>1</v>
      </c>
      <c r="Y131" s="14" t="s">
        <v>140</v>
      </c>
      <c r="Z131" s="14" t="s">
        <v>140</v>
      </c>
      <c r="AA131" s="18" t="s">
        <v>140</v>
      </c>
      <c r="AB131" s="18" t="s">
        <v>140</v>
      </c>
      <c r="AC131" s="14" t="s">
        <v>140</v>
      </c>
      <c r="AD131" s="748">
        <v>1937.322079672238</v>
      </c>
      <c r="AE131" s="749">
        <v>27.4</v>
      </c>
      <c r="AF131" s="748">
        <v>1020469.8144650216</v>
      </c>
      <c r="AG131" s="749">
        <v>37.9</v>
      </c>
      <c r="AH131" s="750">
        <v>19.22</v>
      </c>
      <c r="AI131" s="748">
        <v>0</v>
      </c>
      <c r="AJ131" s="748">
        <v>0</v>
      </c>
      <c r="AK131" s="748">
        <v>0</v>
      </c>
      <c r="AL131" s="751" t="s">
        <v>140</v>
      </c>
      <c r="AM131" s="748">
        <v>1411219.0210722857</v>
      </c>
      <c r="AN131" s="748">
        <v>0</v>
      </c>
      <c r="AO131" s="752" t="s">
        <v>140</v>
      </c>
      <c r="AP131" s="753">
        <v>0</v>
      </c>
      <c r="AQ131" s="752" t="s">
        <v>2705</v>
      </c>
      <c r="AR131" s="752" t="s">
        <v>140</v>
      </c>
      <c r="AS131" s="752" t="s">
        <v>140</v>
      </c>
    </row>
    <row r="132" spans="1:45" x14ac:dyDescent="0.15">
      <c r="A132" s="14" t="s">
        <v>105</v>
      </c>
      <c r="B132" s="14" t="s">
        <v>111</v>
      </c>
      <c r="C132" s="14" t="s">
        <v>144</v>
      </c>
      <c r="D132" s="14" t="s">
        <v>291</v>
      </c>
      <c r="E132" s="14" t="s">
        <v>1130</v>
      </c>
      <c r="F132" s="14" t="s">
        <v>1963</v>
      </c>
      <c r="G132" s="14" t="s">
        <v>140</v>
      </c>
      <c r="H132" s="14" t="s">
        <v>2691</v>
      </c>
      <c r="I132" s="17">
        <v>536792.57351490925</v>
      </c>
      <c r="J132" s="14" t="s">
        <v>67</v>
      </c>
      <c r="K132" s="17">
        <v>536792.57351490925</v>
      </c>
      <c r="L132" s="14" t="s">
        <v>2691</v>
      </c>
      <c r="M132" s="17">
        <v>536792.57351490925</v>
      </c>
      <c r="N132" s="14" t="s">
        <v>67</v>
      </c>
      <c r="O132" s="17">
        <v>536792.57351490925</v>
      </c>
      <c r="P132" s="17">
        <v>536792.57351490925</v>
      </c>
      <c r="Q132" s="17">
        <v>0</v>
      </c>
      <c r="R132" s="17">
        <v>0</v>
      </c>
      <c r="S132" s="18">
        <v>0</v>
      </c>
      <c r="T132" s="14" t="s">
        <v>102</v>
      </c>
      <c r="U132" s="14" t="s">
        <v>140</v>
      </c>
      <c r="V132" s="14" t="s">
        <v>2708</v>
      </c>
      <c r="W132" s="18">
        <v>1.7453352069119261</v>
      </c>
      <c r="X132" s="18">
        <v>1</v>
      </c>
      <c r="Y132" s="14" t="s">
        <v>140</v>
      </c>
      <c r="Z132" s="14" t="s">
        <v>140</v>
      </c>
      <c r="AA132" s="18" t="s">
        <v>140</v>
      </c>
      <c r="AB132" s="18" t="s">
        <v>140</v>
      </c>
      <c r="AC132" s="14" t="s">
        <v>140</v>
      </c>
      <c r="AD132" s="748">
        <v>7330.4078690300894</v>
      </c>
      <c r="AE132" s="749">
        <v>3.96</v>
      </c>
      <c r="AF132" s="748">
        <v>557926.13940132293</v>
      </c>
      <c r="AG132" s="749">
        <v>3.81</v>
      </c>
      <c r="AH132" s="750">
        <v>19.22</v>
      </c>
      <c r="AI132" s="748">
        <v>0</v>
      </c>
      <c r="AJ132" s="748">
        <v>0</v>
      </c>
      <c r="AK132" s="748">
        <v>0</v>
      </c>
      <c r="AL132" s="751" t="s">
        <v>140</v>
      </c>
      <c r="AM132" s="748">
        <v>536792.57351490925</v>
      </c>
      <c r="AN132" s="748">
        <v>0</v>
      </c>
      <c r="AO132" s="752" t="s">
        <v>140</v>
      </c>
      <c r="AP132" s="753">
        <v>0</v>
      </c>
      <c r="AQ132" s="752" t="s">
        <v>2705</v>
      </c>
      <c r="AR132" s="752" t="s">
        <v>140</v>
      </c>
      <c r="AS132" s="752" t="s">
        <v>140</v>
      </c>
    </row>
    <row r="133" spans="1:45" x14ac:dyDescent="0.15">
      <c r="A133" s="14" t="s">
        <v>105</v>
      </c>
      <c r="B133" s="14" t="s">
        <v>111</v>
      </c>
      <c r="C133" s="14" t="s">
        <v>144</v>
      </c>
      <c r="D133" s="14" t="s">
        <v>292</v>
      </c>
      <c r="E133" s="14" t="s">
        <v>1131</v>
      </c>
      <c r="F133" s="14" t="s">
        <v>1964</v>
      </c>
      <c r="G133" s="14" t="s">
        <v>140</v>
      </c>
      <c r="H133" s="14" t="s">
        <v>2691</v>
      </c>
      <c r="I133" s="17">
        <v>905268.03910514025</v>
      </c>
      <c r="J133" s="14" t="s">
        <v>67</v>
      </c>
      <c r="K133" s="17">
        <v>905268.03910514025</v>
      </c>
      <c r="L133" s="14" t="s">
        <v>2691</v>
      </c>
      <c r="M133" s="17">
        <v>905268.03910514025</v>
      </c>
      <c r="N133" s="14" t="s">
        <v>67</v>
      </c>
      <c r="O133" s="17">
        <v>905268.03910514025</v>
      </c>
      <c r="P133" s="17">
        <v>905268.03910514025</v>
      </c>
      <c r="Q133" s="17">
        <v>0</v>
      </c>
      <c r="R133" s="17">
        <v>0</v>
      </c>
      <c r="S133" s="18">
        <v>0</v>
      </c>
      <c r="T133" s="14" t="s">
        <v>102</v>
      </c>
      <c r="U133" s="14" t="s">
        <v>140</v>
      </c>
      <c r="V133" s="14" t="s">
        <v>2708</v>
      </c>
      <c r="W133" s="18">
        <v>1.7453352069119261</v>
      </c>
      <c r="X133" s="18">
        <v>1</v>
      </c>
      <c r="Y133" s="14" t="s">
        <v>140</v>
      </c>
      <c r="Z133" s="14" t="s">
        <v>140</v>
      </c>
      <c r="AA133" s="18" t="s">
        <v>140</v>
      </c>
      <c r="AB133" s="18" t="s">
        <v>140</v>
      </c>
      <c r="AC133" s="14" t="s">
        <v>140</v>
      </c>
      <c r="AD133" s="748">
        <v>9651.7036942229515</v>
      </c>
      <c r="AE133" s="749">
        <v>4.46</v>
      </c>
      <c r="AF133" s="748">
        <v>827355.62969456532</v>
      </c>
      <c r="AG133" s="749">
        <v>4.88</v>
      </c>
      <c r="AH133" s="750">
        <v>19.22</v>
      </c>
      <c r="AI133" s="748">
        <v>0</v>
      </c>
      <c r="AJ133" s="748">
        <v>0</v>
      </c>
      <c r="AK133" s="748">
        <v>0</v>
      </c>
      <c r="AL133" s="751" t="s">
        <v>140</v>
      </c>
      <c r="AM133" s="748">
        <v>905268.03910514025</v>
      </c>
      <c r="AN133" s="748">
        <v>0</v>
      </c>
      <c r="AO133" s="752" t="s">
        <v>140</v>
      </c>
      <c r="AP133" s="753">
        <v>0</v>
      </c>
      <c r="AQ133" s="752" t="s">
        <v>2705</v>
      </c>
      <c r="AR133" s="752" t="s">
        <v>140</v>
      </c>
      <c r="AS133" s="752" t="s">
        <v>140</v>
      </c>
    </row>
    <row r="134" spans="1:45" x14ac:dyDescent="0.15">
      <c r="A134" s="14" t="s">
        <v>105</v>
      </c>
      <c r="B134" s="14" t="s">
        <v>111</v>
      </c>
      <c r="C134" s="14" t="s">
        <v>144</v>
      </c>
      <c r="D134" s="14" t="s">
        <v>293</v>
      </c>
      <c r="E134" s="14" t="s">
        <v>1132</v>
      </c>
      <c r="F134" s="14" t="s">
        <v>1965</v>
      </c>
      <c r="G134" s="14" t="s">
        <v>140</v>
      </c>
      <c r="H134" s="14" t="s">
        <v>2691</v>
      </c>
      <c r="I134" s="17">
        <v>2620562.169915305</v>
      </c>
      <c r="J134" s="14" t="s">
        <v>67</v>
      </c>
      <c r="K134" s="17">
        <v>2620562.169915305</v>
      </c>
      <c r="L134" s="14" t="s">
        <v>2691</v>
      </c>
      <c r="M134" s="17">
        <v>2620562.169915305</v>
      </c>
      <c r="N134" s="14" t="s">
        <v>67</v>
      </c>
      <c r="O134" s="17">
        <v>2620562.169915305</v>
      </c>
      <c r="P134" s="17">
        <v>2620562.169915305</v>
      </c>
      <c r="Q134" s="17">
        <v>0</v>
      </c>
      <c r="R134" s="17">
        <v>0</v>
      </c>
      <c r="S134" s="18">
        <v>0</v>
      </c>
      <c r="T134" s="14" t="s">
        <v>2705</v>
      </c>
      <c r="U134" s="14" t="s">
        <v>2705</v>
      </c>
      <c r="V134" s="14" t="s">
        <v>2705</v>
      </c>
      <c r="W134" s="18">
        <v>1.7453352069119261</v>
      </c>
      <c r="X134" s="18">
        <v>1</v>
      </c>
      <c r="Y134" s="14" t="s">
        <v>140</v>
      </c>
      <c r="Z134" s="14" t="s">
        <v>140</v>
      </c>
      <c r="AA134" s="18" t="s">
        <v>140</v>
      </c>
      <c r="AB134" s="18" t="s">
        <v>140</v>
      </c>
      <c r="AC134" s="14" t="s">
        <v>140</v>
      </c>
      <c r="AD134" s="748">
        <v>5497.8059017725673</v>
      </c>
      <c r="AE134" s="749">
        <v>18.79</v>
      </c>
      <c r="AF134" s="748">
        <v>1985607.2668653142</v>
      </c>
      <c r="AG134" s="749">
        <v>24.8</v>
      </c>
      <c r="AH134" s="750">
        <v>19.22</v>
      </c>
      <c r="AI134" s="748">
        <v>0</v>
      </c>
      <c r="AJ134" s="748">
        <v>0</v>
      </c>
      <c r="AK134" s="748">
        <v>0</v>
      </c>
      <c r="AL134" s="751" t="s">
        <v>140</v>
      </c>
      <c r="AM134" s="748">
        <v>2620562.169915305</v>
      </c>
      <c r="AN134" s="748">
        <v>0</v>
      </c>
      <c r="AO134" s="752" t="s">
        <v>140</v>
      </c>
      <c r="AP134" s="753">
        <v>0</v>
      </c>
      <c r="AQ134" s="752" t="s">
        <v>2705</v>
      </c>
      <c r="AR134" s="752" t="s">
        <v>140</v>
      </c>
      <c r="AS134" s="752" t="s">
        <v>140</v>
      </c>
    </row>
    <row r="135" spans="1:45" x14ac:dyDescent="0.15">
      <c r="A135" s="14" t="s">
        <v>105</v>
      </c>
      <c r="B135" s="14" t="s">
        <v>111</v>
      </c>
      <c r="C135" s="14" t="s">
        <v>144</v>
      </c>
      <c r="D135" s="14" t="s">
        <v>294</v>
      </c>
      <c r="E135" s="14" t="s">
        <v>1133</v>
      </c>
      <c r="F135" s="14" t="s">
        <v>1966</v>
      </c>
      <c r="G135" s="14" t="s">
        <v>140</v>
      </c>
      <c r="H135" s="14" t="s">
        <v>2691</v>
      </c>
      <c r="I135" s="17">
        <v>931721.89284943149</v>
      </c>
      <c r="J135" s="14" t="s">
        <v>67</v>
      </c>
      <c r="K135" s="17">
        <v>931721.89284943149</v>
      </c>
      <c r="L135" s="14" t="s">
        <v>2691</v>
      </c>
      <c r="M135" s="17">
        <v>931721.89284943149</v>
      </c>
      <c r="N135" s="14" t="s">
        <v>67</v>
      </c>
      <c r="O135" s="17">
        <v>931721.89284943149</v>
      </c>
      <c r="P135" s="17">
        <v>931721.89284943149</v>
      </c>
      <c r="Q135" s="17">
        <v>0</v>
      </c>
      <c r="R135" s="17">
        <v>0</v>
      </c>
      <c r="S135" s="18">
        <v>0</v>
      </c>
      <c r="T135" s="14" t="s">
        <v>102</v>
      </c>
      <c r="U135" s="14" t="s">
        <v>140</v>
      </c>
      <c r="V135" s="14" t="s">
        <v>2708</v>
      </c>
      <c r="W135" s="18">
        <v>1.7453352069119261</v>
      </c>
      <c r="X135" s="18">
        <v>1</v>
      </c>
      <c r="Y135" s="14" t="s">
        <v>140</v>
      </c>
      <c r="Z135" s="14" t="s">
        <v>140</v>
      </c>
      <c r="AA135" s="18" t="s">
        <v>140</v>
      </c>
      <c r="AB135" s="18" t="s">
        <v>140</v>
      </c>
      <c r="AC135" s="14" t="s">
        <v>140</v>
      </c>
      <c r="AD135" s="748">
        <v>9599.3436380155927</v>
      </c>
      <c r="AE135" s="749">
        <v>4.5199999999999996</v>
      </c>
      <c r="AF135" s="748">
        <v>833937.21894642187</v>
      </c>
      <c r="AG135" s="749">
        <v>5.05</v>
      </c>
      <c r="AH135" s="750">
        <v>19.22</v>
      </c>
      <c r="AI135" s="748">
        <v>0</v>
      </c>
      <c r="AJ135" s="748">
        <v>0</v>
      </c>
      <c r="AK135" s="748">
        <v>0</v>
      </c>
      <c r="AL135" s="751" t="s">
        <v>140</v>
      </c>
      <c r="AM135" s="748">
        <v>931721.89284943149</v>
      </c>
      <c r="AN135" s="748">
        <v>0</v>
      </c>
      <c r="AO135" s="752" t="s">
        <v>140</v>
      </c>
      <c r="AP135" s="753">
        <v>0</v>
      </c>
      <c r="AQ135" s="752" t="s">
        <v>2705</v>
      </c>
      <c r="AR135" s="752" t="s">
        <v>140</v>
      </c>
      <c r="AS135" s="752" t="s">
        <v>140</v>
      </c>
    </row>
    <row r="136" spans="1:45" x14ac:dyDescent="0.15">
      <c r="A136" s="14" t="s">
        <v>105</v>
      </c>
      <c r="B136" s="14" t="s">
        <v>111</v>
      </c>
      <c r="C136" s="14" t="s">
        <v>144</v>
      </c>
      <c r="D136" s="14" t="s">
        <v>295</v>
      </c>
      <c r="E136" s="14" t="s">
        <v>1134</v>
      </c>
      <c r="F136" s="14" t="s">
        <v>1967</v>
      </c>
      <c r="G136" s="14" t="s">
        <v>140</v>
      </c>
      <c r="H136" s="14" t="s">
        <v>2691</v>
      </c>
      <c r="I136" s="17">
        <v>1171470.4569608585</v>
      </c>
      <c r="J136" s="14" t="s">
        <v>67</v>
      </c>
      <c r="K136" s="17">
        <v>1171470.4569608585</v>
      </c>
      <c r="L136" s="14" t="s">
        <v>2691</v>
      </c>
      <c r="M136" s="17">
        <v>1171470.4569608585</v>
      </c>
      <c r="N136" s="14" t="s">
        <v>67</v>
      </c>
      <c r="O136" s="17">
        <v>1171470.4569608585</v>
      </c>
      <c r="P136" s="17">
        <v>1171470.4569608585</v>
      </c>
      <c r="Q136" s="17">
        <v>0</v>
      </c>
      <c r="R136" s="17">
        <v>0</v>
      </c>
      <c r="S136" s="18">
        <v>0</v>
      </c>
      <c r="T136" s="14" t="s">
        <v>102</v>
      </c>
      <c r="U136" s="14" t="s">
        <v>140</v>
      </c>
      <c r="V136" s="14" t="s">
        <v>2708</v>
      </c>
      <c r="W136" s="18">
        <v>1.7453352069119261</v>
      </c>
      <c r="X136" s="18">
        <v>1</v>
      </c>
      <c r="Y136" s="14" t="s">
        <v>140</v>
      </c>
      <c r="Z136" s="14" t="s">
        <v>140</v>
      </c>
      <c r="AA136" s="18" t="s">
        <v>140</v>
      </c>
      <c r="AB136" s="18" t="s">
        <v>140</v>
      </c>
      <c r="AC136" s="14" t="s">
        <v>140</v>
      </c>
      <c r="AD136" s="748">
        <v>3316.1368931326597</v>
      </c>
      <c r="AE136" s="749">
        <v>20.78</v>
      </c>
      <c r="AF136" s="748">
        <v>1324625.5412361077</v>
      </c>
      <c r="AG136" s="749">
        <v>18.38</v>
      </c>
      <c r="AH136" s="750">
        <v>19.22</v>
      </c>
      <c r="AI136" s="748">
        <v>0</v>
      </c>
      <c r="AJ136" s="748">
        <v>0</v>
      </c>
      <c r="AK136" s="748">
        <v>0</v>
      </c>
      <c r="AL136" s="751" t="s">
        <v>140</v>
      </c>
      <c r="AM136" s="748">
        <v>1171470.4569608585</v>
      </c>
      <c r="AN136" s="748">
        <v>0</v>
      </c>
      <c r="AO136" s="752" t="s">
        <v>140</v>
      </c>
      <c r="AP136" s="753">
        <v>0</v>
      </c>
      <c r="AQ136" s="752" t="s">
        <v>2705</v>
      </c>
      <c r="AR136" s="752" t="s">
        <v>140</v>
      </c>
      <c r="AS136" s="752" t="s">
        <v>140</v>
      </c>
    </row>
    <row r="137" spans="1:45" x14ac:dyDescent="0.15">
      <c r="A137" s="14" t="s">
        <v>105</v>
      </c>
      <c r="B137" s="14" t="s">
        <v>111</v>
      </c>
      <c r="C137" s="14" t="s">
        <v>144</v>
      </c>
      <c r="D137" s="14" t="s">
        <v>296</v>
      </c>
      <c r="E137" s="14" t="s">
        <v>1135</v>
      </c>
      <c r="F137" s="14" t="s">
        <v>1968</v>
      </c>
      <c r="G137" s="14" t="s">
        <v>140</v>
      </c>
      <c r="H137" s="14" t="s">
        <v>2691</v>
      </c>
      <c r="I137" s="17">
        <v>1925690.5200793503</v>
      </c>
      <c r="J137" s="14" t="s">
        <v>67</v>
      </c>
      <c r="K137" s="17">
        <v>1925690.5200793503</v>
      </c>
      <c r="L137" s="14" t="s">
        <v>2691</v>
      </c>
      <c r="M137" s="17">
        <v>1925690.5200793503</v>
      </c>
      <c r="N137" s="14" t="s">
        <v>67</v>
      </c>
      <c r="O137" s="17">
        <v>1925690.5200793503</v>
      </c>
      <c r="P137" s="17">
        <v>1925690.5200793503</v>
      </c>
      <c r="Q137" s="17">
        <v>0</v>
      </c>
      <c r="R137" s="17">
        <v>0</v>
      </c>
      <c r="S137" s="18">
        <v>0</v>
      </c>
      <c r="T137" s="14" t="s">
        <v>102</v>
      </c>
      <c r="U137" s="14" t="s">
        <v>140</v>
      </c>
      <c r="V137" s="14" t="s">
        <v>2708</v>
      </c>
      <c r="W137" s="18">
        <v>1.7453352069119261</v>
      </c>
      <c r="X137" s="18">
        <v>1</v>
      </c>
      <c r="Y137" s="14" t="s">
        <v>140</v>
      </c>
      <c r="Z137" s="14" t="s">
        <v>140</v>
      </c>
      <c r="AA137" s="18" t="s">
        <v>140</v>
      </c>
      <c r="AB137" s="18" t="s">
        <v>140</v>
      </c>
      <c r="AC137" s="14" t="s">
        <v>140</v>
      </c>
      <c r="AD137" s="748">
        <v>6230.8466886755759</v>
      </c>
      <c r="AE137" s="749">
        <v>11.86</v>
      </c>
      <c r="AF137" s="748">
        <v>1420889.3300398143</v>
      </c>
      <c r="AG137" s="749">
        <v>16.079999999999998</v>
      </c>
      <c r="AH137" s="750">
        <v>19.22</v>
      </c>
      <c r="AI137" s="748">
        <v>0</v>
      </c>
      <c r="AJ137" s="748">
        <v>0</v>
      </c>
      <c r="AK137" s="748">
        <v>0</v>
      </c>
      <c r="AL137" s="751" t="s">
        <v>140</v>
      </c>
      <c r="AM137" s="748">
        <v>1925690.5200793503</v>
      </c>
      <c r="AN137" s="748">
        <v>0</v>
      </c>
      <c r="AO137" s="752" t="s">
        <v>140</v>
      </c>
      <c r="AP137" s="753">
        <v>0</v>
      </c>
      <c r="AQ137" s="752" t="s">
        <v>2705</v>
      </c>
      <c r="AR137" s="752" t="s">
        <v>140</v>
      </c>
      <c r="AS137" s="752" t="s">
        <v>140</v>
      </c>
    </row>
    <row r="138" spans="1:45" x14ac:dyDescent="0.15">
      <c r="A138" s="14" t="s">
        <v>105</v>
      </c>
      <c r="B138" s="14" t="s">
        <v>111</v>
      </c>
      <c r="C138" s="14" t="s">
        <v>144</v>
      </c>
      <c r="D138" s="14" t="s">
        <v>297</v>
      </c>
      <c r="E138" s="14" t="s">
        <v>1136</v>
      </c>
      <c r="F138" s="14" t="s">
        <v>1969</v>
      </c>
      <c r="G138" s="14" t="s">
        <v>140</v>
      </c>
      <c r="H138" s="14" t="s">
        <v>2691</v>
      </c>
      <c r="I138" s="17">
        <v>734200.21308096056</v>
      </c>
      <c r="J138" s="14" t="s">
        <v>67</v>
      </c>
      <c r="K138" s="17">
        <v>734200.21308096056</v>
      </c>
      <c r="L138" s="14" t="s">
        <v>2691</v>
      </c>
      <c r="M138" s="17">
        <v>734200.21308096056</v>
      </c>
      <c r="N138" s="14" t="s">
        <v>67</v>
      </c>
      <c r="O138" s="17">
        <v>734200.21308096056</v>
      </c>
      <c r="P138" s="17">
        <v>734200.21308096056</v>
      </c>
      <c r="Q138" s="17">
        <v>0</v>
      </c>
      <c r="R138" s="17">
        <v>0</v>
      </c>
      <c r="S138" s="18">
        <v>0</v>
      </c>
      <c r="T138" s="14" t="s">
        <v>102</v>
      </c>
      <c r="U138" s="14" t="s">
        <v>140</v>
      </c>
      <c r="V138" s="14" t="s">
        <v>2708</v>
      </c>
      <c r="W138" s="18">
        <v>1.7453352069119261</v>
      </c>
      <c r="X138" s="18">
        <v>1</v>
      </c>
      <c r="Y138" s="14" t="s">
        <v>140</v>
      </c>
      <c r="Z138" s="14" t="s">
        <v>140</v>
      </c>
      <c r="AA138" s="18" t="s">
        <v>140</v>
      </c>
      <c r="AB138" s="18" t="s">
        <v>140</v>
      </c>
      <c r="AC138" s="14" t="s">
        <v>140</v>
      </c>
      <c r="AD138" s="748">
        <v>6387.9268572976498</v>
      </c>
      <c r="AE138" s="749">
        <v>6.14</v>
      </c>
      <c r="AF138" s="748">
        <v>753844.3622618519</v>
      </c>
      <c r="AG138" s="749">
        <v>5.98</v>
      </c>
      <c r="AH138" s="750">
        <v>19.22</v>
      </c>
      <c r="AI138" s="748">
        <v>0</v>
      </c>
      <c r="AJ138" s="748">
        <v>0</v>
      </c>
      <c r="AK138" s="748">
        <v>0</v>
      </c>
      <c r="AL138" s="751" t="s">
        <v>140</v>
      </c>
      <c r="AM138" s="748">
        <v>734200.21308096056</v>
      </c>
      <c r="AN138" s="748">
        <v>0</v>
      </c>
      <c r="AO138" s="752" t="s">
        <v>140</v>
      </c>
      <c r="AP138" s="753">
        <v>0</v>
      </c>
      <c r="AQ138" s="752" t="s">
        <v>2705</v>
      </c>
      <c r="AR138" s="752" t="s">
        <v>140</v>
      </c>
      <c r="AS138" s="752" t="s">
        <v>140</v>
      </c>
    </row>
    <row r="139" spans="1:45" x14ac:dyDescent="0.15">
      <c r="A139" s="14" t="s">
        <v>105</v>
      </c>
      <c r="B139" s="14" t="s">
        <v>111</v>
      </c>
      <c r="C139" s="14" t="s">
        <v>144</v>
      </c>
      <c r="D139" s="14" t="s">
        <v>298</v>
      </c>
      <c r="E139" s="14" t="s">
        <v>1137</v>
      </c>
      <c r="F139" s="14" t="s">
        <v>1970</v>
      </c>
      <c r="G139" s="14" t="s">
        <v>140</v>
      </c>
      <c r="H139" s="14" t="s">
        <v>2691</v>
      </c>
      <c r="I139" s="17">
        <v>373943.3564465571</v>
      </c>
      <c r="J139" s="14" t="s">
        <v>67</v>
      </c>
      <c r="K139" s="17">
        <v>373943.3564465571</v>
      </c>
      <c r="L139" s="14" t="s">
        <v>2691</v>
      </c>
      <c r="M139" s="17">
        <v>373943.3564465571</v>
      </c>
      <c r="N139" s="14" t="s">
        <v>67</v>
      </c>
      <c r="O139" s="17">
        <v>373943.3564465571</v>
      </c>
      <c r="P139" s="17">
        <v>373943.3564465571</v>
      </c>
      <c r="Q139" s="17">
        <v>0</v>
      </c>
      <c r="R139" s="17">
        <v>0</v>
      </c>
      <c r="S139" s="18">
        <v>0</v>
      </c>
      <c r="T139" s="14" t="s">
        <v>102</v>
      </c>
      <c r="U139" s="14" t="s">
        <v>140</v>
      </c>
      <c r="V139" s="14" t="s">
        <v>2708</v>
      </c>
      <c r="W139" s="18">
        <v>1.7453352069119261</v>
      </c>
      <c r="X139" s="18">
        <v>1</v>
      </c>
      <c r="Y139" s="14" t="s">
        <v>140</v>
      </c>
      <c r="Z139" s="14" t="s">
        <v>140</v>
      </c>
      <c r="AA139" s="18" t="s">
        <v>140</v>
      </c>
      <c r="AB139" s="18" t="s">
        <v>140</v>
      </c>
      <c r="AC139" s="14" t="s">
        <v>140</v>
      </c>
      <c r="AD139" s="748">
        <v>1727.8818548428069</v>
      </c>
      <c r="AE139" s="749">
        <v>11.42</v>
      </c>
      <c r="AF139" s="748">
        <v>379256.94221724011</v>
      </c>
      <c r="AG139" s="749">
        <v>11.26</v>
      </c>
      <c r="AH139" s="750">
        <v>19.22</v>
      </c>
      <c r="AI139" s="748">
        <v>0</v>
      </c>
      <c r="AJ139" s="748">
        <v>0</v>
      </c>
      <c r="AK139" s="748">
        <v>0</v>
      </c>
      <c r="AL139" s="751" t="s">
        <v>140</v>
      </c>
      <c r="AM139" s="748">
        <v>373943.3564465571</v>
      </c>
      <c r="AN139" s="748">
        <v>0</v>
      </c>
      <c r="AO139" s="752" t="s">
        <v>140</v>
      </c>
      <c r="AP139" s="753">
        <v>0</v>
      </c>
      <c r="AQ139" s="752" t="s">
        <v>2705</v>
      </c>
      <c r="AR139" s="752" t="s">
        <v>140</v>
      </c>
      <c r="AS139" s="752" t="s">
        <v>140</v>
      </c>
    </row>
    <row r="140" spans="1:45" x14ac:dyDescent="0.15">
      <c r="A140" s="14" t="s">
        <v>105</v>
      </c>
      <c r="B140" s="14" t="s">
        <v>111</v>
      </c>
      <c r="C140" s="14" t="s">
        <v>144</v>
      </c>
      <c r="D140" s="14" t="s">
        <v>299</v>
      </c>
      <c r="E140" s="14" t="s">
        <v>1138</v>
      </c>
      <c r="F140" s="14" t="s">
        <v>1971</v>
      </c>
      <c r="G140" s="14" t="s">
        <v>140</v>
      </c>
      <c r="H140" s="14" t="s">
        <v>2691</v>
      </c>
      <c r="I140" s="17">
        <v>965003.4979231623</v>
      </c>
      <c r="J140" s="14" t="s">
        <v>67</v>
      </c>
      <c r="K140" s="17">
        <v>965003.4979231623</v>
      </c>
      <c r="L140" s="14" t="s">
        <v>2691</v>
      </c>
      <c r="M140" s="17">
        <v>965003.4979231623</v>
      </c>
      <c r="N140" s="14" t="s">
        <v>67</v>
      </c>
      <c r="O140" s="17">
        <v>965003.4979231623</v>
      </c>
      <c r="P140" s="17">
        <v>943456.06069913355</v>
      </c>
      <c r="Q140" s="17">
        <v>21547.437224028774</v>
      </c>
      <c r="R140" s="17">
        <v>0</v>
      </c>
      <c r="S140" s="18">
        <v>0</v>
      </c>
      <c r="T140" s="14" t="s">
        <v>102</v>
      </c>
      <c r="U140" s="14" t="s">
        <v>140</v>
      </c>
      <c r="V140" s="14" t="s">
        <v>2708</v>
      </c>
      <c r="W140" s="18">
        <v>1.7453352069119261</v>
      </c>
      <c r="X140" s="18">
        <v>1</v>
      </c>
      <c r="Y140" s="14" t="s">
        <v>140</v>
      </c>
      <c r="Z140" s="14" t="s">
        <v>140</v>
      </c>
      <c r="AA140" s="18" t="s">
        <v>140</v>
      </c>
      <c r="AB140" s="18" t="s">
        <v>140</v>
      </c>
      <c r="AC140" s="14" t="s">
        <v>140</v>
      </c>
      <c r="AD140" s="748">
        <v>4747.3117628004393</v>
      </c>
      <c r="AE140" s="749">
        <v>11.99</v>
      </c>
      <c r="AF140" s="748">
        <v>1094871.9358940469</v>
      </c>
      <c r="AG140" s="749">
        <v>10.34</v>
      </c>
      <c r="AH140" s="750">
        <v>19.22</v>
      </c>
      <c r="AI140" s="748">
        <v>21547.437224028774</v>
      </c>
      <c r="AJ140" s="748">
        <v>0</v>
      </c>
      <c r="AK140" s="748">
        <v>21547.437224028774</v>
      </c>
      <c r="AL140" s="751" t="s">
        <v>140</v>
      </c>
      <c r="AM140" s="748">
        <v>965003.4979231623</v>
      </c>
      <c r="AN140" s="748">
        <v>0</v>
      </c>
      <c r="AO140" s="752" t="s">
        <v>140</v>
      </c>
      <c r="AP140" s="753">
        <v>0</v>
      </c>
      <c r="AQ140" s="752" t="s">
        <v>2705</v>
      </c>
      <c r="AR140" s="752" t="s">
        <v>140</v>
      </c>
      <c r="AS140" s="752" t="s">
        <v>140</v>
      </c>
    </row>
    <row r="141" spans="1:45" x14ac:dyDescent="0.15">
      <c r="A141" s="14" t="s">
        <v>105</v>
      </c>
      <c r="B141" s="14" t="s">
        <v>111</v>
      </c>
      <c r="C141" s="14" t="s">
        <v>144</v>
      </c>
      <c r="D141" s="14" t="s">
        <v>300</v>
      </c>
      <c r="E141" s="14" t="s">
        <v>1139</v>
      </c>
      <c r="F141" s="14" t="s">
        <v>1972</v>
      </c>
      <c r="G141" s="14" t="s">
        <v>140</v>
      </c>
      <c r="H141" s="14" t="s">
        <v>2691</v>
      </c>
      <c r="I141" s="17">
        <v>1338459.1728062041</v>
      </c>
      <c r="J141" s="14" t="s">
        <v>67</v>
      </c>
      <c r="K141" s="17">
        <v>1338459.1728062041</v>
      </c>
      <c r="L141" s="14" t="s">
        <v>2691</v>
      </c>
      <c r="M141" s="17">
        <v>1338459.1728062041</v>
      </c>
      <c r="N141" s="14" t="s">
        <v>67</v>
      </c>
      <c r="O141" s="17">
        <v>1338459.1728062041</v>
      </c>
      <c r="P141" s="17">
        <v>1338459.1728062041</v>
      </c>
      <c r="Q141" s="17">
        <v>0</v>
      </c>
      <c r="R141" s="17">
        <v>0</v>
      </c>
      <c r="S141" s="18">
        <v>0</v>
      </c>
      <c r="T141" s="14" t="s">
        <v>2705</v>
      </c>
      <c r="U141" s="14" t="s">
        <v>2705</v>
      </c>
      <c r="V141" s="14" t="s">
        <v>2705</v>
      </c>
      <c r="W141" s="18">
        <v>1.7453352069119261</v>
      </c>
      <c r="X141" s="18">
        <v>1</v>
      </c>
      <c r="Y141" s="14" t="s">
        <v>140</v>
      </c>
      <c r="Z141" s="14" t="s">
        <v>140</v>
      </c>
      <c r="AA141" s="18" t="s">
        <v>140</v>
      </c>
      <c r="AB141" s="18" t="s">
        <v>140</v>
      </c>
      <c r="AC141" s="14" t="s">
        <v>140</v>
      </c>
      <c r="AD141" s="748">
        <v>2321.2958251928617</v>
      </c>
      <c r="AE141" s="749">
        <v>19.760000000000002</v>
      </c>
      <c r="AF141" s="748">
        <v>882000.4518612352</v>
      </c>
      <c r="AG141" s="749">
        <v>30</v>
      </c>
      <c r="AH141" s="750">
        <v>19.22</v>
      </c>
      <c r="AI141" s="748">
        <v>0</v>
      </c>
      <c r="AJ141" s="748">
        <v>0</v>
      </c>
      <c r="AK141" s="748">
        <v>0</v>
      </c>
      <c r="AL141" s="751" t="s">
        <v>140</v>
      </c>
      <c r="AM141" s="748">
        <v>1338459.1728062041</v>
      </c>
      <c r="AN141" s="748">
        <v>0</v>
      </c>
      <c r="AO141" s="752" t="s">
        <v>140</v>
      </c>
      <c r="AP141" s="753">
        <v>0</v>
      </c>
      <c r="AQ141" s="752" t="s">
        <v>2705</v>
      </c>
      <c r="AR141" s="752" t="s">
        <v>140</v>
      </c>
      <c r="AS141" s="752" t="s">
        <v>140</v>
      </c>
    </row>
    <row r="142" spans="1:45" x14ac:dyDescent="0.15">
      <c r="A142" s="14" t="s">
        <v>105</v>
      </c>
      <c r="B142" s="14" t="s">
        <v>111</v>
      </c>
      <c r="C142" s="14" t="s">
        <v>144</v>
      </c>
      <c r="D142" s="14" t="s">
        <v>301</v>
      </c>
      <c r="E142" s="14" t="s">
        <v>1140</v>
      </c>
      <c r="F142" s="14" t="s">
        <v>1973</v>
      </c>
      <c r="G142" s="14" t="s">
        <v>140</v>
      </c>
      <c r="H142" s="14" t="s">
        <v>2691</v>
      </c>
      <c r="I142" s="17">
        <v>1206245.5802778481</v>
      </c>
      <c r="J142" s="14" t="s">
        <v>67</v>
      </c>
      <c r="K142" s="17">
        <v>1206245.5802778481</v>
      </c>
      <c r="L142" s="14" t="s">
        <v>2691</v>
      </c>
      <c r="M142" s="17">
        <v>1206245.5802778481</v>
      </c>
      <c r="N142" s="14" t="s">
        <v>67</v>
      </c>
      <c r="O142" s="17">
        <v>1206245.5802778481</v>
      </c>
      <c r="P142" s="17">
        <v>1206245.5802778481</v>
      </c>
      <c r="Q142" s="17">
        <v>0</v>
      </c>
      <c r="R142" s="17">
        <v>0</v>
      </c>
      <c r="S142" s="18">
        <v>0</v>
      </c>
      <c r="T142" s="14" t="s">
        <v>2705</v>
      </c>
      <c r="U142" s="14" t="s">
        <v>2705</v>
      </c>
      <c r="V142" s="14" t="s">
        <v>2705</v>
      </c>
      <c r="W142" s="18">
        <v>1.7453352069119261</v>
      </c>
      <c r="X142" s="18">
        <v>1</v>
      </c>
      <c r="Y142" s="14" t="s">
        <v>140</v>
      </c>
      <c r="Z142" s="14" t="s">
        <v>140</v>
      </c>
      <c r="AA142" s="18" t="s">
        <v>140</v>
      </c>
      <c r="AB142" s="18" t="s">
        <v>140</v>
      </c>
      <c r="AC142" s="14" t="s">
        <v>140</v>
      </c>
      <c r="AD142" s="748">
        <v>17100.794357323051</v>
      </c>
      <c r="AE142" s="749">
        <v>3.09</v>
      </c>
      <c r="AF142" s="748">
        <v>1016551.7463657291</v>
      </c>
      <c r="AG142" s="749">
        <v>3.67</v>
      </c>
      <c r="AH142" s="750">
        <v>19.22</v>
      </c>
      <c r="AI142" s="748">
        <v>0</v>
      </c>
      <c r="AJ142" s="748">
        <v>0</v>
      </c>
      <c r="AK142" s="748">
        <v>0</v>
      </c>
      <c r="AL142" s="751" t="s">
        <v>140</v>
      </c>
      <c r="AM142" s="748">
        <v>1206245.5802778481</v>
      </c>
      <c r="AN142" s="748">
        <v>0</v>
      </c>
      <c r="AO142" s="752" t="s">
        <v>140</v>
      </c>
      <c r="AP142" s="753">
        <v>0</v>
      </c>
      <c r="AQ142" s="752" t="s">
        <v>2705</v>
      </c>
      <c r="AR142" s="752" t="s">
        <v>140</v>
      </c>
      <c r="AS142" s="752" t="s">
        <v>140</v>
      </c>
    </row>
    <row r="143" spans="1:45" x14ac:dyDescent="0.15">
      <c r="A143" s="14" t="s">
        <v>105</v>
      </c>
      <c r="B143" s="14" t="s">
        <v>111</v>
      </c>
      <c r="C143" s="14" t="s">
        <v>144</v>
      </c>
      <c r="D143" s="14" t="s">
        <v>302</v>
      </c>
      <c r="E143" s="14" t="s">
        <v>1141</v>
      </c>
      <c r="F143" s="14" t="s">
        <v>1974</v>
      </c>
      <c r="G143" s="14" t="s">
        <v>140</v>
      </c>
      <c r="H143" s="14" t="s">
        <v>2691</v>
      </c>
      <c r="I143" s="17">
        <v>274152.66407013114</v>
      </c>
      <c r="J143" s="14" t="s">
        <v>67</v>
      </c>
      <c r="K143" s="17">
        <v>274152.66407013114</v>
      </c>
      <c r="L143" s="14" t="s">
        <v>2691</v>
      </c>
      <c r="M143" s="17">
        <v>274152.66407013114</v>
      </c>
      <c r="N143" s="14" t="s">
        <v>67</v>
      </c>
      <c r="O143" s="17">
        <v>274152.66407013114</v>
      </c>
      <c r="P143" s="17">
        <v>274152.66407013114</v>
      </c>
      <c r="Q143" s="17">
        <v>0</v>
      </c>
      <c r="R143" s="17">
        <v>0</v>
      </c>
      <c r="S143" s="18">
        <v>0</v>
      </c>
      <c r="T143" s="14" t="s">
        <v>2705</v>
      </c>
      <c r="U143" s="14" t="s">
        <v>2705</v>
      </c>
      <c r="V143" s="14" t="s">
        <v>2705</v>
      </c>
      <c r="W143" s="18">
        <v>1.7453352069119261</v>
      </c>
      <c r="X143" s="18">
        <v>1</v>
      </c>
      <c r="Y143" s="14" t="s">
        <v>140</v>
      </c>
      <c r="Z143" s="14" t="s">
        <v>140</v>
      </c>
      <c r="AA143" s="18" t="s">
        <v>140</v>
      </c>
      <c r="AB143" s="18" t="s">
        <v>140</v>
      </c>
      <c r="AC143" s="14" t="s">
        <v>140</v>
      </c>
      <c r="AD143" s="748">
        <v>4485.5114817636504</v>
      </c>
      <c r="AE143" s="749">
        <v>2.4300000000000002</v>
      </c>
      <c r="AF143" s="748">
        <v>209494.01606050815</v>
      </c>
      <c r="AG143" s="749">
        <v>3.18</v>
      </c>
      <c r="AH143" s="750">
        <v>19.22</v>
      </c>
      <c r="AI143" s="748">
        <v>0</v>
      </c>
      <c r="AJ143" s="748">
        <v>0</v>
      </c>
      <c r="AK143" s="748">
        <v>0</v>
      </c>
      <c r="AL143" s="751" t="s">
        <v>140</v>
      </c>
      <c r="AM143" s="748">
        <v>274152.66407013114</v>
      </c>
      <c r="AN143" s="748">
        <v>0</v>
      </c>
      <c r="AO143" s="752" t="s">
        <v>140</v>
      </c>
      <c r="AP143" s="753">
        <v>0</v>
      </c>
      <c r="AQ143" s="752" t="s">
        <v>2705</v>
      </c>
      <c r="AR143" s="752" t="s">
        <v>140</v>
      </c>
      <c r="AS143" s="752" t="s">
        <v>140</v>
      </c>
    </row>
    <row r="144" spans="1:45" x14ac:dyDescent="0.15">
      <c r="A144" s="14" t="s">
        <v>105</v>
      </c>
      <c r="B144" s="14" t="s">
        <v>111</v>
      </c>
      <c r="C144" s="14" t="s">
        <v>144</v>
      </c>
      <c r="D144" s="14" t="s">
        <v>303</v>
      </c>
      <c r="E144" s="14" t="s">
        <v>1142</v>
      </c>
      <c r="F144" s="14" t="s">
        <v>1975</v>
      </c>
      <c r="G144" s="14" t="s">
        <v>140</v>
      </c>
      <c r="H144" s="14" t="s">
        <v>2691</v>
      </c>
      <c r="I144" s="17">
        <v>5265947.8934114762</v>
      </c>
      <c r="J144" s="14" t="s">
        <v>67</v>
      </c>
      <c r="K144" s="17">
        <v>5265947.8934114762</v>
      </c>
      <c r="L144" s="14" t="s">
        <v>2691</v>
      </c>
      <c r="M144" s="17">
        <v>5265947.8934114762</v>
      </c>
      <c r="N144" s="14" t="s">
        <v>67</v>
      </c>
      <c r="O144" s="17">
        <v>5265947.8934114762</v>
      </c>
      <c r="P144" s="17">
        <v>5265947.8934114762</v>
      </c>
      <c r="Q144" s="17">
        <v>0</v>
      </c>
      <c r="R144" s="17">
        <v>0</v>
      </c>
      <c r="S144" s="18">
        <v>0</v>
      </c>
      <c r="T144" s="14" t="s">
        <v>2705</v>
      </c>
      <c r="U144" s="14" t="s">
        <v>2705</v>
      </c>
      <c r="V144" s="14" t="s">
        <v>2705</v>
      </c>
      <c r="W144" s="18">
        <v>1.7453352069119261</v>
      </c>
      <c r="X144" s="18">
        <v>1</v>
      </c>
      <c r="Y144" s="14" t="s">
        <v>140</v>
      </c>
      <c r="Z144" s="14" t="s">
        <v>140</v>
      </c>
      <c r="AA144" s="18" t="s">
        <v>140</v>
      </c>
      <c r="AB144" s="18" t="s">
        <v>140</v>
      </c>
      <c r="AC144" s="14" t="s">
        <v>140</v>
      </c>
      <c r="AD144" s="748">
        <v>58294.195910858332</v>
      </c>
      <c r="AE144" s="749">
        <v>3.6</v>
      </c>
      <c r="AF144" s="748">
        <v>4039022.4645876037</v>
      </c>
      <c r="AG144" s="749">
        <v>4.7</v>
      </c>
      <c r="AH144" s="750">
        <v>19.22</v>
      </c>
      <c r="AI144" s="748">
        <v>0</v>
      </c>
      <c r="AJ144" s="748">
        <v>0</v>
      </c>
      <c r="AK144" s="748">
        <v>0</v>
      </c>
      <c r="AL144" s="751" t="s">
        <v>140</v>
      </c>
      <c r="AM144" s="748">
        <v>5265947.8934114762</v>
      </c>
      <c r="AN144" s="748">
        <v>0</v>
      </c>
      <c r="AO144" s="752" t="s">
        <v>140</v>
      </c>
      <c r="AP144" s="753">
        <v>0</v>
      </c>
      <c r="AQ144" s="752" t="s">
        <v>2705</v>
      </c>
      <c r="AR144" s="752" t="s">
        <v>140</v>
      </c>
      <c r="AS144" s="752" t="s">
        <v>140</v>
      </c>
    </row>
    <row r="145" spans="1:45" x14ac:dyDescent="0.15">
      <c r="A145" s="14" t="s">
        <v>105</v>
      </c>
      <c r="B145" s="14" t="s">
        <v>111</v>
      </c>
      <c r="C145" s="14" t="s">
        <v>144</v>
      </c>
      <c r="D145" s="14" t="s">
        <v>304</v>
      </c>
      <c r="E145" s="14" t="s">
        <v>1143</v>
      </c>
      <c r="F145" s="14" t="s">
        <v>1976</v>
      </c>
      <c r="G145" s="14" t="s">
        <v>140</v>
      </c>
      <c r="H145" s="14" t="s">
        <v>2691</v>
      </c>
      <c r="I145" s="17">
        <v>344416.73535038496</v>
      </c>
      <c r="J145" s="14" t="s">
        <v>67</v>
      </c>
      <c r="K145" s="17">
        <v>344416.73535038496</v>
      </c>
      <c r="L145" s="14" t="s">
        <v>2691</v>
      </c>
      <c r="M145" s="17">
        <v>344416.73535038496</v>
      </c>
      <c r="N145" s="14" t="s">
        <v>67</v>
      </c>
      <c r="O145" s="17">
        <v>344416.73535038496</v>
      </c>
      <c r="P145" s="17">
        <v>344416.73535038496</v>
      </c>
      <c r="Q145" s="17">
        <v>0</v>
      </c>
      <c r="R145" s="17">
        <v>0</v>
      </c>
      <c r="S145" s="18">
        <v>0</v>
      </c>
      <c r="T145" s="14" t="s">
        <v>102</v>
      </c>
      <c r="U145" s="14" t="s">
        <v>140</v>
      </c>
      <c r="V145" s="14" t="s">
        <v>2708</v>
      </c>
      <c r="W145" s="18">
        <v>1.7453352069119261</v>
      </c>
      <c r="X145" s="18">
        <v>1</v>
      </c>
      <c r="Y145" s="14" t="s">
        <v>140</v>
      </c>
      <c r="Z145" s="14" t="s">
        <v>140</v>
      </c>
      <c r="AA145" s="18" t="s">
        <v>140</v>
      </c>
      <c r="AB145" s="18" t="s">
        <v>140</v>
      </c>
      <c r="AC145" s="14" t="s">
        <v>140</v>
      </c>
      <c r="AD145" s="748">
        <v>1256.6413489765869</v>
      </c>
      <c r="AE145" s="749">
        <v>15.22</v>
      </c>
      <c r="AF145" s="748">
        <v>367603.26922728092</v>
      </c>
      <c r="AG145" s="749">
        <v>14.26</v>
      </c>
      <c r="AH145" s="750">
        <v>19.22</v>
      </c>
      <c r="AI145" s="748">
        <v>0</v>
      </c>
      <c r="AJ145" s="748">
        <v>0</v>
      </c>
      <c r="AK145" s="748">
        <v>0</v>
      </c>
      <c r="AL145" s="751" t="s">
        <v>140</v>
      </c>
      <c r="AM145" s="748">
        <v>344416.73535038496</v>
      </c>
      <c r="AN145" s="748">
        <v>0</v>
      </c>
      <c r="AO145" s="752" t="s">
        <v>140</v>
      </c>
      <c r="AP145" s="753">
        <v>0</v>
      </c>
      <c r="AQ145" s="752" t="s">
        <v>2705</v>
      </c>
      <c r="AR145" s="752" t="s">
        <v>140</v>
      </c>
      <c r="AS145" s="752" t="s">
        <v>140</v>
      </c>
    </row>
    <row r="146" spans="1:45" x14ac:dyDescent="0.15">
      <c r="A146" s="14" t="s">
        <v>105</v>
      </c>
      <c r="B146" s="14" t="s">
        <v>111</v>
      </c>
      <c r="C146" s="14" t="s">
        <v>144</v>
      </c>
      <c r="D146" s="14" t="s">
        <v>305</v>
      </c>
      <c r="E146" s="14" t="s">
        <v>1144</v>
      </c>
      <c r="F146" s="14" t="s">
        <v>1977</v>
      </c>
      <c r="G146" s="14" t="s">
        <v>140</v>
      </c>
      <c r="H146" s="14" t="s">
        <v>2691</v>
      </c>
      <c r="I146" s="17">
        <v>1319685.5270131121</v>
      </c>
      <c r="J146" s="14" t="s">
        <v>67</v>
      </c>
      <c r="K146" s="17">
        <v>1319685.5270131121</v>
      </c>
      <c r="L146" s="14" t="s">
        <v>2691</v>
      </c>
      <c r="M146" s="17">
        <v>1319685.5270131121</v>
      </c>
      <c r="N146" s="14" t="s">
        <v>67</v>
      </c>
      <c r="O146" s="17">
        <v>1319685.5270131121</v>
      </c>
      <c r="P146" s="17">
        <v>1319685.5270131121</v>
      </c>
      <c r="Q146" s="17">
        <v>0</v>
      </c>
      <c r="R146" s="17">
        <v>0</v>
      </c>
      <c r="S146" s="18">
        <v>0</v>
      </c>
      <c r="T146" s="14" t="s">
        <v>2705</v>
      </c>
      <c r="U146" s="14" t="s">
        <v>2705</v>
      </c>
      <c r="V146" s="14" t="s">
        <v>2705</v>
      </c>
      <c r="W146" s="18">
        <v>1.7453352069119261</v>
      </c>
      <c r="X146" s="18">
        <v>1</v>
      </c>
      <c r="Y146" s="14" t="s">
        <v>140</v>
      </c>
      <c r="Z146" s="14" t="s">
        <v>140</v>
      </c>
      <c r="AA146" s="18" t="s">
        <v>140</v>
      </c>
      <c r="AB146" s="18" t="s">
        <v>140</v>
      </c>
      <c r="AC146" s="14" t="s">
        <v>140</v>
      </c>
      <c r="AD146" s="748">
        <v>3317.0095607361154</v>
      </c>
      <c r="AE146" s="749">
        <v>12.48</v>
      </c>
      <c r="AF146" s="748">
        <v>795636.5010581183</v>
      </c>
      <c r="AG146" s="749">
        <v>20.7</v>
      </c>
      <c r="AH146" s="750">
        <v>19.22</v>
      </c>
      <c r="AI146" s="748">
        <v>0</v>
      </c>
      <c r="AJ146" s="748">
        <v>0</v>
      </c>
      <c r="AK146" s="748">
        <v>0</v>
      </c>
      <c r="AL146" s="751" t="s">
        <v>140</v>
      </c>
      <c r="AM146" s="748">
        <v>1319685.5270131121</v>
      </c>
      <c r="AN146" s="748">
        <v>0</v>
      </c>
      <c r="AO146" s="752" t="s">
        <v>140</v>
      </c>
      <c r="AP146" s="753">
        <v>0</v>
      </c>
      <c r="AQ146" s="752" t="s">
        <v>2705</v>
      </c>
      <c r="AR146" s="752" t="s">
        <v>140</v>
      </c>
      <c r="AS146" s="752" t="s">
        <v>140</v>
      </c>
    </row>
    <row r="147" spans="1:45" x14ac:dyDescent="0.15">
      <c r="A147" s="14" t="s">
        <v>105</v>
      </c>
      <c r="B147" s="14" t="s">
        <v>111</v>
      </c>
      <c r="C147" s="14" t="s">
        <v>144</v>
      </c>
      <c r="D147" s="14" t="s">
        <v>306</v>
      </c>
      <c r="E147" s="14" t="s">
        <v>1145</v>
      </c>
      <c r="F147" s="14" t="s">
        <v>1978</v>
      </c>
      <c r="G147" s="14" t="s">
        <v>140</v>
      </c>
      <c r="H147" s="14" t="s">
        <v>2691</v>
      </c>
      <c r="I147" s="17">
        <v>1459759.1319256837</v>
      </c>
      <c r="J147" s="14" t="s">
        <v>67</v>
      </c>
      <c r="K147" s="17">
        <v>1459759.1319256837</v>
      </c>
      <c r="L147" s="14" t="s">
        <v>2691</v>
      </c>
      <c r="M147" s="17">
        <v>1459759.1319256837</v>
      </c>
      <c r="N147" s="14" t="s">
        <v>67</v>
      </c>
      <c r="O147" s="17">
        <v>1459759.1319256837</v>
      </c>
      <c r="P147" s="17">
        <v>1459759.1319256837</v>
      </c>
      <c r="Q147" s="17">
        <v>0</v>
      </c>
      <c r="R147" s="17">
        <v>0</v>
      </c>
      <c r="S147" s="18">
        <v>0</v>
      </c>
      <c r="T147" s="14" t="s">
        <v>102</v>
      </c>
      <c r="U147" s="14" t="s">
        <v>140</v>
      </c>
      <c r="V147" s="14" t="s">
        <v>2708</v>
      </c>
      <c r="W147" s="18">
        <v>1.7453352069119261</v>
      </c>
      <c r="X147" s="18">
        <v>1</v>
      </c>
      <c r="Y147" s="14" t="s">
        <v>140</v>
      </c>
      <c r="Z147" s="14" t="s">
        <v>140</v>
      </c>
      <c r="AA147" s="18" t="s">
        <v>140</v>
      </c>
      <c r="AB147" s="18" t="s">
        <v>140</v>
      </c>
      <c r="AC147" s="14" t="s">
        <v>140</v>
      </c>
      <c r="AD147" s="748">
        <v>1605.7083903589719</v>
      </c>
      <c r="AE147" s="749">
        <v>27.5</v>
      </c>
      <c r="AF147" s="748">
        <v>848697.16972423461</v>
      </c>
      <c r="AG147" s="749">
        <v>47.3</v>
      </c>
      <c r="AH147" s="750">
        <v>19.22</v>
      </c>
      <c r="AI147" s="748">
        <v>0</v>
      </c>
      <c r="AJ147" s="748">
        <v>0</v>
      </c>
      <c r="AK147" s="748">
        <v>0</v>
      </c>
      <c r="AL147" s="751" t="s">
        <v>140</v>
      </c>
      <c r="AM147" s="748">
        <v>1459759.1319256837</v>
      </c>
      <c r="AN147" s="748">
        <v>0</v>
      </c>
      <c r="AO147" s="752" t="s">
        <v>140</v>
      </c>
      <c r="AP147" s="753">
        <v>0</v>
      </c>
      <c r="AQ147" s="752" t="s">
        <v>2705</v>
      </c>
      <c r="AR147" s="752" t="s">
        <v>140</v>
      </c>
      <c r="AS147" s="752" t="s">
        <v>140</v>
      </c>
    </row>
    <row r="148" spans="1:45" x14ac:dyDescent="0.15">
      <c r="A148" s="14" t="s">
        <v>105</v>
      </c>
      <c r="B148" s="14" t="s">
        <v>111</v>
      </c>
      <c r="C148" s="14" t="s">
        <v>144</v>
      </c>
      <c r="D148" s="14" t="s">
        <v>307</v>
      </c>
      <c r="E148" s="14" t="s">
        <v>1146</v>
      </c>
      <c r="F148" s="14" t="s">
        <v>1979</v>
      </c>
      <c r="G148" s="14" t="s">
        <v>140</v>
      </c>
      <c r="H148" s="14" t="s">
        <v>2691</v>
      </c>
      <c r="I148" s="17">
        <v>1652007.4908066951</v>
      </c>
      <c r="J148" s="14" t="s">
        <v>67</v>
      </c>
      <c r="K148" s="17">
        <v>1652007.4908066951</v>
      </c>
      <c r="L148" s="14" t="s">
        <v>2691</v>
      </c>
      <c r="M148" s="17">
        <v>1652007.4908066951</v>
      </c>
      <c r="N148" s="14" t="s">
        <v>67</v>
      </c>
      <c r="O148" s="17">
        <v>1652007.4908066951</v>
      </c>
      <c r="P148" s="17">
        <v>1652007.4908066951</v>
      </c>
      <c r="Q148" s="17">
        <v>0</v>
      </c>
      <c r="R148" s="17">
        <v>0</v>
      </c>
      <c r="S148" s="18">
        <v>0</v>
      </c>
      <c r="T148" s="14" t="s">
        <v>2705</v>
      </c>
      <c r="U148" s="14" t="s">
        <v>2705</v>
      </c>
      <c r="V148" s="14" t="s">
        <v>2705</v>
      </c>
      <c r="W148" s="18">
        <v>1.7453352069119261</v>
      </c>
      <c r="X148" s="18">
        <v>1</v>
      </c>
      <c r="Y148" s="14" t="s">
        <v>140</v>
      </c>
      <c r="Z148" s="14" t="s">
        <v>140</v>
      </c>
      <c r="AA148" s="18" t="s">
        <v>140</v>
      </c>
      <c r="AB148" s="18" t="s">
        <v>140</v>
      </c>
      <c r="AC148" s="14" t="s">
        <v>140</v>
      </c>
      <c r="AD148" s="748">
        <v>21118.556003634305</v>
      </c>
      <c r="AE148" s="749">
        <v>3.2</v>
      </c>
      <c r="AF148" s="748">
        <v>1299595.0781664613</v>
      </c>
      <c r="AG148" s="749">
        <v>4.07</v>
      </c>
      <c r="AH148" s="750">
        <v>19.22</v>
      </c>
      <c r="AI148" s="748">
        <v>0</v>
      </c>
      <c r="AJ148" s="748">
        <v>0</v>
      </c>
      <c r="AK148" s="748">
        <v>0</v>
      </c>
      <c r="AL148" s="751" t="s">
        <v>140</v>
      </c>
      <c r="AM148" s="748">
        <v>1652007.4908066951</v>
      </c>
      <c r="AN148" s="748">
        <v>0</v>
      </c>
      <c r="AO148" s="752" t="s">
        <v>140</v>
      </c>
      <c r="AP148" s="753">
        <v>0</v>
      </c>
      <c r="AQ148" s="752" t="s">
        <v>2705</v>
      </c>
      <c r="AR148" s="752" t="s">
        <v>140</v>
      </c>
      <c r="AS148" s="752" t="s">
        <v>140</v>
      </c>
    </row>
    <row r="149" spans="1:45" x14ac:dyDescent="0.15">
      <c r="A149" s="14" t="s">
        <v>105</v>
      </c>
      <c r="B149" s="14" t="s">
        <v>111</v>
      </c>
      <c r="C149" s="14" t="s">
        <v>144</v>
      </c>
      <c r="D149" s="14" t="s">
        <v>308</v>
      </c>
      <c r="E149" s="14" t="s">
        <v>1147</v>
      </c>
      <c r="F149" s="14" t="s">
        <v>1980</v>
      </c>
      <c r="G149" s="14" t="s">
        <v>140</v>
      </c>
      <c r="H149" s="14" t="s">
        <v>2691</v>
      </c>
      <c r="I149" s="17">
        <v>1231382.4389817077</v>
      </c>
      <c r="J149" s="14" t="s">
        <v>67</v>
      </c>
      <c r="K149" s="17">
        <v>1231382.4389817077</v>
      </c>
      <c r="L149" s="14" t="s">
        <v>2691</v>
      </c>
      <c r="M149" s="17">
        <v>1231382.4389817077</v>
      </c>
      <c r="N149" s="14" t="s">
        <v>67</v>
      </c>
      <c r="O149" s="17">
        <v>1231382.4389817077</v>
      </c>
      <c r="P149" s="17">
        <v>1231382.4389817077</v>
      </c>
      <c r="Q149" s="17">
        <v>0</v>
      </c>
      <c r="R149" s="17">
        <v>0</v>
      </c>
      <c r="S149" s="18">
        <v>0</v>
      </c>
      <c r="T149" s="14" t="s">
        <v>2705</v>
      </c>
      <c r="U149" s="14" t="s">
        <v>2705</v>
      </c>
      <c r="V149" s="14" t="s">
        <v>2705</v>
      </c>
      <c r="W149" s="18">
        <v>1.7453352069119261</v>
      </c>
      <c r="X149" s="18">
        <v>1</v>
      </c>
      <c r="Y149" s="14" t="s">
        <v>140</v>
      </c>
      <c r="Z149" s="14" t="s">
        <v>140</v>
      </c>
      <c r="AA149" s="18" t="s">
        <v>140</v>
      </c>
      <c r="AB149" s="18" t="s">
        <v>140</v>
      </c>
      <c r="AC149" s="14" t="s">
        <v>140</v>
      </c>
      <c r="AD149" s="748">
        <v>8028.5419517948603</v>
      </c>
      <c r="AE149" s="749">
        <v>4.2300000000000004</v>
      </c>
      <c r="AF149" s="748">
        <v>652725.27780609322</v>
      </c>
      <c r="AG149" s="749">
        <v>7.98</v>
      </c>
      <c r="AH149" s="750">
        <v>19.22</v>
      </c>
      <c r="AI149" s="748">
        <v>0</v>
      </c>
      <c r="AJ149" s="748">
        <v>0</v>
      </c>
      <c r="AK149" s="748">
        <v>0</v>
      </c>
      <c r="AL149" s="751" t="s">
        <v>140</v>
      </c>
      <c r="AM149" s="748">
        <v>1231382.4389817077</v>
      </c>
      <c r="AN149" s="748">
        <v>0</v>
      </c>
      <c r="AO149" s="752" t="s">
        <v>140</v>
      </c>
      <c r="AP149" s="753">
        <v>0</v>
      </c>
      <c r="AQ149" s="752" t="s">
        <v>2705</v>
      </c>
      <c r="AR149" s="752" t="s">
        <v>140</v>
      </c>
      <c r="AS149" s="752" t="s">
        <v>140</v>
      </c>
    </row>
    <row r="150" spans="1:45" x14ac:dyDescent="0.15">
      <c r="A150" s="14" t="s">
        <v>105</v>
      </c>
      <c r="B150" s="14" t="s">
        <v>111</v>
      </c>
      <c r="C150" s="14" t="s">
        <v>144</v>
      </c>
      <c r="D150" s="14" t="s">
        <v>309</v>
      </c>
      <c r="E150" s="14" t="s">
        <v>1148</v>
      </c>
      <c r="F150" s="14" t="s">
        <v>1981</v>
      </c>
      <c r="G150" s="14" t="s">
        <v>140</v>
      </c>
      <c r="H150" s="14" t="s">
        <v>2691</v>
      </c>
      <c r="I150" s="17">
        <v>0</v>
      </c>
      <c r="J150" s="14" t="s">
        <v>67</v>
      </c>
      <c r="K150" s="17">
        <v>0</v>
      </c>
      <c r="L150" s="14" t="s">
        <v>2691</v>
      </c>
      <c r="M150" s="17">
        <v>0</v>
      </c>
      <c r="N150" s="14" t="s">
        <v>67</v>
      </c>
      <c r="O150" s="17">
        <v>0</v>
      </c>
      <c r="P150" s="17">
        <v>0</v>
      </c>
      <c r="Q150" s="17">
        <v>0</v>
      </c>
      <c r="R150" s="17">
        <v>0</v>
      </c>
      <c r="S150" s="18">
        <v>0</v>
      </c>
      <c r="T150" s="14" t="s">
        <v>102</v>
      </c>
      <c r="U150" s="14" t="s">
        <v>140</v>
      </c>
      <c r="V150" s="14" t="s">
        <v>2708</v>
      </c>
      <c r="W150" s="18">
        <v>1.7453352069119261</v>
      </c>
      <c r="X150" s="18">
        <v>1</v>
      </c>
      <c r="Y150" s="14" t="s">
        <v>140</v>
      </c>
      <c r="Z150" s="14" t="s">
        <v>140</v>
      </c>
      <c r="AA150" s="18" t="s">
        <v>140</v>
      </c>
      <c r="AB150" s="18" t="s">
        <v>140</v>
      </c>
      <c r="AC150" s="14" t="s">
        <v>140</v>
      </c>
      <c r="AD150" s="748">
        <v>2513.2826979531737</v>
      </c>
      <c r="AE150" s="749">
        <v>0</v>
      </c>
      <c r="AF150" s="748">
        <v>0</v>
      </c>
      <c r="AG150" s="749">
        <v>0</v>
      </c>
      <c r="AH150" s="750">
        <v>19.22</v>
      </c>
      <c r="AI150" s="748">
        <v>0</v>
      </c>
      <c r="AJ150" s="748">
        <v>0</v>
      </c>
      <c r="AK150" s="748">
        <v>0</v>
      </c>
      <c r="AL150" s="751" t="s">
        <v>140</v>
      </c>
      <c r="AM150" s="748">
        <v>0</v>
      </c>
      <c r="AN150" s="748">
        <v>0</v>
      </c>
      <c r="AO150" s="752" t="s">
        <v>140</v>
      </c>
      <c r="AP150" s="753">
        <v>0</v>
      </c>
      <c r="AQ150" s="752" t="s">
        <v>2705</v>
      </c>
      <c r="AR150" s="752" t="s">
        <v>140</v>
      </c>
      <c r="AS150" s="752" t="s">
        <v>140</v>
      </c>
    </row>
    <row r="151" spans="1:45" x14ac:dyDescent="0.15">
      <c r="A151" s="14" t="s">
        <v>105</v>
      </c>
      <c r="B151" s="14" t="s">
        <v>111</v>
      </c>
      <c r="C151" s="14" t="s">
        <v>144</v>
      </c>
      <c r="D151" s="14" t="s">
        <v>310</v>
      </c>
      <c r="E151" s="14" t="s">
        <v>1149</v>
      </c>
      <c r="F151" s="14" t="s">
        <v>1982</v>
      </c>
      <c r="G151" s="14" t="s">
        <v>140</v>
      </c>
      <c r="H151" s="14" t="s">
        <v>2691</v>
      </c>
      <c r="I151" s="17">
        <v>1229482.4321687592</v>
      </c>
      <c r="J151" s="14" t="s">
        <v>67</v>
      </c>
      <c r="K151" s="17">
        <v>1229482.4321687592</v>
      </c>
      <c r="L151" s="14" t="s">
        <v>2691</v>
      </c>
      <c r="M151" s="17">
        <v>1229482.4321687592</v>
      </c>
      <c r="N151" s="14" t="s">
        <v>67</v>
      </c>
      <c r="O151" s="17">
        <v>1229482.4321687592</v>
      </c>
      <c r="P151" s="17">
        <v>1229482.4321687592</v>
      </c>
      <c r="Q151" s="17">
        <v>0</v>
      </c>
      <c r="R151" s="17">
        <v>0</v>
      </c>
      <c r="S151" s="18">
        <v>0</v>
      </c>
      <c r="T151" s="14" t="s">
        <v>2705</v>
      </c>
      <c r="U151" s="14" t="s">
        <v>2705</v>
      </c>
      <c r="V151" s="14" t="s">
        <v>2705</v>
      </c>
      <c r="W151" s="18">
        <v>1.7453352069119261</v>
      </c>
      <c r="X151" s="18">
        <v>1</v>
      </c>
      <c r="Y151" s="14" t="s">
        <v>140</v>
      </c>
      <c r="Z151" s="14" t="s">
        <v>140</v>
      </c>
      <c r="AA151" s="18" t="s">
        <v>140</v>
      </c>
      <c r="AB151" s="18" t="s">
        <v>140</v>
      </c>
      <c r="AC151" s="14" t="s">
        <v>140</v>
      </c>
      <c r="AD151" s="748">
        <v>5514.5611197589214</v>
      </c>
      <c r="AE151" s="749">
        <v>8.94</v>
      </c>
      <c r="AF151" s="748">
        <v>948347.11826957518</v>
      </c>
      <c r="AG151" s="749">
        <v>11.6</v>
      </c>
      <c r="AH151" s="750">
        <v>19.22</v>
      </c>
      <c r="AI151" s="748">
        <v>0</v>
      </c>
      <c r="AJ151" s="748">
        <v>0</v>
      </c>
      <c r="AK151" s="748">
        <v>0</v>
      </c>
      <c r="AL151" s="751" t="s">
        <v>140</v>
      </c>
      <c r="AM151" s="748">
        <v>1229482.4321687592</v>
      </c>
      <c r="AN151" s="748">
        <v>0</v>
      </c>
      <c r="AO151" s="752" t="s">
        <v>140</v>
      </c>
      <c r="AP151" s="753">
        <v>0</v>
      </c>
      <c r="AQ151" s="752" t="s">
        <v>2705</v>
      </c>
      <c r="AR151" s="752" t="s">
        <v>140</v>
      </c>
      <c r="AS151" s="752" t="s">
        <v>140</v>
      </c>
    </row>
    <row r="152" spans="1:45" x14ac:dyDescent="0.15">
      <c r="A152" s="14" t="s">
        <v>105</v>
      </c>
      <c r="B152" s="14" t="s">
        <v>111</v>
      </c>
      <c r="C152" s="14" t="s">
        <v>144</v>
      </c>
      <c r="D152" s="14" t="s">
        <v>311</v>
      </c>
      <c r="E152" s="14" t="s">
        <v>1150</v>
      </c>
      <c r="F152" s="14" t="s">
        <v>1983</v>
      </c>
      <c r="G152" s="14" t="s">
        <v>140</v>
      </c>
      <c r="H152" s="14" t="s">
        <v>2691</v>
      </c>
      <c r="I152" s="17">
        <v>2032321.1113182558</v>
      </c>
      <c r="J152" s="14" t="s">
        <v>67</v>
      </c>
      <c r="K152" s="17">
        <v>2032321.1113182558</v>
      </c>
      <c r="L152" s="14" t="s">
        <v>2691</v>
      </c>
      <c r="M152" s="17">
        <v>2032321.1113182558</v>
      </c>
      <c r="N152" s="14" t="s">
        <v>67</v>
      </c>
      <c r="O152" s="17">
        <v>2032321.1113182558</v>
      </c>
      <c r="P152" s="17">
        <v>2032321.1113182558</v>
      </c>
      <c r="Q152" s="17">
        <v>0</v>
      </c>
      <c r="R152" s="17">
        <v>0</v>
      </c>
      <c r="S152" s="18">
        <v>0</v>
      </c>
      <c r="T152" s="14" t="s">
        <v>2705</v>
      </c>
      <c r="U152" s="14" t="s">
        <v>2705</v>
      </c>
      <c r="V152" s="14" t="s">
        <v>2705</v>
      </c>
      <c r="W152" s="18">
        <v>1.7453352069119261</v>
      </c>
      <c r="X152" s="18">
        <v>1</v>
      </c>
      <c r="Y152" s="14" t="s">
        <v>140</v>
      </c>
      <c r="Z152" s="14" t="s">
        <v>140</v>
      </c>
      <c r="AA152" s="18" t="s">
        <v>140</v>
      </c>
      <c r="AB152" s="18" t="s">
        <v>140</v>
      </c>
      <c r="AC152" s="14" t="s">
        <v>140</v>
      </c>
      <c r="AD152" s="748">
        <v>21275.636172256378</v>
      </c>
      <c r="AE152" s="749">
        <v>4.42</v>
      </c>
      <c r="AF152" s="748">
        <v>1809345.1138251398</v>
      </c>
      <c r="AG152" s="749">
        <v>4.97</v>
      </c>
      <c r="AH152" s="750">
        <v>19.22</v>
      </c>
      <c r="AI152" s="748">
        <v>0</v>
      </c>
      <c r="AJ152" s="748">
        <v>0</v>
      </c>
      <c r="AK152" s="748">
        <v>0</v>
      </c>
      <c r="AL152" s="751" t="s">
        <v>140</v>
      </c>
      <c r="AM152" s="748">
        <v>2032321.1113182558</v>
      </c>
      <c r="AN152" s="748">
        <v>0</v>
      </c>
      <c r="AO152" s="752" t="s">
        <v>140</v>
      </c>
      <c r="AP152" s="753">
        <v>0</v>
      </c>
      <c r="AQ152" s="752" t="s">
        <v>2705</v>
      </c>
      <c r="AR152" s="752" t="s">
        <v>140</v>
      </c>
      <c r="AS152" s="752" t="s">
        <v>140</v>
      </c>
    </row>
    <row r="153" spans="1:45" x14ac:dyDescent="0.15">
      <c r="A153" s="14" t="s">
        <v>105</v>
      </c>
      <c r="B153" s="14" t="s">
        <v>111</v>
      </c>
      <c r="C153" s="14" t="s">
        <v>144</v>
      </c>
      <c r="D153" s="14" t="s">
        <v>312</v>
      </c>
      <c r="E153" s="14" t="s">
        <v>1151</v>
      </c>
      <c r="F153" s="14" t="s">
        <v>1984</v>
      </c>
      <c r="G153" s="14" t="s">
        <v>140</v>
      </c>
      <c r="H153" s="14" t="s">
        <v>2691</v>
      </c>
      <c r="I153" s="17">
        <v>476397.53506884305</v>
      </c>
      <c r="J153" s="14" t="s">
        <v>67</v>
      </c>
      <c r="K153" s="17">
        <v>476397.53506884305</v>
      </c>
      <c r="L153" s="14" t="s">
        <v>2691</v>
      </c>
      <c r="M153" s="17">
        <v>476397.53506884305</v>
      </c>
      <c r="N153" s="14" t="s">
        <v>67</v>
      </c>
      <c r="O153" s="17">
        <v>476397.53506884305</v>
      </c>
      <c r="P153" s="17">
        <v>476397.53506884305</v>
      </c>
      <c r="Q153" s="17">
        <v>0</v>
      </c>
      <c r="R153" s="17">
        <v>0</v>
      </c>
      <c r="S153" s="18">
        <v>0</v>
      </c>
      <c r="T153" s="14" t="s">
        <v>102</v>
      </c>
      <c r="U153" s="14" t="s">
        <v>140</v>
      </c>
      <c r="V153" s="14" t="s">
        <v>2708</v>
      </c>
      <c r="W153" s="18">
        <v>1.7453352069119261</v>
      </c>
      <c r="X153" s="18">
        <v>1</v>
      </c>
      <c r="Y153" s="14" t="s">
        <v>140</v>
      </c>
      <c r="Z153" s="14" t="s">
        <v>140</v>
      </c>
      <c r="AA153" s="18" t="s">
        <v>140</v>
      </c>
      <c r="AB153" s="18" t="s">
        <v>140</v>
      </c>
      <c r="AC153" s="14" t="s">
        <v>140</v>
      </c>
      <c r="AD153" s="748">
        <v>1954.7754317413571</v>
      </c>
      <c r="AE153" s="749">
        <v>12.58</v>
      </c>
      <c r="AF153" s="748">
        <v>472640.45668903616</v>
      </c>
      <c r="AG153" s="749">
        <v>12.68</v>
      </c>
      <c r="AH153" s="750">
        <v>19.22</v>
      </c>
      <c r="AI153" s="748">
        <v>0</v>
      </c>
      <c r="AJ153" s="748">
        <v>0</v>
      </c>
      <c r="AK153" s="748">
        <v>0</v>
      </c>
      <c r="AL153" s="751" t="s">
        <v>140</v>
      </c>
      <c r="AM153" s="748">
        <v>476397.53506884305</v>
      </c>
      <c r="AN153" s="748">
        <v>0</v>
      </c>
      <c r="AO153" s="752" t="s">
        <v>140</v>
      </c>
      <c r="AP153" s="753">
        <v>0</v>
      </c>
      <c r="AQ153" s="752" t="s">
        <v>2705</v>
      </c>
      <c r="AR153" s="752" t="s">
        <v>140</v>
      </c>
      <c r="AS153" s="752" t="s">
        <v>140</v>
      </c>
    </row>
    <row r="154" spans="1:45" x14ac:dyDescent="0.15">
      <c r="A154" s="14" t="s">
        <v>105</v>
      </c>
      <c r="B154" s="14" t="s">
        <v>111</v>
      </c>
      <c r="C154" s="14" t="s">
        <v>144</v>
      </c>
      <c r="D154" s="14" t="s">
        <v>313</v>
      </c>
      <c r="E154" s="14" t="s">
        <v>1152</v>
      </c>
      <c r="F154" s="14" t="s">
        <v>1985</v>
      </c>
      <c r="G154" s="14" t="s">
        <v>140</v>
      </c>
      <c r="H154" s="14" t="s">
        <v>2691</v>
      </c>
      <c r="I154" s="17">
        <v>370743.12726451544</v>
      </c>
      <c r="J154" s="14" t="s">
        <v>67</v>
      </c>
      <c r="K154" s="17">
        <v>370743.12726451544</v>
      </c>
      <c r="L154" s="14" t="s">
        <v>2691</v>
      </c>
      <c r="M154" s="17">
        <v>370743.12726451544</v>
      </c>
      <c r="N154" s="14" t="s">
        <v>67</v>
      </c>
      <c r="O154" s="17">
        <v>370743.12726451544</v>
      </c>
      <c r="P154" s="17">
        <v>370743.12726451544</v>
      </c>
      <c r="Q154" s="17">
        <v>0</v>
      </c>
      <c r="R154" s="17">
        <v>0</v>
      </c>
      <c r="S154" s="18">
        <v>0</v>
      </c>
      <c r="T154" s="14" t="s">
        <v>102</v>
      </c>
      <c r="U154" s="14" t="s">
        <v>140</v>
      </c>
      <c r="V154" s="14" t="s">
        <v>2708</v>
      </c>
      <c r="W154" s="18">
        <v>1.7453352069119261</v>
      </c>
      <c r="X154" s="18">
        <v>1</v>
      </c>
      <c r="Y154" s="14" t="s">
        <v>140</v>
      </c>
      <c r="Z154" s="14" t="s">
        <v>140</v>
      </c>
      <c r="AA154" s="18" t="s">
        <v>140</v>
      </c>
      <c r="AB154" s="18" t="s">
        <v>140</v>
      </c>
      <c r="AC154" s="14" t="s">
        <v>140</v>
      </c>
      <c r="AD154" s="748">
        <v>1047.2011241471557</v>
      </c>
      <c r="AE154" s="749">
        <v>18.100000000000001</v>
      </c>
      <c r="AF154" s="748">
        <v>364302.42147056077</v>
      </c>
      <c r="AG154" s="749">
        <v>18.420000000000002</v>
      </c>
      <c r="AH154" s="750">
        <v>19.22</v>
      </c>
      <c r="AI154" s="748">
        <v>0</v>
      </c>
      <c r="AJ154" s="748">
        <v>0</v>
      </c>
      <c r="AK154" s="748">
        <v>0</v>
      </c>
      <c r="AL154" s="751" t="s">
        <v>140</v>
      </c>
      <c r="AM154" s="748">
        <v>370743.12726451544</v>
      </c>
      <c r="AN154" s="748">
        <v>0</v>
      </c>
      <c r="AO154" s="752" t="s">
        <v>140</v>
      </c>
      <c r="AP154" s="753">
        <v>0</v>
      </c>
      <c r="AQ154" s="752" t="s">
        <v>2705</v>
      </c>
      <c r="AR154" s="752" t="s">
        <v>140</v>
      </c>
      <c r="AS154" s="752" t="s">
        <v>140</v>
      </c>
    </row>
    <row r="155" spans="1:45" x14ac:dyDescent="0.15">
      <c r="A155" s="14" t="s">
        <v>105</v>
      </c>
      <c r="B155" s="14" t="s">
        <v>111</v>
      </c>
      <c r="C155" s="14" t="s">
        <v>144</v>
      </c>
      <c r="D155" s="14" t="s">
        <v>314</v>
      </c>
      <c r="E155" s="14" t="s">
        <v>1153</v>
      </c>
      <c r="F155" s="14" t="s">
        <v>1986</v>
      </c>
      <c r="G155" s="14" t="s">
        <v>140</v>
      </c>
      <c r="H155" s="14" t="s">
        <v>2691</v>
      </c>
      <c r="I155" s="17">
        <v>35003290.360268354</v>
      </c>
      <c r="J155" s="14" t="s">
        <v>67</v>
      </c>
      <c r="K155" s="17">
        <v>35003290.360268354</v>
      </c>
      <c r="L155" s="14" t="s">
        <v>2691</v>
      </c>
      <c r="M155" s="17">
        <v>35003290.360268354</v>
      </c>
      <c r="N155" s="14" t="s">
        <v>67</v>
      </c>
      <c r="O155" s="17">
        <v>35003290.360268354</v>
      </c>
      <c r="P155" s="17">
        <v>35003290.360268354</v>
      </c>
      <c r="Q155" s="17">
        <v>0</v>
      </c>
      <c r="R155" s="17">
        <v>0</v>
      </c>
      <c r="S155" s="18">
        <v>0</v>
      </c>
      <c r="T155" s="14" t="s">
        <v>102</v>
      </c>
      <c r="U155" s="14" t="s">
        <v>140</v>
      </c>
      <c r="V155" s="14" t="s">
        <v>2708</v>
      </c>
      <c r="W155" s="18">
        <v>1.7453352069119261</v>
      </c>
      <c r="X155" s="18">
        <v>1</v>
      </c>
      <c r="Y155" s="14" t="s">
        <v>140</v>
      </c>
      <c r="Z155" s="14" t="s">
        <v>140</v>
      </c>
      <c r="AA155" s="18" t="s">
        <v>140</v>
      </c>
      <c r="AB155" s="18" t="s">
        <v>140</v>
      </c>
      <c r="AC155" s="14" t="s">
        <v>140</v>
      </c>
      <c r="AD155" s="748">
        <v>35674.651629279768</v>
      </c>
      <c r="AE155" s="749">
        <v>23.23</v>
      </c>
      <c r="AF155" s="748">
        <v>15930512.159477763</v>
      </c>
      <c r="AG155" s="749">
        <v>51.05</v>
      </c>
      <c r="AH155" s="750">
        <v>19.22</v>
      </c>
      <c r="AI155" s="748">
        <v>0</v>
      </c>
      <c r="AJ155" s="748">
        <v>0</v>
      </c>
      <c r="AK155" s="748">
        <v>0</v>
      </c>
      <c r="AL155" s="751" t="s">
        <v>140</v>
      </c>
      <c r="AM155" s="748">
        <v>35003290.360268354</v>
      </c>
      <c r="AN155" s="748">
        <v>0</v>
      </c>
      <c r="AO155" s="752" t="s">
        <v>140</v>
      </c>
      <c r="AP155" s="753">
        <v>0</v>
      </c>
      <c r="AQ155" s="752" t="s">
        <v>2705</v>
      </c>
      <c r="AR155" s="752" t="s">
        <v>140</v>
      </c>
      <c r="AS155" s="752" t="s">
        <v>140</v>
      </c>
    </row>
    <row r="156" spans="1:45" x14ac:dyDescent="0.15">
      <c r="A156" s="14" t="s">
        <v>105</v>
      </c>
      <c r="B156" s="14" t="s">
        <v>111</v>
      </c>
      <c r="C156" s="14" t="s">
        <v>144</v>
      </c>
      <c r="D156" s="14" t="s">
        <v>315</v>
      </c>
      <c r="E156" s="14" t="s">
        <v>1154</v>
      </c>
      <c r="F156" s="14" t="s">
        <v>1987</v>
      </c>
      <c r="G156" s="14" t="s">
        <v>140</v>
      </c>
      <c r="H156" s="14" t="s">
        <v>2691</v>
      </c>
      <c r="I156" s="17">
        <v>5237700.0270613525</v>
      </c>
      <c r="J156" s="14" t="s">
        <v>67</v>
      </c>
      <c r="K156" s="17">
        <v>5237700.0270613525</v>
      </c>
      <c r="L156" s="14" t="s">
        <v>2691</v>
      </c>
      <c r="M156" s="17">
        <v>5237700.0270613525</v>
      </c>
      <c r="N156" s="14" t="s">
        <v>67</v>
      </c>
      <c r="O156" s="17">
        <v>5237700.0270613525</v>
      </c>
      <c r="P156" s="17">
        <v>5237700.0270613525</v>
      </c>
      <c r="Q156" s="17">
        <v>0</v>
      </c>
      <c r="R156" s="17">
        <v>0</v>
      </c>
      <c r="S156" s="18">
        <v>0</v>
      </c>
      <c r="T156" s="14" t="s">
        <v>102</v>
      </c>
      <c r="U156" s="14" t="s">
        <v>140</v>
      </c>
      <c r="V156" s="14" t="s">
        <v>2708</v>
      </c>
      <c r="W156" s="18">
        <v>1.7453352069119261</v>
      </c>
      <c r="X156" s="18">
        <v>1</v>
      </c>
      <c r="Y156" s="14" t="s">
        <v>140</v>
      </c>
      <c r="Z156" s="14" t="s">
        <v>140</v>
      </c>
      <c r="AA156" s="18" t="s">
        <v>140</v>
      </c>
      <c r="AB156" s="18" t="s">
        <v>140</v>
      </c>
      <c r="AC156" s="14" t="s">
        <v>140</v>
      </c>
      <c r="AD156" s="748">
        <v>1686.3428769183029</v>
      </c>
      <c r="AE156" s="749">
        <v>108.09</v>
      </c>
      <c r="AF156" s="748">
        <v>3503439.3560110279</v>
      </c>
      <c r="AG156" s="749">
        <v>161.6</v>
      </c>
      <c r="AH156" s="750">
        <v>19.22</v>
      </c>
      <c r="AI156" s="748">
        <v>0</v>
      </c>
      <c r="AJ156" s="748">
        <v>0</v>
      </c>
      <c r="AK156" s="748">
        <v>0</v>
      </c>
      <c r="AL156" s="751" t="s">
        <v>140</v>
      </c>
      <c r="AM156" s="748">
        <v>5237700.0270613525</v>
      </c>
      <c r="AN156" s="748">
        <v>0</v>
      </c>
      <c r="AO156" s="752" t="s">
        <v>140</v>
      </c>
      <c r="AP156" s="753">
        <v>0</v>
      </c>
      <c r="AQ156" s="752" t="s">
        <v>2705</v>
      </c>
      <c r="AR156" s="752" t="s">
        <v>140</v>
      </c>
      <c r="AS156" s="752" t="s">
        <v>140</v>
      </c>
    </row>
    <row r="157" spans="1:45" x14ac:dyDescent="0.15">
      <c r="A157" s="14" t="s">
        <v>105</v>
      </c>
      <c r="B157" s="14" t="s">
        <v>111</v>
      </c>
      <c r="C157" s="14" t="s">
        <v>144</v>
      </c>
      <c r="D157" s="14" t="s">
        <v>316</v>
      </c>
      <c r="E157" s="14" t="s">
        <v>1155</v>
      </c>
      <c r="F157" s="14" t="s">
        <v>1988</v>
      </c>
      <c r="G157" s="14" t="s">
        <v>140</v>
      </c>
      <c r="H157" s="14" t="s">
        <v>2691</v>
      </c>
      <c r="I157" s="17">
        <v>843967.27640679921</v>
      </c>
      <c r="J157" s="14" t="s">
        <v>67</v>
      </c>
      <c r="K157" s="17">
        <v>843967.27640679921</v>
      </c>
      <c r="L157" s="14" t="s">
        <v>2691</v>
      </c>
      <c r="M157" s="17">
        <v>843967.27640679921</v>
      </c>
      <c r="N157" s="14" t="s">
        <v>67</v>
      </c>
      <c r="O157" s="17">
        <v>843967.27640679921</v>
      </c>
      <c r="P157" s="17">
        <v>843967.27640679921</v>
      </c>
      <c r="Q157" s="17">
        <v>0</v>
      </c>
      <c r="R157" s="17">
        <v>0</v>
      </c>
      <c r="S157" s="18">
        <v>0</v>
      </c>
      <c r="T157" s="14" t="s">
        <v>102</v>
      </c>
      <c r="U157" s="14" t="s">
        <v>140</v>
      </c>
      <c r="V157" s="14" t="s">
        <v>2708</v>
      </c>
      <c r="W157" s="18">
        <v>1.7453352069119261</v>
      </c>
      <c r="X157" s="18">
        <v>1</v>
      </c>
      <c r="Y157" s="14" t="s">
        <v>140</v>
      </c>
      <c r="Z157" s="14" t="s">
        <v>140</v>
      </c>
      <c r="AA157" s="18" t="s">
        <v>140</v>
      </c>
      <c r="AB157" s="18" t="s">
        <v>140</v>
      </c>
      <c r="AC157" s="14" t="s">
        <v>140</v>
      </c>
      <c r="AD157" s="748">
        <v>631.81134490211718</v>
      </c>
      <c r="AE157" s="749">
        <v>37.299999999999997</v>
      </c>
      <c r="AF157" s="748">
        <v>452949.34053772682</v>
      </c>
      <c r="AG157" s="749">
        <v>69.5</v>
      </c>
      <c r="AH157" s="750">
        <v>19.22</v>
      </c>
      <c r="AI157" s="748">
        <v>0</v>
      </c>
      <c r="AJ157" s="748">
        <v>0</v>
      </c>
      <c r="AK157" s="748">
        <v>0</v>
      </c>
      <c r="AL157" s="751" t="s">
        <v>140</v>
      </c>
      <c r="AM157" s="748">
        <v>843967.27640679921</v>
      </c>
      <c r="AN157" s="748">
        <v>0</v>
      </c>
      <c r="AO157" s="752" t="s">
        <v>140</v>
      </c>
      <c r="AP157" s="753">
        <v>0</v>
      </c>
      <c r="AQ157" s="752" t="s">
        <v>2705</v>
      </c>
      <c r="AR157" s="752" t="s">
        <v>140</v>
      </c>
      <c r="AS157" s="752" t="s">
        <v>140</v>
      </c>
    </row>
    <row r="158" spans="1:45" x14ac:dyDescent="0.15">
      <c r="A158" s="14" t="s">
        <v>105</v>
      </c>
      <c r="B158" s="14" t="s">
        <v>111</v>
      </c>
      <c r="C158" s="14" t="s">
        <v>144</v>
      </c>
      <c r="D158" s="14" t="s">
        <v>317</v>
      </c>
      <c r="E158" s="14" t="s">
        <v>1156</v>
      </c>
      <c r="F158" s="14" t="s">
        <v>1989</v>
      </c>
      <c r="G158" s="14" t="s">
        <v>140</v>
      </c>
      <c r="H158" s="14" t="s">
        <v>2691</v>
      </c>
      <c r="I158" s="17">
        <v>32795089.010159899</v>
      </c>
      <c r="J158" s="14" t="s">
        <v>67</v>
      </c>
      <c r="K158" s="17">
        <v>32795089.010159899</v>
      </c>
      <c r="L158" s="14" t="s">
        <v>2691</v>
      </c>
      <c r="M158" s="17">
        <v>32795089.010159899</v>
      </c>
      <c r="N158" s="14" t="s">
        <v>67</v>
      </c>
      <c r="O158" s="17">
        <v>32795089.010159899</v>
      </c>
      <c r="P158" s="17">
        <v>32795089.010159899</v>
      </c>
      <c r="Q158" s="17">
        <v>0</v>
      </c>
      <c r="R158" s="17">
        <v>0</v>
      </c>
      <c r="S158" s="18">
        <v>0</v>
      </c>
      <c r="T158" s="14" t="s">
        <v>102</v>
      </c>
      <c r="U158" s="14" t="s">
        <v>140</v>
      </c>
      <c r="V158" s="14" t="s">
        <v>2708</v>
      </c>
      <c r="W158" s="18">
        <v>1.7453352069119261</v>
      </c>
      <c r="X158" s="18">
        <v>1</v>
      </c>
      <c r="Y158" s="14" t="s">
        <v>140</v>
      </c>
      <c r="Z158" s="14" t="s">
        <v>140</v>
      </c>
      <c r="AA158" s="18" t="s">
        <v>140</v>
      </c>
      <c r="AB158" s="18" t="s">
        <v>140</v>
      </c>
      <c r="AC158" s="14" t="s">
        <v>140</v>
      </c>
      <c r="AD158" s="748">
        <v>10657.714907486985</v>
      </c>
      <c r="AE158" s="749">
        <v>122.26</v>
      </c>
      <c r="AF158" s="748">
        <v>25045096.012381155</v>
      </c>
      <c r="AG158" s="749">
        <v>160.1</v>
      </c>
      <c r="AH158" s="750">
        <v>19.22</v>
      </c>
      <c r="AI158" s="748">
        <v>0</v>
      </c>
      <c r="AJ158" s="748">
        <v>0</v>
      </c>
      <c r="AK158" s="748">
        <v>0</v>
      </c>
      <c r="AL158" s="751" t="s">
        <v>140</v>
      </c>
      <c r="AM158" s="748">
        <v>32795089.010159899</v>
      </c>
      <c r="AN158" s="748">
        <v>0</v>
      </c>
      <c r="AO158" s="752" t="s">
        <v>140</v>
      </c>
      <c r="AP158" s="753">
        <v>0</v>
      </c>
      <c r="AQ158" s="752" t="s">
        <v>2705</v>
      </c>
      <c r="AR158" s="752" t="s">
        <v>140</v>
      </c>
      <c r="AS158" s="752" t="s">
        <v>140</v>
      </c>
    </row>
    <row r="159" spans="1:45" x14ac:dyDescent="0.15">
      <c r="A159" s="14" t="s">
        <v>105</v>
      </c>
      <c r="B159" s="14" t="s">
        <v>111</v>
      </c>
      <c r="C159" s="14" t="s">
        <v>144</v>
      </c>
      <c r="D159" s="14" t="s">
        <v>318</v>
      </c>
      <c r="E159" s="14" t="s">
        <v>1157</v>
      </c>
      <c r="F159" s="14" t="s">
        <v>1990</v>
      </c>
      <c r="G159" s="14" t="s">
        <v>140</v>
      </c>
      <c r="H159" s="14" t="s">
        <v>2691</v>
      </c>
      <c r="I159" s="17">
        <v>1259828.8895716742</v>
      </c>
      <c r="J159" s="14" t="s">
        <v>67</v>
      </c>
      <c r="K159" s="17">
        <v>1259828.8895716742</v>
      </c>
      <c r="L159" s="14" t="s">
        <v>2691</v>
      </c>
      <c r="M159" s="17">
        <v>1259828.8895716742</v>
      </c>
      <c r="N159" s="14" t="s">
        <v>67</v>
      </c>
      <c r="O159" s="17">
        <v>1259828.8895716742</v>
      </c>
      <c r="P159" s="17">
        <v>1259828.8895716742</v>
      </c>
      <c r="Q159" s="17">
        <v>0</v>
      </c>
      <c r="R159" s="17">
        <v>0</v>
      </c>
      <c r="S159" s="18">
        <v>0</v>
      </c>
      <c r="T159" s="14" t="s">
        <v>102</v>
      </c>
      <c r="U159" s="14" t="s">
        <v>140</v>
      </c>
      <c r="V159" s="14" t="s">
        <v>2708</v>
      </c>
      <c r="W159" s="18">
        <v>1.7453352069119261</v>
      </c>
      <c r="X159" s="18">
        <v>1</v>
      </c>
      <c r="Y159" s="14" t="s">
        <v>140</v>
      </c>
      <c r="Z159" s="14" t="s">
        <v>140</v>
      </c>
      <c r="AA159" s="18" t="s">
        <v>140</v>
      </c>
      <c r="AB159" s="18" t="s">
        <v>140</v>
      </c>
      <c r="AC159" s="14" t="s">
        <v>140</v>
      </c>
      <c r="AD159" s="748">
        <v>3197.4540990626488</v>
      </c>
      <c r="AE159" s="749">
        <v>20.74</v>
      </c>
      <c r="AF159" s="748">
        <v>1274973.5471357945</v>
      </c>
      <c r="AG159" s="749">
        <v>20.5</v>
      </c>
      <c r="AH159" s="750">
        <v>19.22</v>
      </c>
      <c r="AI159" s="748">
        <v>0</v>
      </c>
      <c r="AJ159" s="748">
        <v>0</v>
      </c>
      <c r="AK159" s="748">
        <v>0</v>
      </c>
      <c r="AL159" s="751" t="s">
        <v>140</v>
      </c>
      <c r="AM159" s="748">
        <v>1259828.8895716742</v>
      </c>
      <c r="AN159" s="748">
        <v>0</v>
      </c>
      <c r="AO159" s="752" t="s">
        <v>140</v>
      </c>
      <c r="AP159" s="753">
        <v>0</v>
      </c>
      <c r="AQ159" s="752" t="s">
        <v>2705</v>
      </c>
      <c r="AR159" s="752" t="s">
        <v>140</v>
      </c>
      <c r="AS159" s="752" t="s">
        <v>140</v>
      </c>
    </row>
    <row r="160" spans="1:45" x14ac:dyDescent="0.15">
      <c r="A160" s="14" t="s">
        <v>105</v>
      </c>
      <c r="B160" s="14" t="s">
        <v>111</v>
      </c>
      <c r="C160" s="14" t="s">
        <v>144</v>
      </c>
      <c r="D160" s="14" t="s">
        <v>319</v>
      </c>
      <c r="E160" s="14" t="s">
        <v>1158</v>
      </c>
      <c r="F160" s="14" t="s">
        <v>1991</v>
      </c>
      <c r="G160" s="14" t="s">
        <v>140</v>
      </c>
      <c r="H160" s="14" t="s">
        <v>2691</v>
      </c>
      <c r="I160" s="17">
        <v>1148525.4425698952</v>
      </c>
      <c r="J160" s="14" t="s">
        <v>67</v>
      </c>
      <c r="K160" s="17">
        <v>1148525.4425698952</v>
      </c>
      <c r="L160" s="14" t="s">
        <v>2691</v>
      </c>
      <c r="M160" s="17">
        <v>1148525.4425698952</v>
      </c>
      <c r="N160" s="14" t="s">
        <v>67</v>
      </c>
      <c r="O160" s="17">
        <v>1148525.4425698952</v>
      </c>
      <c r="P160" s="17">
        <v>1148525.4425698952</v>
      </c>
      <c r="Q160" s="17">
        <v>0</v>
      </c>
      <c r="R160" s="17">
        <v>0</v>
      </c>
      <c r="S160" s="18">
        <v>0</v>
      </c>
      <c r="T160" s="14" t="s">
        <v>102</v>
      </c>
      <c r="U160" s="14" t="s">
        <v>140</v>
      </c>
      <c r="V160" s="14" t="s">
        <v>2708</v>
      </c>
      <c r="W160" s="18">
        <v>1.7453352069119261</v>
      </c>
      <c r="X160" s="18">
        <v>1</v>
      </c>
      <c r="Y160" s="14" t="s">
        <v>140</v>
      </c>
      <c r="Z160" s="14" t="s">
        <v>140</v>
      </c>
      <c r="AA160" s="18" t="s">
        <v>140</v>
      </c>
      <c r="AB160" s="18" t="s">
        <v>140</v>
      </c>
      <c r="AC160" s="14" t="s">
        <v>140</v>
      </c>
      <c r="AD160" s="748">
        <v>3316.1368931326597</v>
      </c>
      <c r="AE160" s="749">
        <v>18.98</v>
      </c>
      <c r="AF160" s="748">
        <v>1209712.1476124644</v>
      </c>
      <c r="AG160" s="749">
        <v>18.02</v>
      </c>
      <c r="AH160" s="750">
        <v>19.22</v>
      </c>
      <c r="AI160" s="748">
        <v>0</v>
      </c>
      <c r="AJ160" s="748">
        <v>0</v>
      </c>
      <c r="AK160" s="748">
        <v>0</v>
      </c>
      <c r="AL160" s="751" t="s">
        <v>140</v>
      </c>
      <c r="AM160" s="748">
        <v>1148525.4425698952</v>
      </c>
      <c r="AN160" s="748">
        <v>0</v>
      </c>
      <c r="AO160" s="752" t="s">
        <v>140</v>
      </c>
      <c r="AP160" s="753">
        <v>0</v>
      </c>
      <c r="AQ160" s="752" t="s">
        <v>2705</v>
      </c>
      <c r="AR160" s="752" t="s">
        <v>140</v>
      </c>
      <c r="AS160" s="752" t="s">
        <v>140</v>
      </c>
    </row>
    <row r="161" spans="1:45" x14ac:dyDescent="0.15">
      <c r="A161" s="14" t="s">
        <v>105</v>
      </c>
      <c r="B161" s="14" t="s">
        <v>111</v>
      </c>
      <c r="C161" s="14" t="s">
        <v>144</v>
      </c>
      <c r="D161" s="14" t="s">
        <v>320</v>
      </c>
      <c r="E161" s="14" t="s">
        <v>1159</v>
      </c>
      <c r="F161" s="14" t="s">
        <v>1992</v>
      </c>
      <c r="G161" s="14" t="s">
        <v>140</v>
      </c>
      <c r="H161" s="14" t="s">
        <v>2691</v>
      </c>
      <c r="I161" s="17">
        <v>489815.67213958193</v>
      </c>
      <c r="J161" s="14" t="s">
        <v>67</v>
      </c>
      <c r="K161" s="17">
        <v>489815.67213958193</v>
      </c>
      <c r="L161" s="14" t="s">
        <v>2691</v>
      </c>
      <c r="M161" s="17">
        <v>489815.67213958193</v>
      </c>
      <c r="N161" s="14" t="s">
        <v>67</v>
      </c>
      <c r="O161" s="17">
        <v>489815.67213958193</v>
      </c>
      <c r="P161" s="17">
        <v>489815.67213958193</v>
      </c>
      <c r="Q161" s="17">
        <v>0</v>
      </c>
      <c r="R161" s="17">
        <v>0</v>
      </c>
      <c r="S161" s="18">
        <v>0</v>
      </c>
      <c r="T161" s="14" t="s">
        <v>102</v>
      </c>
      <c r="U161" s="14" t="s">
        <v>140</v>
      </c>
      <c r="V161" s="14" t="s">
        <v>2708</v>
      </c>
      <c r="W161" s="18">
        <v>1.7453352069119261</v>
      </c>
      <c r="X161" s="18">
        <v>1</v>
      </c>
      <c r="Y161" s="14" t="s">
        <v>140</v>
      </c>
      <c r="Z161" s="14" t="s">
        <v>140</v>
      </c>
      <c r="AA161" s="18" t="s">
        <v>140</v>
      </c>
      <c r="AB161" s="18" t="s">
        <v>140</v>
      </c>
      <c r="AC161" s="14" t="s">
        <v>140</v>
      </c>
      <c r="AD161" s="748">
        <v>8168.168768347814</v>
      </c>
      <c r="AE161" s="749">
        <v>5.86</v>
      </c>
      <c r="AF161" s="748">
        <v>919974.30337198835</v>
      </c>
      <c r="AG161" s="749">
        <v>3.12</v>
      </c>
      <c r="AH161" s="750">
        <v>19.22</v>
      </c>
      <c r="AI161" s="748">
        <v>0</v>
      </c>
      <c r="AJ161" s="748">
        <v>0</v>
      </c>
      <c r="AK161" s="748">
        <v>0</v>
      </c>
      <c r="AL161" s="751" t="s">
        <v>140</v>
      </c>
      <c r="AM161" s="748">
        <v>489815.67213958193</v>
      </c>
      <c r="AN161" s="748">
        <v>0</v>
      </c>
      <c r="AO161" s="752" t="s">
        <v>140</v>
      </c>
      <c r="AP161" s="753">
        <v>0</v>
      </c>
      <c r="AQ161" s="752" t="s">
        <v>2705</v>
      </c>
      <c r="AR161" s="752" t="s">
        <v>140</v>
      </c>
      <c r="AS161" s="752" t="s">
        <v>140</v>
      </c>
    </row>
    <row r="162" spans="1:45" x14ac:dyDescent="0.15">
      <c r="A162" s="14" t="s">
        <v>105</v>
      </c>
      <c r="B162" s="14" t="s">
        <v>111</v>
      </c>
      <c r="C162" s="14" t="s">
        <v>144</v>
      </c>
      <c r="D162" s="14" t="s">
        <v>321</v>
      </c>
      <c r="E162" s="14" t="s">
        <v>1160</v>
      </c>
      <c r="F162" s="14" t="s">
        <v>1993</v>
      </c>
      <c r="G162" s="14" t="s">
        <v>140</v>
      </c>
      <c r="H162" s="14" t="s">
        <v>2691</v>
      </c>
      <c r="I162" s="17">
        <v>2340190.1958222156</v>
      </c>
      <c r="J162" s="14" t="s">
        <v>67</v>
      </c>
      <c r="K162" s="17">
        <v>2340190.1958222156</v>
      </c>
      <c r="L162" s="14" t="s">
        <v>2691</v>
      </c>
      <c r="M162" s="17">
        <v>2340190.1958222156</v>
      </c>
      <c r="N162" s="14" t="s">
        <v>67</v>
      </c>
      <c r="O162" s="17">
        <v>2340190.1958222156</v>
      </c>
      <c r="P162" s="17">
        <v>2340190.1958222156</v>
      </c>
      <c r="Q162" s="17">
        <v>0</v>
      </c>
      <c r="R162" s="17">
        <v>0</v>
      </c>
      <c r="S162" s="18">
        <v>0</v>
      </c>
      <c r="T162" s="14" t="s">
        <v>102</v>
      </c>
      <c r="U162" s="14" t="s">
        <v>140</v>
      </c>
      <c r="V162" s="14" t="s">
        <v>2708</v>
      </c>
      <c r="W162" s="18">
        <v>1.7453352069119261</v>
      </c>
      <c r="X162" s="18">
        <v>1</v>
      </c>
      <c r="Y162" s="14" t="s">
        <v>140</v>
      </c>
      <c r="Z162" s="14" t="s">
        <v>140</v>
      </c>
      <c r="AA162" s="18" t="s">
        <v>140</v>
      </c>
      <c r="AB162" s="18" t="s">
        <v>140</v>
      </c>
      <c r="AC162" s="14" t="s">
        <v>140</v>
      </c>
      <c r="AD162" s="748">
        <v>2635.4561624370085</v>
      </c>
      <c r="AE162" s="749">
        <v>40.67</v>
      </c>
      <c r="AF162" s="748">
        <v>2060344.7544543478</v>
      </c>
      <c r="AG162" s="749">
        <v>46.2</v>
      </c>
      <c r="AH162" s="750">
        <v>19.22</v>
      </c>
      <c r="AI162" s="748">
        <v>0</v>
      </c>
      <c r="AJ162" s="748">
        <v>0</v>
      </c>
      <c r="AK162" s="748">
        <v>0</v>
      </c>
      <c r="AL162" s="751" t="s">
        <v>140</v>
      </c>
      <c r="AM162" s="748">
        <v>2340190.1958222156</v>
      </c>
      <c r="AN162" s="748">
        <v>0</v>
      </c>
      <c r="AO162" s="752" t="s">
        <v>140</v>
      </c>
      <c r="AP162" s="753">
        <v>0</v>
      </c>
      <c r="AQ162" s="752" t="s">
        <v>2705</v>
      </c>
      <c r="AR162" s="752" t="s">
        <v>140</v>
      </c>
      <c r="AS162" s="752" t="s">
        <v>140</v>
      </c>
    </row>
    <row r="163" spans="1:45" x14ac:dyDescent="0.15">
      <c r="A163" s="14" t="s">
        <v>105</v>
      </c>
      <c r="B163" s="14" t="s">
        <v>111</v>
      </c>
      <c r="C163" s="14" t="s">
        <v>144</v>
      </c>
      <c r="D163" s="14" t="s">
        <v>322</v>
      </c>
      <c r="E163" s="14" t="s">
        <v>1161</v>
      </c>
      <c r="F163" s="14" t="s">
        <v>1994</v>
      </c>
      <c r="G163" s="14" t="s">
        <v>140</v>
      </c>
      <c r="H163" s="14" t="s">
        <v>2691</v>
      </c>
      <c r="I163" s="17">
        <v>838298.11349441204</v>
      </c>
      <c r="J163" s="14" t="s">
        <v>67</v>
      </c>
      <c r="K163" s="17">
        <v>838298.11349441204</v>
      </c>
      <c r="L163" s="14" t="s">
        <v>2691</v>
      </c>
      <c r="M163" s="17">
        <v>838298.11349441204</v>
      </c>
      <c r="N163" s="14" t="s">
        <v>67</v>
      </c>
      <c r="O163" s="17">
        <v>838298.11349441204</v>
      </c>
      <c r="P163" s="17">
        <v>838298.11349441204</v>
      </c>
      <c r="Q163" s="17">
        <v>0</v>
      </c>
      <c r="R163" s="17">
        <v>0</v>
      </c>
      <c r="S163" s="18">
        <v>0</v>
      </c>
      <c r="T163" s="14" t="s">
        <v>102</v>
      </c>
      <c r="U163" s="14" t="s">
        <v>140</v>
      </c>
      <c r="V163" s="14" t="s">
        <v>2708</v>
      </c>
      <c r="W163" s="18">
        <v>1.7453352069119261</v>
      </c>
      <c r="X163" s="18">
        <v>1</v>
      </c>
      <c r="Y163" s="14" t="s">
        <v>140</v>
      </c>
      <c r="Z163" s="14" t="s">
        <v>140</v>
      </c>
      <c r="AA163" s="18" t="s">
        <v>140</v>
      </c>
      <c r="AB163" s="18" t="s">
        <v>140</v>
      </c>
      <c r="AC163" s="14" t="s">
        <v>140</v>
      </c>
      <c r="AD163" s="748">
        <v>890.12095552508231</v>
      </c>
      <c r="AE163" s="749">
        <v>30.3</v>
      </c>
      <c r="AF163" s="748">
        <v>518376.1803853201</v>
      </c>
      <c r="AG163" s="749">
        <v>49</v>
      </c>
      <c r="AH163" s="750">
        <v>19.22</v>
      </c>
      <c r="AI163" s="748">
        <v>0</v>
      </c>
      <c r="AJ163" s="748">
        <v>0</v>
      </c>
      <c r="AK163" s="748">
        <v>0</v>
      </c>
      <c r="AL163" s="751" t="s">
        <v>140</v>
      </c>
      <c r="AM163" s="748">
        <v>838298.11349441204</v>
      </c>
      <c r="AN163" s="748">
        <v>0</v>
      </c>
      <c r="AO163" s="752" t="s">
        <v>140</v>
      </c>
      <c r="AP163" s="753">
        <v>0</v>
      </c>
      <c r="AQ163" s="752" t="s">
        <v>2705</v>
      </c>
      <c r="AR163" s="752" t="s">
        <v>140</v>
      </c>
      <c r="AS163" s="752" t="s">
        <v>140</v>
      </c>
    </row>
    <row r="164" spans="1:45" x14ac:dyDescent="0.15">
      <c r="A164" s="14" t="s">
        <v>105</v>
      </c>
      <c r="B164" s="14" t="s">
        <v>111</v>
      </c>
      <c r="C164" s="14" t="s">
        <v>144</v>
      </c>
      <c r="D164" s="14" t="s">
        <v>323</v>
      </c>
      <c r="E164" s="14" t="s">
        <v>1162</v>
      </c>
      <c r="F164" s="14" t="s">
        <v>1995</v>
      </c>
      <c r="G164" s="14" t="s">
        <v>140</v>
      </c>
      <c r="H164" s="14" t="s">
        <v>2691</v>
      </c>
      <c r="I164" s="17">
        <v>1029171.1133256727</v>
      </c>
      <c r="J164" s="14" t="s">
        <v>67</v>
      </c>
      <c r="K164" s="17">
        <v>1029171.1133256727</v>
      </c>
      <c r="L164" s="14" t="s">
        <v>2691</v>
      </c>
      <c r="M164" s="17">
        <v>1029171.1133256727</v>
      </c>
      <c r="N164" s="14" t="s">
        <v>67</v>
      </c>
      <c r="O164" s="17">
        <v>1029171.1133256727</v>
      </c>
      <c r="P164" s="17">
        <v>1029171.1133256727</v>
      </c>
      <c r="Q164" s="17">
        <v>0</v>
      </c>
      <c r="R164" s="17">
        <v>0</v>
      </c>
      <c r="S164" s="18">
        <v>0</v>
      </c>
      <c r="T164" s="14" t="s">
        <v>102</v>
      </c>
      <c r="U164" s="14" t="s">
        <v>140</v>
      </c>
      <c r="V164" s="14" t="s">
        <v>2708</v>
      </c>
      <c r="W164" s="18">
        <v>1.7453352069119261</v>
      </c>
      <c r="X164" s="18">
        <v>1</v>
      </c>
      <c r="Y164" s="14" t="s">
        <v>140</v>
      </c>
      <c r="Z164" s="14" t="s">
        <v>140</v>
      </c>
      <c r="AA164" s="18" t="s">
        <v>140</v>
      </c>
      <c r="AB164" s="18" t="s">
        <v>140</v>
      </c>
      <c r="AC164" s="14" t="s">
        <v>140</v>
      </c>
      <c r="AD164" s="748">
        <v>2268.9357689855037</v>
      </c>
      <c r="AE164" s="749">
        <v>17.66</v>
      </c>
      <c r="AF164" s="748">
        <v>770133.97717505845</v>
      </c>
      <c r="AG164" s="749">
        <v>23.6</v>
      </c>
      <c r="AH164" s="750">
        <v>19.22</v>
      </c>
      <c r="AI164" s="748">
        <v>0</v>
      </c>
      <c r="AJ164" s="748">
        <v>0</v>
      </c>
      <c r="AK164" s="748">
        <v>0</v>
      </c>
      <c r="AL164" s="751" t="s">
        <v>140</v>
      </c>
      <c r="AM164" s="748">
        <v>1029171.1133256727</v>
      </c>
      <c r="AN164" s="748">
        <v>0</v>
      </c>
      <c r="AO164" s="752" t="s">
        <v>140</v>
      </c>
      <c r="AP164" s="753">
        <v>0</v>
      </c>
      <c r="AQ164" s="752" t="s">
        <v>2705</v>
      </c>
      <c r="AR164" s="752" t="s">
        <v>140</v>
      </c>
      <c r="AS164" s="752" t="s">
        <v>140</v>
      </c>
    </row>
    <row r="165" spans="1:45" x14ac:dyDescent="0.15">
      <c r="A165" s="14" t="s">
        <v>105</v>
      </c>
      <c r="B165" s="14" t="s">
        <v>111</v>
      </c>
      <c r="C165" s="14" t="s">
        <v>144</v>
      </c>
      <c r="D165" s="14" t="s">
        <v>324</v>
      </c>
      <c r="E165" s="14" t="s">
        <v>1163</v>
      </c>
      <c r="F165" s="14" t="s">
        <v>1996</v>
      </c>
      <c r="G165" s="14" t="s">
        <v>140</v>
      </c>
      <c r="H165" s="14" t="s">
        <v>2691</v>
      </c>
      <c r="I165" s="17">
        <v>895308.42337371386</v>
      </c>
      <c r="J165" s="14" t="s">
        <v>67</v>
      </c>
      <c r="K165" s="17">
        <v>895308.42337371386</v>
      </c>
      <c r="L165" s="14" t="s">
        <v>2691</v>
      </c>
      <c r="M165" s="17">
        <v>895308.42337371386</v>
      </c>
      <c r="N165" s="14" t="s">
        <v>67</v>
      </c>
      <c r="O165" s="17">
        <v>895308.42337371386</v>
      </c>
      <c r="P165" s="17">
        <v>895308.42337371386</v>
      </c>
      <c r="Q165" s="17">
        <v>0</v>
      </c>
      <c r="R165" s="17">
        <v>0</v>
      </c>
      <c r="S165" s="18">
        <v>0</v>
      </c>
      <c r="T165" s="14" t="s">
        <v>102</v>
      </c>
      <c r="U165" s="14" t="s">
        <v>140</v>
      </c>
      <c r="V165" s="14" t="s">
        <v>2708</v>
      </c>
      <c r="W165" s="18">
        <v>1.7453352069119261</v>
      </c>
      <c r="X165" s="18">
        <v>1</v>
      </c>
      <c r="Y165" s="14" t="s">
        <v>140</v>
      </c>
      <c r="Z165" s="14" t="s">
        <v>140</v>
      </c>
      <c r="AA165" s="18" t="s">
        <v>140</v>
      </c>
      <c r="AB165" s="18" t="s">
        <v>140</v>
      </c>
      <c r="AC165" s="14" t="s">
        <v>140</v>
      </c>
      <c r="AD165" s="748">
        <v>7068.6075879933005</v>
      </c>
      <c r="AE165" s="749">
        <v>4.26</v>
      </c>
      <c r="AF165" s="748">
        <v>578757.79720364511</v>
      </c>
      <c r="AG165" s="749">
        <v>6.59</v>
      </c>
      <c r="AH165" s="750">
        <v>19.22</v>
      </c>
      <c r="AI165" s="748">
        <v>0</v>
      </c>
      <c r="AJ165" s="748">
        <v>0</v>
      </c>
      <c r="AK165" s="748">
        <v>0</v>
      </c>
      <c r="AL165" s="751" t="s">
        <v>140</v>
      </c>
      <c r="AM165" s="748">
        <v>895308.42337371386</v>
      </c>
      <c r="AN165" s="748">
        <v>0</v>
      </c>
      <c r="AO165" s="752" t="s">
        <v>140</v>
      </c>
      <c r="AP165" s="753">
        <v>0</v>
      </c>
      <c r="AQ165" s="752" t="s">
        <v>2705</v>
      </c>
      <c r="AR165" s="752" t="s">
        <v>140</v>
      </c>
      <c r="AS165" s="752" t="s">
        <v>140</v>
      </c>
    </row>
    <row r="166" spans="1:45" x14ac:dyDescent="0.15">
      <c r="A166" s="14" t="s">
        <v>105</v>
      </c>
      <c r="B166" s="14" t="s">
        <v>111</v>
      </c>
      <c r="C166" s="14" t="s">
        <v>144</v>
      </c>
      <c r="D166" s="14" t="s">
        <v>325</v>
      </c>
      <c r="E166" s="14" t="s">
        <v>1164</v>
      </c>
      <c r="F166" s="14" t="s">
        <v>1997</v>
      </c>
      <c r="G166" s="14" t="s">
        <v>140</v>
      </c>
      <c r="H166" s="14" t="s">
        <v>2691</v>
      </c>
      <c r="I166" s="17">
        <v>88217501.924142942</v>
      </c>
      <c r="J166" s="14" t="s">
        <v>67</v>
      </c>
      <c r="K166" s="17">
        <v>88217501.924142942</v>
      </c>
      <c r="L166" s="14" t="s">
        <v>2691</v>
      </c>
      <c r="M166" s="17">
        <v>88217501.924142942</v>
      </c>
      <c r="N166" s="14" t="s">
        <v>67</v>
      </c>
      <c r="O166" s="17">
        <v>88217501.924142942</v>
      </c>
      <c r="P166" s="17">
        <v>88217501.924142942</v>
      </c>
      <c r="Q166" s="17">
        <v>0</v>
      </c>
      <c r="R166" s="17">
        <v>0</v>
      </c>
      <c r="S166" s="18">
        <v>0</v>
      </c>
      <c r="T166" s="14" t="s">
        <v>102</v>
      </c>
      <c r="U166" s="14" t="s">
        <v>140</v>
      </c>
      <c r="V166" s="14" t="s">
        <v>2708</v>
      </c>
      <c r="W166" s="18">
        <v>1.7453352069119261</v>
      </c>
      <c r="X166" s="18">
        <v>1</v>
      </c>
      <c r="Y166" s="14" t="s">
        <v>140</v>
      </c>
      <c r="Z166" s="14" t="s">
        <v>140</v>
      </c>
      <c r="AA166" s="18" t="s">
        <v>140</v>
      </c>
      <c r="AB166" s="18" t="s">
        <v>140</v>
      </c>
      <c r="AC166" s="14" t="s">
        <v>140</v>
      </c>
      <c r="AD166" s="748">
        <v>35037.255211715536</v>
      </c>
      <c r="AE166" s="749">
        <v>80.180000000000007</v>
      </c>
      <c r="AF166" s="748">
        <v>54000837.946460545</v>
      </c>
      <c r="AG166" s="749">
        <v>131</v>
      </c>
      <c r="AH166" s="750">
        <v>19.22</v>
      </c>
      <c r="AI166" s="748">
        <v>0</v>
      </c>
      <c r="AJ166" s="748">
        <v>0</v>
      </c>
      <c r="AK166" s="748">
        <v>0</v>
      </c>
      <c r="AL166" s="751" t="s">
        <v>140</v>
      </c>
      <c r="AM166" s="748">
        <v>88217501.924142942</v>
      </c>
      <c r="AN166" s="748">
        <v>0</v>
      </c>
      <c r="AO166" s="752" t="s">
        <v>140</v>
      </c>
      <c r="AP166" s="753">
        <v>0</v>
      </c>
      <c r="AQ166" s="752" t="s">
        <v>2705</v>
      </c>
      <c r="AR166" s="752" t="s">
        <v>140</v>
      </c>
      <c r="AS166" s="752" t="s">
        <v>140</v>
      </c>
    </row>
    <row r="167" spans="1:45" x14ac:dyDescent="0.15">
      <c r="A167" s="14" t="s">
        <v>105</v>
      </c>
      <c r="B167" s="14" t="s">
        <v>111</v>
      </c>
      <c r="C167" s="14" t="s">
        <v>144</v>
      </c>
      <c r="D167" s="14" t="s">
        <v>326</v>
      </c>
      <c r="E167" s="14" t="s">
        <v>1165</v>
      </c>
      <c r="F167" s="14" t="s">
        <v>1998</v>
      </c>
      <c r="G167" s="14" t="s">
        <v>140</v>
      </c>
      <c r="H167" s="14" t="s">
        <v>2691</v>
      </c>
      <c r="I167" s="17">
        <v>16619951.069508458</v>
      </c>
      <c r="J167" s="14" t="s">
        <v>67</v>
      </c>
      <c r="K167" s="17">
        <v>16619951.069508458</v>
      </c>
      <c r="L167" s="14" t="s">
        <v>2691</v>
      </c>
      <c r="M167" s="17">
        <v>16619951.069508458</v>
      </c>
      <c r="N167" s="14" t="s">
        <v>67</v>
      </c>
      <c r="O167" s="17">
        <v>16619951.069508458</v>
      </c>
      <c r="P167" s="17">
        <v>16619951.069508458</v>
      </c>
      <c r="Q167" s="17">
        <v>0</v>
      </c>
      <c r="R167" s="17">
        <v>0</v>
      </c>
      <c r="S167" s="18">
        <v>0</v>
      </c>
      <c r="T167" s="14" t="s">
        <v>102</v>
      </c>
      <c r="U167" s="14" t="s">
        <v>140</v>
      </c>
      <c r="V167" s="14" t="s">
        <v>2708</v>
      </c>
      <c r="W167" s="18">
        <v>1.7453352069119261</v>
      </c>
      <c r="X167" s="18">
        <v>1</v>
      </c>
      <c r="Y167" s="14" t="s">
        <v>140</v>
      </c>
      <c r="Z167" s="14" t="s">
        <v>140</v>
      </c>
      <c r="AA167" s="18" t="s">
        <v>140</v>
      </c>
      <c r="AB167" s="18" t="s">
        <v>140</v>
      </c>
      <c r="AC167" s="14" t="s">
        <v>140</v>
      </c>
      <c r="AD167" s="748">
        <v>5259.8643530142645</v>
      </c>
      <c r="AE167" s="749">
        <v>126.18</v>
      </c>
      <c r="AF167" s="748">
        <v>12756698.590886032</v>
      </c>
      <c r="AG167" s="749">
        <v>164.4</v>
      </c>
      <c r="AH167" s="750">
        <v>19.22</v>
      </c>
      <c r="AI167" s="748">
        <v>0</v>
      </c>
      <c r="AJ167" s="748">
        <v>0</v>
      </c>
      <c r="AK167" s="748">
        <v>0</v>
      </c>
      <c r="AL167" s="751" t="s">
        <v>140</v>
      </c>
      <c r="AM167" s="748">
        <v>16619951.069508458</v>
      </c>
      <c r="AN167" s="748">
        <v>0</v>
      </c>
      <c r="AO167" s="752" t="s">
        <v>140</v>
      </c>
      <c r="AP167" s="753">
        <v>0</v>
      </c>
      <c r="AQ167" s="752" t="s">
        <v>2705</v>
      </c>
      <c r="AR167" s="752" t="s">
        <v>140</v>
      </c>
      <c r="AS167" s="752" t="s">
        <v>140</v>
      </c>
    </row>
    <row r="168" spans="1:45" x14ac:dyDescent="0.15">
      <c r="A168" s="14" t="s">
        <v>105</v>
      </c>
      <c r="B168" s="14" t="s">
        <v>111</v>
      </c>
      <c r="C168" s="14" t="s">
        <v>144</v>
      </c>
      <c r="D168" s="14" t="s">
        <v>327</v>
      </c>
      <c r="E168" s="14" t="s">
        <v>1166</v>
      </c>
      <c r="F168" s="14" t="s">
        <v>1999</v>
      </c>
      <c r="G168" s="14" t="s">
        <v>140</v>
      </c>
      <c r="H168" s="14" t="s">
        <v>2691</v>
      </c>
      <c r="I168" s="17">
        <v>1206397.8607746512</v>
      </c>
      <c r="J168" s="14" t="s">
        <v>67</v>
      </c>
      <c r="K168" s="17">
        <v>1206397.8607746512</v>
      </c>
      <c r="L168" s="14" t="s">
        <v>2691</v>
      </c>
      <c r="M168" s="17">
        <v>1206397.8607746512</v>
      </c>
      <c r="N168" s="14" t="s">
        <v>67</v>
      </c>
      <c r="O168" s="17">
        <v>1206397.8607746512</v>
      </c>
      <c r="P168" s="17">
        <v>1206397.8607746512</v>
      </c>
      <c r="Q168" s="17">
        <v>0</v>
      </c>
      <c r="R168" s="17">
        <v>0</v>
      </c>
      <c r="S168" s="18">
        <v>0</v>
      </c>
      <c r="T168" s="14" t="s">
        <v>102</v>
      </c>
      <c r="U168" s="14" t="s">
        <v>140</v>
      </c>
      <c r="V168" s="14" t="s">
        <v>2708</v>
      </c>
      <c r="W168" s="18">
        <v>1.7453352069119261</v>
      </c>
      <c r="X168" s="18">
        <v>1</v>
      </c>
      <c r="Y168" s="14" t="s">
        <v>140</v>
      </c>
      <c r="Z168" s="14" t="s">
        <v>140</v>
      </c>
      <c r="AA168" s="18" t="s">
        <v>140</v>
      </c>
      <c r="AB168" s="18" t="s">
        <v>140</v>
      </c>
      <c r="AC168" s="14" t="s">
        <v>140</v>
      </c>
      <c r="AD168" s="748">
        <v>4642.5916503857234</v>
      </c>
      <c r="AE168" s="749">
        <v>7.74</v>
      </c>
      <c r="AF168" s="748">
        <v>690657.64269897807</v>
      </c>
      <c r="AG168" s="749">
        <v>13.52</v>
      </c>
      <c r="AH168" s="750">
        <v>19.22</v>
      </c>
      <c r="AI168" s="748">
        <v>0</v>
      </c>
      <c r="AJ168" s="748">
        <v>0</v>
      </c>
      <c r="AK168" s="748">
        <v>0</v>
      </c>
      <c r="AL168" s="751" t="s">
        <v>140</v>
      </c>
      <c r="AM168" s="748">
        <v>1206397.8607746512</v>
      </c>
      <c r="AN168" s="748">
        <v>0</v>
      </c>
      <c r="AO168" s="752" t="s">
        <v>140</v>
      </c>
      <c r="AP168" s="753">
        <v>0</v>
      </c>
      <c r="AQ168" s="752" t="s">
        <v>2705</v>
      </c>
      <c r="AR168" s="752" t="s">
        <v>140</v>
      </c>
      <c r="AS168" s="752" t="s">
        <v>140</v>
      </c>
    </row>
    <row r="169" spans="1:45" x14ac:dyDescent="0.15">
      <c r="A169" s="14" t="s">
        <v>105</v>
      </c>
      <c r="B169" s="14" t="s">
        <v>111</v>
      </c>
      <c r="C169" s="14" t="s">
        <v>144</v>
      </c>
      <c r="D169" s="14" t="s">
        <v>328</v>
      </c>
      <c r="E169" s="14" t="s">
        <v>1167</v>
      </c>
      <c r="F169" s="14" t="s">
        <v>2000</v>
      </c>
      <c r="G169" s="14" t="s">
        <v>140</v>
      </c>
      <c r="H169" s="14" t="s">
        <v>2691</v>
      </c>
      <c r="I169" s="17">
        <v>4126479.6933643301</v>
      </c>
      <c r="J169" s="14" t="s">
        <v>67</v>
      </c>
      <c r="K169" s="17">
        <v>4126479.6933643301</v>
      </c>
      <c r="L169" s="14" t="s">
        <v>2691</v>
      </c>
      <c r="M169" s="17">
        <v>4126479.6933643301</v>
      </c>
      <c r="N169" s="14" t="s">
        <v>67</v>
      </c>
      <c r="O169" s="17">
        <v>4126479.6933643301</v>
      </c>
      <c r="P169" s="17">
        <v>4126479.6933643301</v>
      </c>
      <c r="Q169" s="17">
        <v>0</v>
      </c>
      <c r="R169" s="17">
        <v>0</v>
      </c>
      <c r="S169" s="18">
        <v>0</v>
      </c>
      <c r="T169" s="14" t="s">
        <v>102</v>
      </c>
      <c r="U169" s="14" t="s">
        <v>140</v>
      </c>
      <c r="V169" s="14" t="s">
        <v>2708</v>
      </c>
      <c r="W169" s="18">
        <v>1.7453352069119261</v>
      </c>
      <c r="X169" s="18">
        <v>1</v>
      </c>
      <c r="Y169" s="14" t="s">
        <v>140</v>
      </c>
      <c r="Z169" s="14" t="s">
        <v>140</v>
      </c>
      <c r="AA169" s="18" t="s">
        <v>140</v>
      </c>
      <c r="AB169" s="18" t="s">
        <v>140</v>
      </c>
      <c r="AC169" s="14" t="s">
        <v>140</v>
      </c>
      <c r="AD169" s="748">
        <v>8011.088599725741</v>
      </c>
      <c r="AE169" s="749">
        <v>15.31</v>
      </c>
      <c r="AF169" s="748">
        <v>2357452.7652998674</v>
      </c>
      <c r="AG169" s="749">
        <v>26.8</v>
      </c>
      <c r="AH169" s="750">
        <v>19.22</v>
      </c>
      <c r="AI169" s="748">
        <v>0</v>
      </c>
      <c r="AJ169" s="748">
        <v>0</v>
      </c>
      <c r="AK169" s="748">
        <v>0</v>
      </c>
      <c r="AL169" s="751" t="s">
        <v>140</v>
      </c>
      <c r="AM169" s="748">
        <v>4126479.6933643301</v>
      </c>
      <c r="AN169" s="748">
        <v>0</v>
      </c>
      <c r="AO169" s="752" t="s">
        <v>140</v>
      </c>
      <c r="AP169" s="753">
        <v>0</v>
      </c>
      <c r="AQ169" s="752" t="s">
        <v>2705</v>
      </c>
      <c r="AR169" s="752" t="s">
        <v>140</v>
      </c>
      <c r="AS169" s="752" t="s">
        <v>140</v>
      </c>
    </row>
    <row r="170" spans="1:45" x14ac:dyDescent="0.15">
      <c r="A170" s="14" t="s">
        <v>105</v>
      </c>
      <c r="B170" s="14" t="s">
        <v>111</v>
      </c>
      <c r="C170" s="14" t="s">
        <v>144</v>
      </c>
      <c r="D170" s="14" t="s">
        <v>329</v>
      </c>
      <c r="E170" s="14" t="s">
        <v>1168</v>
      </c>
      <c r="F170" s="14" t="s">
        <v>2001</v>
      </c>
      <c r="G170" s="14" t="s">
        <v>140</v>
      </c>
      <c r="H170" s="14" t="s">
        <v>2691</v>
      </c>
      <c r="I170" s="17">
        <v>6174493.3055148041</v>
      </c>
      <c r="J170" s="14" t="s">
        <v>67</v>
      </c>
      <c r="K170" s="17">
        <v>6174493.3055148041</v>
      </c>
      <c r="L170" s="14" t="s">
        <v>2691</v>
      </c>
      <c r="M170" s="17">
        <v>6174493.3055148041</v>
      </c>
      <c r="N170" s="14" t="s">
        <v>67</v>
      </c>
      <c r="O170" s="17">
        <v>6174493.3055148041</v>
      </c>
      <c r="P170" s="17">
        <v>6174493.3055148041</v>
      </c>
      <c r="Q170" s="17">
        <v>0</v>
      </c>
      <c r="R170" s="17">
        <v>0</v>
      </c>
      <c r="S170" s="18">
        <v>0</v>
      </c>
      <c r="T170" s="14" t="s">
        <v>102</v>
      </c>
      <c r="U170" s="14" t="s">
        <v>140</v>
      </c>
      <c r="V170" s="14" t="s">
        <v>2708</v>
      </c>
      <c r="W170" s="18">
        <v>1.7453352069119261</v>
      </c>
      <c r="X170" s="18">
        <v>1</v>
      </c>
      <c r="Y170" s="14" t="s">
        <v>140</v>
      </c>
      <c r="Z170" s="14" t="s">
        <v>140</v>
      </c>
      <c r="AA170" s="18" t="s">
        <v>140</v>
      </c>
      <c r="AB170" s="18" t="s">
        <v>140</v>
      </c>
      <c r="AC170" s="14" t="s">
        <v>140</v>
      </c>
      <c r="AD170" s="748">
        <v>5726.4448138780299</v>
      </c>
      <c r="AE170" s="749">
        <v>55.64</v>
      </c>
      <c r="AF170" s="748">
        <v>6124400.2826610561</v>
      </c>
      <c r="AG170" s="749">
        <v>56.1</v>
      </c>
      <c r="AH170" s="750">
        <v>19.22</v>
      </c>
      <c r="AI170" s="748">
        <v>0</v>
      </c>
      <c r="AJ170" s="748">
        <v>0</v>
      </c>
      <c r="AK170" s="748">
        <v>0</v>
      </c>
      <c r="AL170" s="751" t="s">
        <v>140</v>
      </c>
      <c r="AM170" s="748">
        <v>6174493.3055148041</v>
      </c>
      <c r="AN170" s="748">
        <v>0</v>
      </c>
      <c r="AO170" s="752" t="s">
        <v>140</v>
      </c>
      <c r="AP170" s="753">
        <v>0</v>
      </c>
      <c r="AQ170" s="752" t="s">
        <v>2705</v>
      </c>
      <c r="AR170" s="752" t="s">
        <v>140</v>
      </c>
      <c r="AS170" s="752" t="s">
        <v>140</v>
      </c>
    </row>
    <row r="171" spans="1:45" x14ac:dyDescent="0.15">
      <c r="A171" s="14" t="s">
        <v>105</v>
      </c>
      <c r="B171" s="14" t="s">
        <v>111</v>
      </c>
      <c r="C171" s="14" t="s">
        <v>144</v>
      </c>
      <c r="D171" s="14" t="s">
        <v>330</v>
      </c>
      <c r="E171" s="14" t="s">
        <v>1169</v>
      </c>
      <c r="F171" s="14" t="s">
        <v>2002</v>
      </c>
      <c r="G171" s="14" t="s">
        <v>140</v>
      </c>
      <c r="H171" s="14" t="s">
        <v>2691</v>
      </c>
      <c r="I171" s="17">
        <v>2709423.7826662729</v>
      </c>
      <c r="J171" s="14" t="s">
        <v>67</v>
      </c>
      <c r="K171" s="17">
        <v>2709423.7826662729</v>
      </c>
      <c r="L171" s="14" t="s">
        <v>2691</v>
      </c>
      <c r="M171" s="17">
        <v>2709423.7826662729</v>
      </c>
      <c r="N171" s="14" t="s">
        <v>67</v>
      </c>
      <c r="O171" s="17">
        <v>2709423.7826662729</v>
      </c>
      <c r="P171" s="17">
        <v>2709423.7826662729</v>
      </c>
      <c r="Q171" s="17">
        <v>0</v>
      </c>
      <c r="R171" s="17">
        <v>0</v>
      </c>
      <c r="S171" s="18">
        <v>0</v>
      </c>
      <c r="T171" s="14" t="s">
        <v>102</v>
      </c>
      <c r="U171" s="14" t="s">
        <v>140</v>
      </c>
      <c r="V171" s="14" t="s">
        <v>2708</v>
      </c>
      <c r="W171" s="18">
        <v>1.7453352069119261</v>
      </c>
      <c r="X171" s="18">
        <v>1</v>
      </c>
      <c r="Y171" s="14" t="s">
        <v>140</v>
      </c>
      <c r="Z171" s="14" t="s">
        <v>140</v>
      </c>
      <c r="AA171" s="18" t="s">
        <v>140</v>
      </c>
      <c r="AB171" s="18" t="s">
        <v>140</v>
      </c>
      <c r="AC171" s="14" t="s">
        <v>140</v>
      </c>
      <c r="AD171" s="748">
        <v>5707.2461266019982</v>
      </c>
      <c r="AE171" s="749">
        <v>29.83</v>
      </c>
      <c r="AF171" s="748">
        <v>3272679.5300154784</v>
      </c>
      <c r="AG171" s="749">
        <v>24.7</v>
      </c>
      <c r="AH171" s="750">
        <v>19.22</v>
      </c>
      <c r="AI171" s="748">
        <v>0</v>
      </c>
      <c r="AJ171" s="748">
        <v>0</v>
      </c>
      <c r="AK171" s="748">
        <v>0</v>
      </c>
      <c r="AL171" s="751" t="s">
        <v>140</v>
      </c>
      <c r="AM171" s="748">
        <v>2709423.7826662729</v>
      </c>
      <c r="AN171" s="748">
        <v>0</v>
      </c>
      <c r="AO171" s="752" t="s">
        <v>140</v>
      </c>
      <c r="AP171" s="753">
        <v>0</v>
      </c>
      <c r="AQ171" s="752" t="s">
        <v>2705</v>
      </c>
      <c r="AR171" s="752" t="s">
        <v>140</v>
      </c>
      <c r="AS171" s="752" t="s">
        <v>140</v>
      </c>
    </row>
    <row r="172" spans="1:45" x14ac:dyDescent="0.15">
      <c r="A172" s="14" t="s">
        <v>105</v>
      </c>
      <c r="B172" s="14" t="s">
        <v>111</v>
      </c>
      <c r="C172" s="14" t="s">
        <v>144</v>
      </c>
      <c r="D172" s="14" t="s">
        <v>331</v>
      </c>
      <c r="E172" s="14" t="s">
        <v>1170</v>
      </c>
      <c r="F172" s="14" t="s">
        <v>2003</v>
      </c>
      <c r="G172" s="14" t="s">
        <v>140</v>
      </c>
      <c r="H172" s="14" t="s">
        <v>2691</v>
      </c>
      <c r="I172" s="17">
        <v>1551952.4674131824</v>
      </c>
      <c r="J172" s="14" t="s">
        <v>67</v>
      </c>
      <c r="K172" s="17">
        <v>1551952.4674131824</v>
      </c>
      <c r="L172" s="14" t="s">
        <v>2691</v>
      </c>
      <c r="M172" s="17">
        <v>1551952.4674131824</v>
      </c>
      <c r="N172" s="14" t="s">
        <v>67</v>
      </c>
      <c r="O172" s="17">
        <v>1551952.4674131824</v>
      </c>
      <c r="P172" s="17">
        <v>1551952.4674131824</v>
      </c>
      <c r="Q172" s="17">
        <v>0</v>
      </c>
      <c r="R172" s="17">
        <v>0</v>
      </c>
      <c r="S172" s="18">
        <v>0</v>
      </c>
      <c r="T172" s="14" t="s">
        <v>102</v>
      </c>
      <c r="U172" s="14" t="s">
        <v>140</v>
      </c>
      <c r="V172" s="14" t="s">
        <v>2708</v>
      </c>
      <c r="W172" s="18">
        <v>1.7453352069119261</v>
      </c>
      <c r="X172" s="18">
        <v>1</v>
      </c>
      <c r="Y172" s="14" t="s">
        <v>140</v>
      </c>
      <c r="Z172" s="14" t="s">
        <v>140</v>
      </c>
      <c r="AA172" s="18" t="s">
        <v>140</v>
      </c>
      <c r="AB172" s="18" t="s">
        <v>140</v>
      </c>
      <c r="AC172" s="14" t="s">
        <v>140</v>
      </c>
      <c r="AD172" s="748">
        <v>525.69496432187213</v>
      </c>
      <c r="AE172" s="749">
        <v>112.24</v>
      </c>
      <c r="AF172" s="748">
        <v>1134127.6139408124</v>
      </c>
      <c r="AG172" s="749">
        <v>153.6</v>
      </c>
      <c r="AH172" s="750">
        <v>19.22</v>
      </c>
      <c r="AI172" s="748">
        <v>0</v>
      </c>
      <c r="AJ172" s="748">
        <v>0</v>
      </c>
      <c r="AK172" s="748">
        <v>0</v>
      </c>
      <c r="AL172" s="751" t="s">
        <v>140</v>
      </c>
      <c r="AM172" s="748">
        <v>1551952.4674131824</v>
      </c>
      <c r="AN172" s="748">
        <v>0</v>
      </c>
      <c r="AO172" s="752" t="s">
        <v>140</v>
      </c>
      <c r="AP172" s="753">
        <v>0</v>
      </c>
      <c r="AQ172" s="752" t="s">
        <v>2705</v>
      </c>
      <c r="AR172" s="752" t="s">
        <v>140</v>
      </c>
      <c r="AS172" s="752" t="s">
        <v>140</v>
      </c>
    </row>
    <row r="173" spans="1:45" x14ac:dyDescent="0.15">
      <c r="A173" s="14" t="s">
        <v>105</v>
      </c>
      <c r="B173" s="14" t="s">
        <v>111</v>
      </c>
      <c r="C173" s="14" t="s">
        <v>144</v>
      </c>
      <c r="D173" s="14" t="s">
        <v>332</v>
      </c>
      <c r="E173" s="14" t="s">
        <v>1171</v>
      </c>
      <c r="F173" s="14" t="s">
        <v>2004</v>
      </c>
      <c r="G173" s="14" t="s">
        <v>140</v>
      </c>
      <c r="H173" s="14" t="s">
        <v>2691</v>
      </c>
      <c r="I173" s="17">
        <v>2152135.0047758101</v>
      </c>
      <c r="J173" s="14" t="s">
        <v>67</v>
      </c>
      <c r="K173" s="17">
        <v>2152135.0047758101</v>
      </c>
      <c r="L173" s="14" t="s">
        <v>2691</v>
      </c>
      <c r="M173" s="17">
        <v>2152135.0047758101</v>
      </c>
      <c r="N173" s="14" t="s">
        <v>67</v>
      </c>
      <c r="O173" s="17">
        <v>2152135.0047758101</v>
      </c>
      <c r="P173" s="17">
        <v>2152135.0047758101</v>
      </c>
      <c r="Q173" s="17">
        <v>0</v>
      </c>
      <c r="R173" s="17">
        <v>0</v>
      </c>
      <c r="S173" s="18">
        <v>0</v>
      </c>
      <c r="T173" s="14" t="s">
        <v>102</v>
      </c>
      <c r="U173" s="14" t="s">
        <v>140</v>
      </c>
      <c r="V173" s="14" t="s">
        <v>2708</v>
      </c>
      <c r="W173" s="18">
        <v>1.7453352069119261</v>
      </c>
      <c r="X173" s="18">
        <v>1</v>
      </c>
      <c r="Y173" s="14" t="s">
        <v>140</v>
      </c>
      <c r="Z173" s="14" t="s">
        <v>140</v>
      </c>
      <c r="AA173" s="18" t="s">
        <v>140</v>
      </c>
      <c r="AB173" s="18" t="s">
        <v>140</v>
      </c>
      <c r="AC173" s="14" t="s">
        <v>140</v>
      </c>
      <c r="AD173" s="748">
        <v>1500.9882779442564</v>
      </c>
      <c r="AE173" s="749">
        <v>55.15</v>
      </c>
      <c r="AF173" s="748">
        <v>1591022.9828478463</v>
      </c>
      <c r="AG173" s="749">
        <v>74.599999999999994</v>
      </c>
      <c r="AH173" s="750">
        <v>19.22</v>
      </c>
      <c r="AI173" s="748">
        <v>0</v>
      </c>
      <c r="AJ173" s="748">
        <v>0</v>
      </c>
      <c r="AK173" s="748">
        <v>0</v>
      </c>
      <c r="AL173" s="751" t="s">
        <v>140</v>
      </c>
      <c r="AM173" s="748">
        <v>2152135.0047758101</v>
      </c>
      <c r="AN173" s="748">
        <v>0</v>
      </c>
      <c r="AO173" s="752" t="s">
        <v>140</v>
      </c>
      <c r="AP173" s="753">
        <v>0</v>
      </c>
      <c r="AQ173" s="752" t="s">
        <v>2705</v>
      </c>
      <c r="AR173" s="752" t="s">
        <v>140</v>
      </c>
      <c r="AS173" s="752" t="s">
        <v>140</v>
      </c>
    </row>
    <row r="174" spans="1:45" x14ac:dyDescent="0.15">
      <c r="A174" s="14" t="s">
        <v>105</v>
      </c>
      <c r="B174" s="14" t="s">
        <v>111</v>
      </c>
      <c r="C174" s="14" t="s">
        <v>144</v>
      </c>
      <c r="D174" s="14" t="s">
        <v>333</v>
      </c>
      <c r="E174" s="14" t="s">
        <v>1172</v>
      </c>
      <c r="F174" s="14" t="s">
        <v>2005</v>
      </c>
      <c r="G174" s="14" t="s">
        <v>140</v>
      </c>
      <c r="H174" s="14" t="s">
        <v>2691</v>
      </c>
      <c r="I174" s="17">
        <v>12780708.469193436</v>
      </c>
      <c r="J174" s="14" t="s">
        <v>67</v>
      </c>
      <c r="K174" s="17">
        <v>12780708.469193436</v>
      </c>
      <c r="L174" s="14" t="s">
        <v>2691</v>
      </c>
      <c r="M174" s="17">
        <v>12780708.469193436</v>
      </c>
      <c r="N174" s="14" t="s">
        <v>67</v>
      </c>
      <c r="O174" s="17">
        <v>12780708.469193436</v>
      </c>
      <c r="P174" s="17">
        <v>12780708.469193436</v>
      </c>
      <c r="Q174" s="17">
        <v>0</v>
      </c>
      <c r="R174" s="17">
        <v>0</v>
      </c>
      <c r="S174" s="18">
        <v>0</v>
      </c>
      <c r="T174" s="14" t="s">
        <v>102</v>
      </c>
      <c r="U174" s="14" t="s">
        <v>140</v>
      </c>
      <c r="V174" s="14" t="s">
        <v>2708</v>
      </c>
      <c r="W174" s="18">
        <v>1.7453352069119261</v>
      </c>
      <c r="X174" s="18">
        <v>1</v>
      </c>
      <c r="Y174" s="14" t="s">
        <v>140</v>
      </c>
      <c r="Z174" s="14" t="s">
        <v>140</v>
      </c>
      <c r="AA174" s="18" t="s">
        <v>140</v>
      </c>
      <c r="AB174" s="18" t="s">
        <v>140</v>
      </c>
      <c r="AC174" s="14" t="s">
        <v>140</v>
      </c>
      <c r="AD174" s="748">
        <v>4219.347862709581</v>
      </c>
      <c r="AE174" s="749">
        <v>153.77000000000001</v>
      </c>
      <c r="AF174" s="748">
        <v>12470565.352541687</v>
      </c>
      <c r="AG174" s="749">
        <v>157.6</v>
      </c>
      <c r="AH174" s="750">
        <v>19.22</v>
      </c>
      <c r="AI174" s="748">
        <v>0</v>
      </c>
      <c r="AJ174" s="748">
        <v>0</v>
      </c>
      <c r="AK174" s="748">
        <v>0</v>
      </c>
      <c r="AL174" s="751" t="s">
        <v>140</v>
      </c>
      <c r="AM174" s="748">
        <v>12780708.469193436</v>
      </c>
      <c r="AN174" s="748">
        <v>0</v>
      </c>
      <c r="AO174" s="752" t="s">
        <v>140</v>
      </c>
      <c r="AP174" s="753">
        <v>0</v>
      </c>
      <c r="AQ174" s="752" t="s">
        <v>2705</v>
      </c>
      <c r="AR174" s="752" t="s">
        <v>140</v>
      </c>
      <c r="AS174" s="752" t="s">
        <v>140</v>
      </c>
    </row>
    <row r="175" spans="1:45" x14ac:dyDescent="0.15">
      <c r="A175" s="14" t="s">
        <v>105</v>
      </c>
      <c r="B175" s="14" t="s">
        <v>111</v>
      </c>
      <c r="C175" s="14" t="s">
        <v>144</v>
      </c>
      <c r="D175" s="14" t="s">
        <v>334</v>
      </c>
      <c r="E175" s="14" t="s">
        <v>1173</v>
      </c>
      <c r="F175" s="14" t="s">
        <v>2006</v>
      </c>
      <c r="G175" s="14" t="s">
        <v>140</v>
      </c>
      <c r="H175" s="14" t="s">
        <v>2691</v>
      </c>
      <c r="I175" s="17">
        <v>632557.82477011345</v>
      </c>
      <c r="J175" s="14" t="s">
        <v>67</v>
      </c>
      <c r="K175" s="17">
        <v>632557.82477011345</v>
      </c>
      <c r="L175" s="14" t="s">
        <v>2691</v>
      </c>
      <c r="M175" s="17">
        <v>632557.82477011345</v>
      </c>
      <c r="N175" s="14" t="s">
        <v>67</v>
      </c>
      <c r="O175" s="17">
        <v>632557.82477011345</v>
      </c>
      <c r="P175" s="17">
        <v>632557.82477011345</v>
      </c>
      <c r="Q175" s="17">
        <v>0</v>
      </c>
      <c r="R175" s="17">
        <v>0</v>
      </c>
      <c r="S175" s="18">
        <v>0</v>
      </c>
      <c r="T175" s="14" t="s">
        <v>102</v>
      </c>
      <c r="U175" s="14" t="s">
        <v>140</v>
      </c>
      <c r="V175" s="14" t="s">
        <v>2708</v>
      </c>
      <c r="W175" s="18">
        <v>1.7453352069119261</v>
      </c>
      <c r="X175" s="18">
        <v>1</v>
      </c>
      <c r="Y175" s="14" t="s">
        <v>140</v>
      </c>
      <c r="Z175" s="14" t="s">
        <v>140</v>
      </c>
      <c r="AA175" s="18" t="s">
        <v>140</v>
      </c>
      <c r="AB175" s="18" t="s">
        <v>140</v>
      </c>
      <c r="AC175" s="14" t="s">
        <v>140</v>
      </c>
      <c r="AD175" s="748">
        <v>13543.801205636546</v>
      </c>
      <c r="AE175" s="749">
        <v>2.0299999999999998</v>
      </c>
      <c r="AF175" s="748">
        <v>528433.08110117971</v>
      </c>
      <c r="AG175" s="749">
        <v>2.4300000000000002</v>
      </c>
      <c r="AH175" s="750">
        <v>19.22</v>
      </c>
      <c r="AI175" s="748">
        <v>0</v>
      </c>
      <c r="AJ175" s="748">
        <v>0</v>
      </c>
      <c r="AK175" s="748">
        <v>0</v>
      </c>
      <c r="AL175" s="751" t="s">
        <v>140</v>
      </c>
      <c r="AM175" s="748">
        <v>632557.82477011345</v>
      </c>
      <c r="AN175" s="748">
        <v>0</v>
      </c>
      <c r="AO175" s="752" t="s">
        <v>140</v>
      </c>
      <c r="AP175" s="753">
        <v>0</v>
      </c>
      <c r="AQ175" s="752" t="s">
        <v>2705</v>
      </c>
      <c r="AR175" s="752" t="s">
        <v>140</v>
      </c>
      <c r="AS175" s="752" t="s">
        <v>140</v>
      </c>
    </row>
    <row r="176" spans="1:45" x14ac:dyDescent="0.15">
      <c r="A176" s="14" t="s">
        <v>105</v>
      </c>
      <c r="B176" s="14" t="s">
        <v>111</v>
      </c>
      <c r="C176" s="14" t="s">
        <v>144</v>
      </c>
      <c r="D176" s="14" t="s">
        <v>335</v>
      </c>
      <c r="E176" s="14" t="s">
        <v>1174</v>
      </c>
      <c r="F176" s="14" t="s">
        <v>2007</v>
      </c>
      <c r="G176" s="14" t="s">
        <v>140</v>
      </c>
      <c r="H176" s="14" t="s">
        <v>2691</v>
      </c>
      <c r="I176" s="17">
        <v>3003502.3802864514</v>
      </c>
      <c r="J176" s="14" t="s">
        <v>67</v>
      </c>
      <c r="K176" s="17">
        <v>3003502.3802864514</v>
      </c>
      <c r="L176" s="14" t="s">
        <v>2691</v>
      </c>
      <c r="M176" s="17">
        <v>3003502.3802864514</v>
      </c>
      <c r="N176" s="14" t="s">
        <v>67</v>
      </c>
      <c r="O176" s="17">
        <v>3003502.3802864514</v>
      </c>
      <c r="P176" s="17">
        <v>3003502.3802864514</v>
      </c>
      <c r="Q176" s="17">
        <v>0</v>
      </c>
      <c r="R176" s="17">
        <v>0</v>
      </c>
      <c r="S176" s="18">
        <v>0</v>
      </c>
      <c r="T176" s="14" t="s">
        <v>102</v>
      </c>
      <c r="U176" s="14" t="s">
        <v>140</v>
      </c>
      <c r="V176" s="14" t="s">
        <v>2708</v>
      </c>
      <c r="W176" s="18">
        <v>1.7453352069119261</v>
      </c>
      <c r="X176" s="18">
        <v>1</v>
      </c>
      <c r="Y176" s="14" t="s">
        <v>140</v>
      </c>
      <c r="Z176" s="14" t="s">
        <v>140</v>
      </c>
      <c r="AA176" s="18" t="s">
        <v>140</v>
      </c>
      <c r="AB176" s="18" t="s">
        <v>140</v>
      </c>
      <c r="AC176" s="14" t="s">
        <v>140</v>
      </c>
      <c r="AD176" s="748">
        <v>4509.9461746604165</v>
      </c>
      <c r="AE176" s="749">
        <v>44.18</v>
      </c>
      <c r="AF176" s="748">
        <v>3829806.4804255567</v>
      </c>
      <c r="AG176" s="749">
        <v>34.65</v>
      </c>
      <c r="AH176" s="750">
        <v>19.22</v>
      </c>
      <c r="AI176" s="748">
        <v>0</v>
      </c>
      <c r="AJ176" s="748">
        <v>0</v>
      </c>
      <c r="AK176" s="748">
        <v>0</v>
      </c>
      <c r="AL176" s="751" t="s">
        <v>140</v>
      </c>
      <c r="AM176" s="748">
        <v>3003502.3802864514</v>
      </c>
      <c r="AN176" s="748">
        <v>0</v>
      </c>
      <c r="AO176" s="752" t="s">
        <v>140</v>
      </c>
      <c r="AP176" s="753">
        <v>0</v>
      </c>
      <c r="AQ176" s="752" t="s">
        <v>2705</v>
      </c>
      <c r="AR176" s="752" t="s">
        <v>140</v>
      </c>
      <c r="AS176" s="752" t="s">
        <v>140</v>
      </c>
    </row>
    <row r="177" spans="1:45" x14ac:dyDescent="0.15">
      <c r="A177" s="14" t="s">
        <v>105</v>
      </c>
      <c r="B177" s="14" t="s">
        <v>111</v>
      </c>
      <c r="C177" s="14" t="s">
        <v>144</v>
      </c>
      <c r="D177" s="14" t="s">
        <v>336</v>
      </c>
      <c r="E177" s="14" t="s">
        <v>1175</v>
      </c>
      <c r="F177" s="14" t="s">
        <v>2008</v>
      </c>
      <c r="G177" s="14" t="s">
        <v>140</v>
      </c>
      <c r="H177" s="14" t="s">
        <v>2691</v>
      </c>
      <c r="I177" s="17">
        <v>136970095.68014321</v>
      </c>
      <c r="J177" s="14" t="s">
        <v>67</v>
      </c>
      <c r="K177" s="17">
        <v>136970095.68014321</v>
      </c>
      <c r="L177" s="14" t="s">
        <v>2691</v>
      </c>
      <c r="M177" s="17">
        <v>136970095.68014321</v>
      </c>
      <c r="N177" s="14" t="s">
        <v>67</v>
      </c>
      <c r="O177" s="17">
        <v>136970095.68014321</v>
      </c>
      <c r="P177" s="17">
        <v>136970095.68014321</v>
      </c>
      <c r="Q177" s="17">
        <v>0</v>
      </c>
      <c r="R177" s="17">
        <v>0</v>
      </c>
      <c r="S177" s="18">
        <v>0</v>
      </c>
      <c r="T177" s="14" t="s">
        <v>102</v>
      </c>
      <c r="U177" s="14" t="s">
        <v>140</v>
      </c>
      <c r="V177" s="14" t="s">
        <v>2708</v>
      </c>
      <c r="W177" s="18">
        <v>1.7453352069119261</v>
      </c>
      <c r="X177" s="18">
        <v>1</v>
      </c>
      <c r="Y177" s="14" t="s">
        <v>140</v>
      </c>
      <c r="Z177" s="14" t="s">
        <v>140</v>
      </c>
      <c r="AA177" s="18" t="s">
        <v>140</v>
      </c>
      <c r="AB177" s="18" t="s">
        <v>140</v>
      </c>
      <c r="AC177" s="14" t="s">
        <v>140</v>
      </c>
      <c r="AD177" s="748">
        <v>13987.116348192176</v>
      </c>
      <c r="AE177" s="749">
        <v>378.17</v>
      </c>
      <c r="AF177" s="748">
        <v>101665529.22166166</v>
      </c>
      <c r="AG177" s="749">
        <v>509.5</v>
      </c>
      <c r="AH177" s="750">
        <v>19.22</v>
      </c>
      <c r="AI177" s="748">
        <v>0</v>
      </c>
      <c r="AJ177" s="748">
        <v>0</v>
      </c>
      <c r="AK177" s="748">
        <v>0</v>
      </c>
      <c r="AL177" s="751" t="s">
        <v>140</v>
      </c>
      <c r="AM177" s="748">
        <v>136970095.68014321</v>
      </c>
      <c r="AN177" s="748">
        <v>0</v>
      </c>
      <c r="AO177" s="752" t="s">
        <v>140</v>
      </c>
      <c r="AP177" s="753">
        <v>0</v>
      </c>
      <c r="AQ177" s="752" t="s">
        <v>2705</v>
      </c>
      <c r="AR177" s="752" t="s">
        <v>140</v>
      </c>
      <c r="AS177" s="752" t="s">
        <v>140</v>
      </c>
    </row>
    <row r="178" spans="1:45" x14ac:dyDescent="0.15">
      <c r="A178" s="14" t="s">
        <v>105</v>
      </c>
      <c r="B178" s="14" t="s">
        <v>111</v>
      </c>
      <c r="C178" s="14" t="s">
        <v>144</v>
      </c>
      <c r="D178" s="14" t="s">
        <v>337</v>
      </c>
      <c r="E178" s="14" t="s">
        <v>1176</v>
      </c>
      <c r="F178" s="14" t="s">
        <v>2009</v>
      </c>
      <c r="G178" s="14" t="s">
        <v>140</v>
      </c>
      <c r="H178" s="14" t="s">
        <v>2691</v>
      </c>
      <c r="I178" s="17">
        <v>5212141.1637578132</v>
      </c>
      <c r="J178" s="14" t="s">
        <v>67</v>
      </c>
      <c r="K178" s="17">
        <v>5212141.1637578132</v>
      </c>
      <c r="L178" s="14" t="s">
        <v>2691</v>
      </c>
      <c r="M178" s="17">
        <v>5212141.1637578132</v>
      </c>
      <c r="N178" s="14" t="s">
        <v>67</v>
      </c>
      <c r="O178" s="17">
        <v>5212141.1637578132</v>
      </c>
      <c r="P178" s="17">
        <v>5212141.1637578132</v>
      </c>
      <c r="Q178" s="17">
        <v>0</v>
      </c>
      <c r="R178" s="17">
        <v>0</v>
      </c>
      <c r="S178" s="18">
        <v>0</v>
      </c>
      <c r="T178" s="14" t="s">
        <v>102</v>
      </c>
      <c r="U178" s="14" t="s">
        <v>140</v>
      </c>
      <c r="V178" s="14" t="s">
        <v>2708</v>
      </c>
      <c r="W178" s="18">
        <v>1.7453352069119261</v>
      </c>
      <c r="X178" s="18">
        <v>1</v>
      </c>
      <c r="Y178" s="14" t="s">
        <v>140</v>
      </c>
      <c r="Z178" s="14" t="s">
        <v>140</v>
      </c>
      <c r="AA178" s="18" t="s">
        <v>140</v>
      </c>
      <c r="AB178" s="18" t="s">
        <v>140</v>
      </c>
      <c r="AC178" s="14" t="s">
        <v>140</v>
      </c>
      <c r="AD178" s="748">
        <v>2722.7229227826047</v>
      </c>
      <c r="AE178" s="749">
        <v>102.93</v>
      </c>
      <c r="AF178" s="748">
        <v>5386819.1109373784</v>
      </c>
      <c r="AG178" s="749">
        <v>99.6</v>
      </c>
      <c r="AH178" s="750">
        <v>19.22</v>
      </c>
      <c r="AI178" s="748">
        <v>0</v>
      </c>
      <c r="AJ178" s="748">
        <v>0</v>
      </c>
      <c r="AK178" s="748">
        <v>0</v>
      </c>
      <c r="AL178" s="751" t="s">
        <v>140</v>
      </c>
      <c r="AM178" s="748">
        <v>5212141.1637578132</v>
      </c>
      <c r="AN178" s="748">
        <v>0</v>
      </c>
      <c r="AO178" s="752" t="s">
        <v>140</v>
      </c>
      <c r="AP178" s="753">
        <v>0</v>
      </c>
      <c r="AQ178" s="752" t="s">
        <v>2705</v>
      </c>
      <c r="AR178" s="752" t="s">
        <v>140</v>
      </c>
      <c r="AS178" s="752" t="s">
        <v>140</v>
      </c>
    </row>
    <row r="179" spans="1:45" x14ac:dyDescent="0.15">
      <c r="A179" s="14" t="s">
        <v>105</v>
      </c>
      <c r="B179" s="14" t="s">
        <v>111</v>
      </c>
      <c r="C179" s="14" t="s">
        <v>144</v>
      </c>
      <c r="D179" s="14" t="s">
        <v>338</v>
      </c>
      <c r="E179" s="14" t="s">
        <v>1177</v>
      </c>
      <c r="F179" s="14" t="s">
        <v>2010</v>
      </c>
      <c r="G179" s="14" t="s">
        <v>140</v>
      </c>
      <c r="H179" s="14" t="s">
        <v>2691</v>
      </c>
      <c r="I179" s="17">
        <v>1697726.4418316404</v>
      </c>
      <c r="J179" s="14" t="s">
        <v>67</v>
      </c>
      <c r="K179" s="17">
        <v>1697726.4418316404</v>
      </c>
      <c r="L179" s="14" t="s">
        <v>2691</v>
      </c>
      <c r="M179" s="17">
        <v>1697726.4418316404</v>
      </c>
      <c r="N179" s="14" t="s">
        <v>67</v>
      </c>
      <c r="O179" s="17">
        <v>1697726.4418316404</v>
      </c>
      <c r="P179" s="17">
        <v>1697726.4418316404</v>
      </c>
      <c r="Q179" s="17">
        <v>0</v>
      </c>
      <c r="R179" s="17">
        <v>0</v>
      </c>
      <c r="S179" s="18">
        <v>0</v>
      </c>
      <c r="T179" s="14" t="s">
        <v>102</v>
      </c>
      <c r="U179" s="14" t="s">
        <v>140</v>
      </c>
      <c r="V179" s="14" t="s">
        <v>2708</v>
      </c>
      <c r="W179" s="18">
        <v>1.7453352069119261</v>
      </c>
      <c r="X179" s="18">
        <v>1</v>
      </c>
      <c r="Y179" s="14" t="s">
        <v>140</v>
      </c>
      <c r="Z179" s="14" t="s">
        <v>140</v>
      </c>
      <c r="AA179" s="18" t="s">
        <v>140</v>
      </c>
      <c r="AB179" s="18" t="s">
        <v>140</v>
      </c>
      <c r="AC179" s="14" t="s">
        <v>140</v>
      </c>
      <c r="AD179" s="748">
        <v>2668.6175313683348</v>
      </c>
      <c r="AE179" s="749">
        <v>29.51</v>
      </c>
      <c r="AF179" s="748">
        <v>1513714.5815923274</v>
      </c>
      <c r="AG179" s="749">
        <v>33.1</v>
      </c>
      <c r="AH179" s="750">
        <v>19.22</v>
      </c>
      <c r="AI179" s="748">
        <v>0</v>
      </c>
      <c r="AJ179" s="748">
        <v>0</v>
      </c>
      <c r="AK179" s="748">
        <v>0</v>
      </c>
      <c r="AL179" s="751" t="s">
        <v>140</v>
      </c>
      <c r="AM179" s="748">
        <v>1697726.4418316404</v>
      </c>
      <c r="AN179" s="748">
        <v>0</v>
      </c>
      <c r="AO179" s="752" t="s">
        <v>140</v>
      </c>
      <c r="AP179" s="753">
        <v>0</v>
      </c>
      <c r="AQ179" s="752" t="s">
        <v>2705</v>
      </c>
      <c r="AR179" s="752" t="s">
        <v>140</v>
      </c>
      <c r="AS179" s="752" t="s">
        <v>140</v>
      </c>
    </row>
    <row r="180" spans="1:45" x14ac:dyDescent="0.15">
      <c r="A180" s="14" t="s">
        <v>105</v>
      </c>
      <c r="B180" s="14" t="s">
        <v>111</v>
      </c>
      <c r="C180" s="14" t="s">
        <v>144</v>
      </c>
      <c r="D180" s="14" t="s">
        <v>339</v>
      </c>
      <c r="E180" s="14" t="s">
        <v>1178</v>
      </c>
      <c r="F180" s="14" t="s">
        <v>2011</v>
      </c>
      <c r="G180" s="14" t="s">
        <v>140</v>
      </c>
      <c r="H180" s="14" t="s">
        <v>2691</v>
      </c>
      <c r="I180" s="17">
        <v>835983.48484970955</v>
      </c>
      <c r="J180" s="14" t="s">
        <v>67</v>
      </c>
      <c r="K180" s="17">
        <v>835983.48484970955</v>
      </c>
      <c r="L180" s="14" t="s">
        <v>2691</v>
      </c>
      <c r="M180" s="17">
        <v>835983.48484970955</v>
      </c>
      <c r="N180" s="14" t="s">
        <v>67</v>
      </c>
      <c r="O180" s="17">
        <v>835983.48484970955</v>
      </c>
      <c r="P180" s="17">
        <v>835983.48484970955</v>
      </c>
      <c r="Q180" s="17">
        <v>0</v>
      </c>
      <c r="R180" s="17">
        <v>0</v>
      </c>
      <c r="S180" s="18">
        <v>0</v>
      </c>
      <c r="T180" s="14" t="s">
        <v>102</v>
      </c>
      <c r="U180" s="14" t="s">
        <v>140</v>
      </c>
      <c r="V180" s="14" t="s">
        <v>2708</v>
      </c>
      <c r="W180" s="18">
        <v>1.7453352069119261</v>
      </c>
      <c r="X180" s="18">
        <v>1</v>
      </c>
      <c r="Y180" s="14" t="s">
        <v>140</v>
      </c>
      <c r="Z180" s="14" t="s">
        <v>140</v>
      </c>
      <c r="AA180" s="18" t="s">
        <v>140</v>
      </c>
      <c r="AB180" s="18" t="s">
        <v>140</v>
      </c>
      <c r="AC180" s="14" t="s">
        <v>140</v>
      </c>
      <c r="AD180" s="748">
        <v>1239.1879969074676</v>
      </c>
      <c r="AE180" s="749">
        <v>28.65</v>
      </c>
      <c r="AF180" s="748">
        <v>682362.58806108776</v>
      </c>
      <c r="AG180" s="749">
        <v>35.1</v>
      </c>
      <c r="AH180" s="750">
        <v>19.22</v>
      </c>
      <c r="AI180" s="748">
        <v>0</v>
      </c>
      <c r="AJ180" s="748">
        <v>0</v>
      </c>
      <c r="AK180" s="748">
        <v>0</v>
      </c>
      <c r="AL180" s="751" t="s">
        <v>140</v>
      </c>
      <c r="AM180" s="748">
        <v>835983.48484970955</v>
      </c>
      <c r="AN180" s="748">
        <v>0</v>
      </c>
      <c r="AO180" s="752" t="s">
        <v>140</v>
      </c>
      <c r="AP180" s="753">
        <v>0</v>
      </c>
      <c r="AQ180" s="752" t="s">
        <v>2705</v>
      </c>
      <c r="AR180" s="752" t="s">
        <v>140</v>
      </c>
      <c r="AS180" s="752" t="s">
        <v>140</v>
      </c>
    </row>
    <row r="181" spans="1:45" x14ac:dyDescent="0.15">
      <c r="A181" s="14" t="s">
        <v>105</v>
      </c>
      <c r="B181" s="14" t="s">
        <v>111</v>
      </c>
      <c r="C181" s="14" t="s">
        <v>144</v>
      </c>
      <c r="D181" s="14" t="s">
        <v>340</v>
      </c>
      <c r="E181" s="14" t="s">
        <v>1179</v>
      </c>
      <c r="F181" s="14" t="s">
        <v>2012</v>
      </c>
      <c r="G181" s="14" t="s">
        <v>140</v>
      </c>
      <c r="H181" s="14" t="s">
        <v>2691</v>
      </c>
      <c r="I181" s="17">
        <v>2831636.168125222</v>
      </c>
      <c r="J181" s="14" t="s">
        <v>67</v>
      </c>
      <c r="K181" s="17">
        <v>2831636.168125222</v>
      </c>
      <c r="L181" s="14" t="s">
        <v>2691</v>
      </c>
      <c r="M181" s="17">
        <v>2831636.168125222</v>
      </c>
      <c r="N181" s="14" t="s">
        <v>67</v>
      </c>
      <c r="O181" s="17">
        <v>2831636.168125222</v>
      </c>
      <c r="P181" s="17">
        <v>2831636.168125222</v>
      </c>
      <c r="Q181" s="17">
        <v>0</v>
      </c>
      <c r="R181" s="17">
        <v>0</v>
      </c>
      <c r="S181" s="18">
        <v>0</v>
      </c>
      <c r="T181" s="14" t="s">
        <v>102</v>
      </c>
      <c r="U181" s="14" t="s">
        <v>140</v>
      </c>
      <c r="V181" s="14" t="s">
        <v>2708</v>
      </c>
      <c r="W181" s="18">
        <v>1.7453352069119261</v>
      </c>
      <c r="X181" s="18">
        <v>1</v>
      </c>
      <c r="Y181" s="14" t="s">
        <v>140</v>
      </c>
      <c r="Z181" s="14" t="s">
        <v>140</v>
      </c>
      <c r="AA181" s="18" t="s">
        <v>140</v>
      </c>
      <c r="AB181" s="18" t="s">
        <v>140</v>
      </c>
      <c r="AC181" s="14" t="s">
        <v>140</v>
      </c>
      <c r="AD181" s="748">
        <v>938.99034131861617</v>
      </c>
      <c r="AE181" s="749">
        <v>164.38</v>
      </c>
      <c r="AF181" s="748">
        <v>2966669.4544004565</v>
      </c>
      <c r="AG181" s="749">
        <v>156.9</v>
      </c>
      <c r="AH181" s="750">
        <v>19.22</v>
      </c>
      <c r="AI181" s="748">
        <v>0</v>
      </c>
      <c r="AJ181" s="748">
        <v>0</v>
      </c>
      <c r="AK181" s="748">
        <v>0</v>
      </c>
      <c r="AL181" s="751" t="s">
        <v>140</v>
      </c>
      <c r="AM181" s="748">
        <v>2831636.168125222</v>
      </c>
      <c r="AN181" s="748">
        <v>0</v>
      </c>
      <c r="AO181" s="752" t="s">
        <v>140</v>
      </c>
      <c r="AP181" s="753">
        <v>0</v>
      </c>
      <c r="AQ181" s="752" t="s">
        <v>2705</v>
      </c>
      <c r="AR181" s="752" t="s">
        <v>140</v>
      </c>
      <c r="AS181" s="752" t="s">
        <v>140</v>
      </c>
    </row>
    <row r="182" spans="1:45" x14ac:dyDescent="0.15">
      <c r="A182" s="14" t="s">
        <v>105</v>
      </c>
      <c r="B182" s="14" t="s">
        <v>111</v>
      </c>
      <c r="C182" s="14" t="s">
        <v>144</v>
      </c>
      <c r="D182" s="14" t="s">
        <v>341</v>
      </c>
      <c r="E182" s="14" t="s">
        <v>1180</v>
      </c>
      <c r="F182" s="14" t="s">
        <v>2013</v>
      </c>
      <c r="G182" s="14" t="s">
        <v>140</v>
      </c>
      <c r="H182" s="14" t="s">
        <v>2691</v>
      </c>
      <c r="I182" s="17">
        <v>466266.84158043517</v>
      </c>
      <c r="J182" s="14" t="s">
        <v>67</v>
      </c>
      <c r="K182" s="17">
        <v>466266.84158043517</v>
      </c>
      <c r="L182" s="14" t="s">
        <v>2691</v>
      </c>
      <c r="M182" s="17">
        <v>466266.84158043517</v>
      </c>
      <c r="N182" s="14" t="s">
        <v>67</v>
      </c>
      <c r="O182" s="17">
        <v>466266.84158043517</v>
      </c>
      <c r="P182" s="17">
        <v>466266.84158043517</v>
      </c>
      <c r="Q182" s="17">
        <v>0</v>
      </c>
      <c r="R182" s="17">
        <v>0</v>
      </c>
      <c r="S182" s="18">
        <v>0</v>
      </c>
      <c r="T182" s="14" t="s">
        <v>102</v>
      </c>
      <c r="U182" s="14" t="s">
        <v>140</v>
      </c>
      <c r="V182" s="14" t="s">
        <v>2708</v>
      </c>
      <c r="W182" s="18">
        <v>1.7453352069119261</v>
      </c>
      <c r="X182" s="18">
        <v>1</v>
      </c>
      <c r="Y182" s="14" t="s">
        <v>140</v>
      </c>
      <c r="Z182" s="14" t="s">
        <v>140</v>
      </c>
      <c r="AA182" s="18" t="s">
        <v>140</v>
      </c>
      <c r="AB182" s="18" t="s">
        <v>140</v>
      </c>
      <c r="AC182" s="14" t="s">
        <v>140</v>
      </c>
      <c r="AD182" s="748">
        <v>4241.1645527959799</v>
      </c>
      <c r="AE182" s="749">
        <v>4.71</v>
      </c>
      <c r="AF182" s="748">
        <v>383936.50006730825</v>
      </c>
      <c r="AG182" s="749">
        <v>5.72</v>
      </c>
      <c r="AH182" s="750">
        <v>19.22</v>
      </c>
      <c r="AI182" s="748">
        <v>0</v>
      </c>
      <c r="AJ182" s="748">
        <v>0</v>
      </c>
      <c r="AK182" s="748">
        <v>0</v>
      </c>
      <c r="AL182" s="751" t="s">
        <v>140</v>
      </c>
      <c r="AM182" s="748">
        <v>466266.84158043517</v>
      </c>
      <c r="AN182" s="748">
        <v>0</v>
      </c>
      <c r="AO182" s="752" t="s">
        <v>140</v>
      </c>
      <c r="AP182" s="753">
        <v>0</v>
      </c>
      <c r="AQ182" s="752" t="s">
        <v>2705</v>
      </c>
      <c r="AR182" s="752" t="s">
        <v>140</v>
      </c>
      <c r="AS182" s="752" t="s">
        <v>140</v>
      </c>
    </row>
    <row r="183" spans="1:45" x14ac:dyDescent="0.15">
      <c r="A183" s="14" t="s">
        <v>105</v>
      </c>
      <c r="B183" s="14" t="s">
        <v>111</v>
      </c>
      <c r="C183" s="14" t="s">
        <v>144</v>
      </c>
      <c r="D183" s="14" t="s">
        <v>342</v>
      </c>
      <c r="E183" s="14" t="s">
        <v>1181</v>
      </c>
      <c r="F183" s="14" t="s">
        <v>2014</v>
      </c>
      <c r="G183" s="14" t="s">
        <v>140</v>
      </c>
      <c r="H183" s="14" t="s">
        <v>2691</v>
      </c>
      <c r="I183" s="17">
        <v>2302351.049282732</v>
      </c>
      <c r="J183" s="14" t="s">
        <v>67</v>
      </c>
      <c r="K183" s="17">
        <v>2302351.049282732</v>
      </c>
      <c r="L183" s="14" t="s">
        <v>2691</v>
      </c>
      <c r="M183" s="17">
        <v>2302351.049282732</v>
      </c>
      <c r="N183" s="14" t="s">
        <v>67</v>
      </c>
      <c r="O183" s="17">
        <v>2302351.049282732</v>
      </c>
      <c r="P183" s="17">
        <v>2302351.049282732</v>
      </c>
      <c r="Q183" s="17">
        <v>0</v>
      </c>
      <c r="R183" s="17">
        <v>0</v>
      </c>
      <c r="S183" s="18">
        <v>0</v>
      </c>
      <c r="T183" s="14" t="s">
        <v>102</v>
      </c>
      <c r="U183" s="14" t="s">
        <v>140</v>
      </c>
      <c r="V183" s="14" t="s">
        <v>2708</v>
      </c>
      <c r="W183" s="18">
        <v>1.7453352069119261</v>
      </c>
      <c r="X183" s="18">
        <v>1</v>
      </c>
      <c r="Y183" s="14" t="s">
        <v>140</v>
      </c>
      <c r="Z183" s="14" t="s">
        <v>140</v>
      </c>
      <c r="AA183" s="18" t="s">
        <v>140</v>
      </c>
      <c r="AB183" s="18" t="s">
        <v>140</v>
      </c>
      <c r="AC183" s="14" t="s">
        <v>140</v>
      </c>
      <c r="AD183" s="748">
        <v>3246.3234848561824</v>
      </c>
      <c r="AE183" s="749">
        <v>64.5</v>
      </c>
      <c r="AF183" s="748">
        <v>4024557.5278198151</v>
      </c>
      <c r="AG183" s="749">
        <v>36.9</v>
      </c>
      <c r="AH183" s="750">
        <v>19.22</v>
      </c>
      <c r="AI183" s="748">
        <v>0</v>
      </c>
      <c r="AJ183" s="748">
        <v>0</v>
      </c>
      <c r="AK183" s="748">
        <v>0</v>
      </c>
      <c r="AL183" s="751" t="s">
        <v>140</v>
      </c>
      <c r="AM183" s="748">
        <v>2302351.049282732</v>
      </c>
      <c r="AN183" s="748">
        <v>0</v>
      </c>
      <c r="AO183" s="752" t="s">
        <v>140</v>
      </c>
      <c r="AP183" s="753">
        <v>0</v>
      </c>
      <c r="AQ183" s="752" t="s">
        <v>2705</v>
      </c>
      <c r="AR183" s="752" t="s">
        <v>140</v>
      </c>
      <c r="AS183" s="752" t="s">
        <v>140</v>
      </c>
    </row>
    <row r="184" spans="1:45" x14ac:dyDescent="0.15">
      <c r="A184" s="14" t="s">
        <v>105</v>
      </c>
      <c r="B184" s="14" t="s">
        <v>111</v>
      </c>
      <c r="C184" s="14" t="s">
        <v>144</v>
      </c>
      <c r="D184" s="14" t="s">
        <v>343</v>
      </c>
      <c r="E184" s="14" t="s">
        <v>1182</v>
      </c>
      <c r="F184" s="14" t="s">
        <v>2015</v>
      </c>
      <c r="G184" s="14" t="s">
        <v>140</v>
      </c>
      <c r="H184" s="14" t="s">
        <v>2691</v>
      </c>
      <c r="I184" s="17">
        <v>1205312.3320893601</v>
      </c>
      <c r="J184" s="14" t="s">
        <v>67</v>
      </c>
      <c r="K184" s="17">
        <v>1205312.3320893601</v>
      </c>
      <c r="L184" s="14" t="s">
        <v>2691</v>
      </c>
      <c r="M184" s="17">
        <v>1205312.3320893601</v>
      </c>
      <c r="N184" s="14" t="s">
        <v>67</v>
      </c>
      <c r="O184" s="17">
        <v>1205312.3320893601</v>
      </c>
      <c r="P184" s="17">
        <v>1205312.3320893601</v>
      </c>
      <c r="Q184" s="17">
        <v>0</v>
      </c>
      <c r="R184" s="17">
        <v>0</v>
      </c>
      <c r="S184" s="18">
        <v>0</v>
      </c>
      <c r="T184" s="14" t="s">
        <v>102</v>
      </c>
      <c r="U184" s="14" t="s">
        <v>140</v>
      </c>
      <c r="V184" s="14" t="s">
        <v>2708</v>
      </c>
      <c r="W184" s="18">
        <v>1.7453352069119261</v>
      </c>
      <c r="X184" s="18">
        <v>1</v>
      </c>
      <c r="Y184" s="14" t="s">
        <v>140</v>
      </c>
      <c r="Z184" s="14" t="s">
        <v>140</v>
      </c>
      <c r="AA184" s="18" t="s">
        <v>140</v>
      </c>
      <c r="AB184" s="18" t="s">
        <v>140</v>
      </c>
      <c r="AC184" s="14" t="s">
        <v>140</v>
      </c>
      <c r="AD184" s="748">
        <v>4876.4665681119213</v>
      </c>
      <c r="AE184" s="749">
        <v>11.61</v>
      </c>
      <c r="AF184" s="748">
        <v>1088244.5490463609</v>
      </c>
      <c r="AG184" s="749">
        <v>12.86</v>
      </c>
      <c r="AH184" s="750">
        <v>19.22</v>
      </c>
      <c r="AI184" s="748">
        <v>0</v>
      </c>
      <c r="AJ184" s="748">
        <v>0</v>
      </c>
      <c r="AK184" s="748">
        <v>0</v>
      </c>
      <c r="AL184" s="751" t="s">
        <v>140</v>
      </c>
      <c r="AM184" s="748">
        <v>1205312.3320893601</v>
      </c>
      <c r="AN184" s="748">
        <v>0</v>
      </c>
      <c r="AO184" s="752" t="s">
        <v>140</v>
      </c>
      <c r="AP184" s="753">
        <v>0</v>
      </c>
      <c r="AQ184" s="752" t="s">
        <v>2705</v>
      </c>
      <c r="AR184" s="752" t="s">
        <v>140</v>
      </c>
      <c r="AS184" s="752" t="s">
        <v>140</v>
      </c>
    </row>
    <row r="185" spans="1:45" x14ac:dyDescent="0.15">
      <c r="A185" s="14" t="s">
        <v>105</v>
      </c>
      <c r="B185" s="14" t="s">
        <v>111</v>
      </c>
      <c r="C185" s="14" t="s">
        <v>144</v>
      </c>
      <c r="D185" s="14" t="s">
        <v>344</v>
      </c>
      <c r="E185" s="14" t="s">
        <v>1183</v>
      </c>
      <c r="F185" s="14" t="s">
        <v>2016</v>
      </c>
      <c r="G185" s="14" t="s">
        <v>140</v>
      </c>
      <c r="H185" s="14" t="s">
        <v>2691</v>
      </c>
      <c r="I185" s="17">
        <v>912433.32081024442</v>
      </c>
      <c r="J185" s="14" t="s">
        <v>67</v>
      </c>
      <c r="K185" s="17">
        <v>912433.32081024442</v>
      </c>
      <c r="L185" s="14" t="s">
        <v>2691</v>
      </c>
      <c r="M185" s="17">
        <v>912433.32081024442</v>
      </c>
      <c r="N185" s="14" t="s">
        <v>67</v>
      </c>
      <c r="O185" s="17">
        <v>912433.32081024442</v>
      </c>
      <c r="P185" s="17">
        <v>912433.32081024442</v>
      </c>
      <c r="Q185" s="17">
        <v>0</v>
      </c>
      <c r="R185" s="17">
        <v>0</v>
      </c>
      <c r="S185" s="18">
        <v>0</v>
      </c>
      <c r="T185" s="14" t="s">
        <v>102</v>
      </c>
      <c r="U185" s="14" t="s">
        <v>140</v>
      </c>
      <c r="V185" s="14" t="s">
        <v>2708</v>
      </c>
      <c r="W185" s="18">
        <v>1.7453352069119261</v>
      </c>
      <c r="X185" s="18">
        <v>1</v>
      </c>
      <c r="Y185" s="14" t="s">
        <v>140</v>
      </c>
      <c r="Z185" s="14" t="s">
        <v>140</v>
      </c>
      <c r="AA185" s="18" t="s">
        <v>140</v>
      </c>
      <c r="AB185" s="18" t="s">
        <v>140</v>
      </c>
      <c r="AC185" s="14" t="s">
        <v>140</v>
      </c>
      <c r="AD185" s="748">
        <v>698.13408276477048</v>
      </c>
      <c r="AE185" s="749">
        <v>52.9</v>
      </c>
      <c r="AF185" s="748">
        <v>709819.45104208717</v>
      </c>
      <c r="AG185" s="749">
        <v>68</v>
      </c>
      <c r="AH185" s="750">
        <v>19.22</v>
      </c>
      <c r="AI185" s="748">
        <v>0</v>
      </c>
      <c r="AJ185" s="748">
        <v>0</v>
      </c>
      <c r="AK185" s="748">
        <v>0</v>
      </c>
      <c r="AL185" s="751" t="s">
        <v>140</v>
      </c>
      <c r="AM185" s="748">
        <v>912433.32081024442</v>
      </c>
      <c r="AN185" s="748">
        <v>0</v>
      </c>
      <c r="AO185" s="752" t="s">
        <v>140</v>
      </c>
      <c r="AP185" s="753">
        <v>0</v>
      </c>
      <c r="AQ185" s="752" t="s">
        <v>2705</v>
      </c>
      <c r="AR185" s="752" t="s">
        <v>140</v>
      </c>
      <c r="AS185" s="752" t="s">
        <v>140</v>
      </c>
    </row>
    <row r="186" spans="1:45" x14ac:dyDescent="0.15">
      <c r="A186" s="14" t="s">
        <v>105</v>
      </c>
      <c r="B186" s="14" t="s">
        <v>111</v>
      </c>
      <c r="C186" s="14" t="s">
        <v>144</v>
      </c>
      <c r="D186" s="14" t="s">
        <v>345</v>
      </c>
      <c r="E186" s="14" t="s">
        <v>1184</v>
      </c>
      <c r="F186" s="14" t="s">
        <v>2017</v>
      </c>
      <c r="G186" s="14" t="s">
        <v>140</v>
      </c>
      <c r="H186" s="14" t="s">
        <v>2691</v>
      </c>
      <c r="I186" s="17">
        <v>13120248.772882413</v>
      </c>
      <c r="J186" s="14" t="s">
        <v>67</v>
      </c>
      <c r="K186" s="17">
        <v>13120248.772882413</v>
      </c>
      <c r="L186" s="14" t="s">
        <v>2691</v>
      </c>
      <c r="M186" s="17">
        <v>13120248.772882413</v>
      </c>
      <c r="N186" s="14" t="s">
        <v>67</v>
      </c>
      <c r="O186" s="17">
        <v>13120248.772882413</v>
      </c>
      <c r="P186" s="17">
        <v>13061751.350140063</v>
      </c>
      <c r="Q186" s="17">
        <v>58497.422742351155</v>
      </c>
      <c r="R186" s="17">
        <v>0</v>
      </c>
      <c r="S186" s="18">
        <v>0</v>
      </c>
      <c r="T186" s="14" t="s">
        <v>102</v>
      </c>
      <c r="U186" s="14" t="s">
        <v>140</v>
      </c>
      <c r="V186" s="14" t="s">
        <v>2708</v>
      </c>
      <c r="W186" s="18">
        <v>1.7453352069119261</v>
      </c>
      <c r="X186" s="18">
        <v>1</v>
      </c>
      <c r="Y186" s="14" t="s">
        <v>140</v>
      </c>
      <c r="Z186" s="14" t="s">
        <v>140</v>
      </c>
      <c r="AA186" s="18" t="s">
        <v>140</v>
      </c>
      <c r="AB186" s="18" t="s">
        <v>140</v>
      </c>
      <c r="AC186" s="14" t="s">
        <v>140</v>
      </c>
      <c r="AD186" s="748">
        <v>1340.4174389083591</v>
      </c>
      <c r="AE186" s="749">
        <v>425.22</v>
      </c>
      <c r="AF186" s="748">
        <v>10954942.072367081</v>
      </c>
      <c r="AG186" s="749">
        <v>507</v>
      </c>
      <c r="AH186" s="750">
        <v>19.22</v>
      </c>
      <c r="AI186" s="748">
        <v>58497.422742351155</v>
      </c>
      <c r="AJ186" s="748">
        <v>0</v>
      </c>
      <c r="AK186" s="748">
        <v>58497.422742351155</v>
      </c>
      <c r="AL186" s="751" t="s">
        <v>140</v>
      </c>
      <c r="AM186" s="748">
        <v>13120248.772882415</v>
      </c>
      <c r="AN186" s="748">
        <v>0</v>
      </c>
      <c r="AO186" s="752" t="s">
        <v>140</v>
      </c>
      <c r="AP186" s="753">
        <v>0</v>
      </c>
      <c r="AQ186" s="752" t="s">
        <v>2705</v>
      </c>
      <c r="AR186" s="752" t="s">
        <v>140</v>
      </c>
      <c r="AS186" s="752" t="s">
        <v>140</v>
      </c>
    </row>
    <row r="187" spans="1:45" x14ac:dyDescent="0.15">
      <c r="A187" s="14" t="s">
        <v>105</v>
      </c>
      <c r="B187" s="14" t="s">
        <v>111</v>
      </c>
      <c r="C187" s="14" t="s">
        <v>144</v>
      </c>
      <c r="D187" s="14" t="s">
        <v>346</v>
      </c>
      <c r="E187" s="14" t="s">
        <v>1185</v>
      </c>
      <c r="F187" s="14" t="s">
        <v>2018</v>
      </c>
      <c r="G187" s="14" t="s">
        <v>140</v>
      </c>
      <c r="H187" s="14" t="s">
        <v>2691</v>
      </c>
      <c r="I187" s="17">
        <v>3946668.2615540838</v>
      </c>
      <c r="J187" s="14" t="s">
        <v>67</v>
      </c>
      <c r="K187" s="17">
        <v>3946668.2615540838</v>
      </c>
      <c r="L187" s="14" t="s">
        <v>2691</v>
      </c>
      <c r="M187" s="17">
        <v>3946668.2615540838</v>
      </c>
      <c r="N187" s="14" t="s">
        <v>67</v>
      </c>
      <c r="O187" s="17">
        <v>3946668.2615540838</v>
      </c>
      <c r="P187" s="17">
        <v>3946668.2615540838</v>
      </c>
      <c r="Q187" s="17">
        <v>0</v>
      </c>
      <c r="R187" s="17">
        <v>0</v>
      </c>
      <c r="S187" s="18">
        <v>0</v>
      </c>
      <c r="T187" s="14" t="s">
        <v>102</v>
      </c>
      <c r="U187" s="14" t="s">
        <v>140</v>
      </c>
      <c r="V187" s="14" t="s">
        <v>2708</v>
      </c>
      <c r="W187" s="18">
        <v>1.7453352069119261</v>
      </c>
      <c r="X187" s="18">
        <v>1</v>
      </c>
      <c r="Y187" s="14" t="s">
        <v>140</v>
      </c>
      <c r="Z187" s="14" t="s">
        <v>140</v>
      </c>
      <c r="AA187" s="18" t="s">
        <v>140</v>
      </c>
      <c r="AB187" s="18" t="s">
        <v>140</v>
      </c>
      <c r="AC187" s="14" t="s">
        <v>140</v>
      </c>
      <c r="AD187" s="748">
        <v>2658.1455201268636</v>
      </c>
      <c r="AE187" s="749">
        <v>32.119999999999997</v>
      </c>
      <c r="AF187" s="748">
        <v>1641229.4873967476</v>
      </c>
      <c r="AG187" s="749">
        <v>77.25</v>
      </c>
      <c r="AH187" s="750">
        <v>19.22</v>
      </c>
      <c r="AI187" s="748">
        <v>0</v>
      </c>
      <c r="AJ187" s="748">
        <v>0</v>
      </c>
      <c r="AK187" s="748">
        <v>0</v>
      </c>
      <c r="AL187" s="751" t="s">
        <v>140</v>
      </c>
      <c r="AM187" s="748">
        <v>3946668.2615540838</v>
      </c>
      <c r="AN187" s="748">
        <v>0</v>
      </c>
      <c r="AO187" s="752" t="s">
        <v>140</v>
      </c>
      <c r="AP187" s="753">
        <v>0</v>
      </c>
      <c r="AQ187" s="752" t="s">
        <v>2705</v>
      </c>
      <c r="AR187" s="752" t="s">
        <v>140</v>
      </c>
      <c r="AS187" s="752" t="s">
        <v>140</v>
      </c>
    </row>
    <row r="188" spans="1:45" x14ac:dyDescent="0.15">
      <c r="A188" s="14" t="s">
        <v>105</v>
      </c>
      <c r="B188" s="14" t="s">
        <v>111</v>
      </c>
      <c r="C188" s="14" t="s">
        <v>144</v>
      </c>
      <c r="D188" s="14" t="s">
        <v>347</v>
      </c>
      <c r="E188" s="14" t="s">
        <v>1186</v>
      </c>
      <c r="F188" s="14" t="s">
        <v>2019</v>
      </c>
      <c r="G188" s="14" t="s">
        <v>140</v>
      </c>
      <c r="H188" s="14" t="s">
        <v>2691</v>
      </c>
      <c r="I188" s="17">
        <v>1688538.3689817816</v>
      </c>
      <c r="J188" s="14" t="s">
        <v>67</v>
      </c>
      <c r="K188" s="17">
        <v>1688538.3689817816</v>
      </c>
      <c r="L188" s="14" t="s">
        <v>2691</v>
      </c>
      <c r="M188" s="17">
        <v>1688538.3689817816</v>
      </c>
      <c r="N188" s="14" t="s">
        <v>67</v>
      </c>
      <c r="O188" s="17">
        <v>1688538.3689817816</v>
      </c>
      <c r="P188" s="17">
        <v>1688538.3689817816</v>
      </c>
      <c r="Q188" s="17">
        <v>0</v>
      </c>
      <c r="R188" s="17">
        <v>0</v>
      </c>
      <c r="S188" s="18">
        <v>0</v>
      </c>
      <c r="T188" s="14" t="s">
        <v>102</v>
      </c>
      <c r="U188" s="14" t="s">
        <v>140</v>
      </c>
      <c r="V188" s="14" t="s">
        <v>2708</v>
      </c>
      <c r="W188" s="18">
        <v>1.7453352069119261</v>
      </c>
      <c r="X188" s="18">
        <v>1</v>
      </c>
      <c r="Y188" s="14" t="s">
        <v>140</v>
      </c>
      <c r="Z188" s="14" t="s">
        <v>140</v>
      </c>
      <c r="AA188" s="18" t="s">
        <v>140</v>
      </c>
      <c r="AB188" s="18" t="s">
        <v>140</v>
      </c>
      <c r="AC188" s="14" t="s">
        <v>140</v>
      </c>
      <c r="AD188" s="748">
        <v>2904.2377843014451</v>
      </c>
      <c r="AE188" s="749">
        <v>31.91</v>
      </c>
      <c r="AF188" s="748">
        <v>1781418.9825670582</v>
      </c>
      <c r="AG188" s="749">
        <v>30.25</v>
      </c>
      <c r="AH188" s="750">
        <v>19.22</v>
      </c>
      <c r="AI188" s="748">
        <v>0</v>
      </c>
      <c r="AJ188" s="748">
        <v>0</v>
      </c>
      <c r="AK188" s="748">
        <v>0</v>
      </c>
      <c r="AL188" s="751" t="s">
        <v>140</v>
      </c>
      <c r="AM188" s="748">
        <v>1688538.3689817816</v>
      </c>
      <c r="AN188" s="748">
        <v>0</v>
      </c>
      <c r="AO188" s="752" t="s">
        <v>140</v>
      </c>
      <c r="AP188" s="753">
        <v>0</v>
      </c>
      <c r="AQ188" s="752" t="s">
        <v>2705</v>
      </c>
      <c r="AR188" s="752" t="s">
        <v>140</v>
      </c>
      <c r="AS188" s="752" t="s">
        <v>140</v>
      </c>
    </row>
    <row r="189" spans="1:45" x14ac:dyDescent="0.15">
      <c r="A189" s="14" t="s">
        <v>105</v>
      </c>
      <c r="B189" s="14" t="s">
        <v>111</v>
      </c>
      <c r="C189" s="14" t="s">
        <v>144</v>
      </c>
      <c r="D189" s="14" t="s">
        <v>348</v>
      </c>
      <c r="E189" s="14" t="s">
        <v>1187</v>
      </c>
      <c r="F189" s="14" t="s">
        <v>2020</v>
      </c>
      <c r="G189" s="14" t="s">
        <v>140</v>
      </c>
      <c r="H189" s="14" t="s">
        <v>2691</v>
      </c>
      <c r="I189" s="17">
        <v>1098749.1806028497</v>
      </c>
      <c r="J189" s="14" t="s">
        <v>67</v>
      </c>
      <c r="K189" s="17">
        <v>1098749.1806028497</v>
      </c>
      <c r="L189" s="14" t="s">
        <v>2691</v>
      </c>
      <c r="M189" s="17">
        <v>1098749.1806028497</v>
      </c>
      <c r="N189" s="14" t="s">
        <v>67</v>
      </c>
      <c r="O189" s="17">
        <v>1098749.1806028497</v>
      </c>
      <c r="P189" s="17">
        <v>1098749.1806028497</v>
      </c>
      <c r="Q189" s="17">
        <v>0</v>
      </c>
      <c r="R189" s="17">
        <v>0</v>
      </c>
      <c r="S189" s="18">
        <v>0</v>
      </c>
      <c r="T189" s="14" t="s">
        <v>102</v>
      </c>
      <c r="U189" s="14" t="s">
        <v>140</v>
      </c>
      <c r="V189" s="14" t="s">
        <v>2708</v>
      </c>
      <c r="W189" s="18">
        <v>1.7453352069119261</v>
      </c>
      <c r="X189" s="18">
        <v>1</v>
      </c>
      <c r="Y189" s="14" t="s">
        <v>140</v>
      </c>
      <c r="Z189" s="14" t="s">
        <v>140</v>
      </c>
      <c r="AA189" s="18" t="s">
        <v>140</v>
      </c>
      <c r="AB189" s="18" t="s">
        <v>140</v>
      </c>
      <c r="AC189" s="14" t="s">
        <v>140</v>
      </c>
      <c r="AD189" s="748">
        <v>748.74880376521628</v>
      </c>
      <c r="AE189" s="749">
        <v>88.61</v>
      </c>
      <c r="AF189" s="748">
        <v>1275187.1412584165</v>
      </c>
      <c r="AG189" s="749">
        <v>76.349999999999994</v>
      </c>
      <c r="AH189" s="750">
        <v>19.22</v>
      </c>
      <c r="AI189" s="748">
        <v>0</v>
      </c>
      <c r="AJ189" s="748">
        <v>0</v>
      </c>
      <c r="AK189" s="748">
        <v>0</v>
      </c>
      <c r="AL189" s="751" t="s">
        <v>140</v>
      </c>
      <c r="AM189" s="748">
        <v>1098749.1806028497</v>
      </c>
      <c r="AN189" s="748">
        <v>0</v>
      </c>
      <c r="AO189" s="752" t="s">
        <v>140</v>
      </c>
      <c r="AP189" s="753">
        <v>0</v>
      </c>
      <c r="AQ189" s="752" t="s">
        <v>2705</v>
      </c>
      <c r="AR189" s="752" t="s">
        <v>140</v>
      </c>
      <c r="AS189" s="752" t="s">
        <v>140</v>
      </c>
    </row>
    <row r="190" spans="1:45" x14ac:dyDescent="0.15">
      <c r="A190" s="14" t="s">
        <v>105</v>
      </c>
      <c r="B190" s="14" t="s">
        <v>111</v>
      </c>
      <c r="C190" s="14" t="s">
        <v>144</v>
      </c>
      <c r="D190" s="14" t="s">
        <v>349</v>
      </c>
      <c r="E190" s="14" t="s">
        <v>1188</v>
      </c>
      <c r="F190" s="14" t="s">
        <v>2021</v>
      </c>
      <c r="G190" s="14" t="s">
        <v>140</v>
      </c>
      <c r="H190" s="14" t="s">
        <v>2691</v>
      </c>
      <c r="I190" s="17">
        <v>851622.31662431487</v>
      </c>
      <c r="J190" s="14" t="s">
        <v>67</v>
      </c>
      <c r="K190" s="17">
        <v>851622.31662431487</v>
      </c>
      <c r="L190" s="14" t="s">
        <v>2691</v>
      </c>
      <c r="M190" s="17">
        <v>851622.31662431487</v>
      </c>
      <c r="N190" s="14" t="s">
        <v>67</v>
      </c>
      <c r="O190" s="17">
        <v>851622.31662431487</v>
      </c>
      <c r="P190" s="17">
        <v>851622.31662431487</v>
      </c>
      <c r="Q190" s="17">
        <v>0</v>
      </c>
      <c r="R190" s="17">
        <v>0</v>
      </c>
      <c r="S190" s="18">
        <v>0</v>
      </c>
      <c r="T190" s="14" t="s">
        <v>102</v>
      </c>
      <c r="U190" s="14" t="s">
        <v>140</v>
      </c>
      <c r="V190" s="14" t="s">
        <v>2708</v>
      </c>
      <c r="W190" s="18">
        <v>1.7453352069119261</v>
      </c>
      <c r="X190" s="18">
        <v>1</v>
      </c>
      <c r="Y190" s="14" t="s">
        <v>140</v>
      </c>
      <c r="Z190" s="14" t="s">
        <v>140</v>
      </c>
      <c r="AA190" s="18" t="s">
        <v>140</v>
      </c>
      <c r="AB190" s="18" t="s">
        <v>140</v>
      </c>
      <c r="AC190" s="14" t="s">
        <v>140</v>
      </c>
      <c r="AD190" s="748">
        <v>1200.790622355405</v>
      </c>
      <c r="AE190" s="749">
        <v>44.86</v>
      </c>
      <c r="AF190" s="748">
        <v>1035385.5538634033</v>
      </c>
      <c r="AG190" s="749">
        <v>36.9</v>
      </c>
      <c r="AH190" s="750">
        <v>19.22</v>
      </c>
      <c r="AI190" s="748">
        <v>0</v>
      </c>
      <c r="AJ190" s="748">
        <v>0</v>
      </c>
      <c r="AK190" s="748">
        <v>0</v>
      </c>
      <c r="AL190" s="751" t="s">
        <v>140</v>
      </c>
      <c r="AM190" s="748">
        <v>851622.31662431487</v>
      </c>
      <c r="AN190" s="748">
        <v>0</v>
      </c>
      <c r="AO190" s="752" t="s">
        <v>140</v>
      </c>
      <c r="AP190" s="753">
        <v>0</v>
      </c>
      <c r="AQ190" s="752" t="s">
        <v>2705</v>
      </c>
      <c r="AR190" s="752" t="s">
        <v>140</v>
      </c>
      <c r="AS190" s="752" t="s">
        <v>140</v>
      </c>
    </row>
    <row r="191" spans="1:45" x14ac:dyDescent="0.15">
      <c r="A191" s="14" t="s">
        <v>105</v>
      </c>
      <c r="B191" s="14" t="s">
        <v>111</v>
      </c>
      <c r="C191" s="14" t="s">
        <v>144</v>
      </c>
      <c r="D191" s="14" t="s">
        <v>350</v>
      </c>
      <c r="E191" s="14" t="s">
        <v>1189</v>
      </c>
      <c r="F191" s="14" t="s">
        <v>2022</v>
      </c>
      <c r="G191" s="14" t="s">
        <v>140</v>
      </c>
      <c r="H191" s="14" t="s">
        <v>2691</v>
      </c>
      <c r="I191" s="17">
        <v>1400853.51018514</v>
      </c>
      <c r="J191" s="14" t="s">
        <v>67</v>
      </c>
      <c r="K191" s="17">
        <v>1400853.51018514</v>
      </c>
      <c r="L191" s="14" t="s">
        <v>2691</v>
      </c>
      <c r="M191" s="17">
        <v>1400853.51018514</v>
      </c>
      <c r="N191" s="14" t="s">
        <v>67</v>
      </c>
      <c r="O191" s="17">
        <v>1400853.51018514</v>
      </c>
      <c r="P191" s="17">
        <v>1400853.51018514</v>
      </c>
      <c r="Q191" s="17">
        <v>0</v>
      </c>
      <c r="R191" s="17">
        <v>0</v>
      </c>
      <c r="S191" s="18">
        <v>0</v>
      </c>
      <c r="T191" s="14" t="s">
        <v>102</v>
      </c>
      <c r="U191" s="14" t="s">
        <v>140</v>
      </c>
      <c r="V191" s="14" t="s">
        <v>2708</v>
      </c>
      <c r="W191" s="18">
        <v>1.7453352069119261</v>
      </c>
      <c r="X191" s="18">
        <v>1</v>
      </c>
      <c r="Y191" s="14" t="s">
        <v>140</v>
      </c>
      <c r="Z191" s="14" t="s">
        <v>140</v>
      </c>
      <c r="AA191" s="18" t="s">
        <v>140</v>
      </c>
      <c r="AB191" s="18" t="s">
        <v>140</v>
      </c>
      <c r="AC191" s="14" t="s">
        <v>140</v>
      </c>
      <c r="AD191" s="748">
        <v>15184.416300133757</v>
      </c>
      <c r="AE191" s="749">
        <v>3.67</v>
      </c>
      <c r="AF191" s="748">
        <v>1071642.7460246941</v>
      </c>
      <c r="AG191" s="749">
        <v>4.8</v>
      </c>
      <c r="AH191" s="750">
        <v>19.22</v>
      </c>
      <c r="AI191" s="748">
        <v>0</v>
      </c>
      <c r="AJ191" s="748">
        <v>0</v>
      </c>
      <c r="AK191" s="748">
        <v>0</v>
      </c>
      <c r="AL191" s="751" t="s">
        <v>140</v>
      </c>
      <c r="AM191" s="748">
        <v>1400853.51018514</v>
      </c>
      <c r="AN191" s="748">
        <v>0</v>
      </c>
      <c r="AO191" s="752" t="s">
        <v>140</v>
      </c>
      <c r="AP191" s="753">
        <v>0</v>
      </c>
      <c r="AQ191" s="752" t="s">
        <v>2705</v>
      </c>
      <c r="AR191" s="752" t="s">
        <v>140</v>
      </c>
      <c r="AS191" s="752" t="s">
        <v>140</v>
      </c>
    </row>
    <row r="192" spans="1:45" x14ac:dyDescent="0.15">
      <c r="A192" s="14" t="s">
        <v>105</v>
      </c>
      <c r="B192" s="14" t="s">
        <v>111</v>
      </c>
      <c r="C192" s="14" t="s">
        <v>144</v>
      </c>
      <c r="D192" s="14" t="s">
        <v>351</v>
      </c>
      <c r="E192" s="14" t="s">
        <v>1190</v>
      </c>
      <c r="F192" s="14" t="s">
        <v>2023</v>
      </c>
      <c r="G192" s="14" t="s">
        <v>140</v>
      </c>
      <c r="H192" s="14" t="s">
        <v>2691</v>
      </c>
      <c r="I192" s="17">
        <v>1064527.9045070696</v>
      </c>
      <c r="J192" s="14" t="s">
        <v>67</v>
      </c>
      <c r="K192" s="17">
        <v>1064527.9045070696</v>
      </c>
      <c r="L192" s="14" t="s">
        <v>2691</v>
      </c>
      <c r="M192" s="17">
        <v>1064527.9045070696</v>
      </c>
      <c r="N192" s="14" t="s">
        <v>67</v>
      </c>
      <c r="O192" s="17">
        <v>1064527.9045070696</v>
      </c>
      <c r="P192" s="17">
        <v>1064527.9045070696</v>
      </c>
      <c r="Q192" s="17">
        <v>0</v>
      </c>
      <c r="R192" s="17">
        <v>0</v>
      </c>
      <c r="S192" s="18">
        <v>0</v>
      </c>
      <c r="T192" s="14" t="s">
        <v>102</v>
      </c>
      <c r="U192" s="14" t="s">
        <v>140</v>
      </c>
      <c r="V192" s="14" t="s">
        <v>2708</v>
      </c>
      <c r="W192" s="18">
        <v>1.7453352069119261</v>
      </c>
      <c r="X192" s="18">
        <v>1</v>
      </c>
      <c r="Y192" s="14" t="s">
        <v>140</v>
      </c>
      <c r="Z192" s="14" t="s">
        <v>140</v>
      </c>
      <c r="AA192" s="18" t="s">
        <v>140</v>
      </c>
      <c r="AB192" s="18" t="s">
        <v>140</v>
      </c>
      <c r="AC192" s="14" t="s">
        <v>140</v>
      </c>
      <c r="AD192" s="748">
        <v>22514.824169163847</v>
      </c>
      <c r="AE192" s="749">
        <v>2.73</v>
      </c>
      <c r="AF192" s="748">
        <v>1181366.3330505285</v>
      </c>
      <c r="AG192" s="749">
        <v>2.46</v>
      </c>
      <c r="AH192" s="750">
        <v>19.22</v>
      </c>
      <c r="AI192" s="748">
        <v>0</v>
      </c>
      <c r="AJ192" s="748">
        <v>0</v>
      </c>
      <c r="AK192" s="748">
        <v>0</v>
      </c>
      <c r="AL192" s="751" t="s">
        <v>140</v>
      </c>
      <c r="AM192" s="748">
        <v>1064527.9045070696</v>
      </c>
      <c r="AN192" s="748">
        <v>0</v>
      </c>
      <c r="AO192" s="752" t="s">
        <v>140</v>
      </c>
      <c r="AP192" s="753">
        <v>0</v>
      </c>
      <c r="AQ192" s="752" t="s">
        <v>2705</v>
      </c>
      <c r="AR192" s="752" t="s">
        <v>140</v>
      </c>
      <c r="AS192" s="752" t="s">
        <v>140</v>
      </c>
    </row>
    <row r="193" spans="1:45" x14ac:dyDescent="0.15">
      <c r="A193" s="14" t="s">
        <v>105</v>
      </c>
      <c r="B193" s="14" t="s">
        <v>111</v>
      </c>
      <c r="C193" s="14" t="s">
        <v>144</v>
      </c>
      <c r="D193" s="14" t="s">
        <v>352</v>
      </c>
      <c r="E193" s="14" t="s">
        <v>1191</v>
      </c>
      <c r="F193" s="14" t="s">
        <v>2024</v>
      </c>
      <c r="G193" s="14" t="s">
        <v>140</v>
      </c>
      <c r="H193" s="14" t="s">
        <v>2691</v>
      </c>
      <c r="I193" s="17">
        <v>1963556.5098743162</v>
      </c>
      <c r="J193" s="14" t="s">
        <v>67</v>
      </c>
      <c r="K193" s="17">
        <v>1963556.5098743162</v>
      </c>
      <c r="L193" s="14" t="s">
        <v>2691</v>
      </c>
      <c r="M193" s="17">
        <v>1963556.5098743162</v>
      </c>
      <c r="N193" s="14" t="s">
        <v>67</v>
      </c>
      <c r="O193" s="17">
        <v>1963556.5098743162</v>
      </c>
      <c r="P193" s="17">
        <v>1963556.5098743162</v>
      </c>
      <c r="Q193" s="17">
        <v>0</v>
      </c>
      <c r="R193" s="17">
        <v>0</v>
      </c>
      <c r="S193" s="18">
        <v>0</v>
      </c>
      <c r="T193" s="14" t="s">
        <v>102</v>
      </c>
      <c r="U193" s="14" t="s">
        <v>140</v>
      </c>
      <c r="V193" s="14" t="s">
        <v>2708</v>
      </c>
      <c r="W193" s="18">
        <v>1.7453352069119261</v>
      </c>
      <c r="X193" s="18">
        <v>1</v>
      </c>
      <c r="Y193" s="14" t="s">
        <v>140</v>
      </c>
      <c r="Z193" s="14" t="s">
        <v>140</v>
      </c>
      <c r="AA193" s="18" t="s">
        <v>140</v>
      </c>
      <c r="AB193" s="18" t="s">
        <v>140</v>
      </c>
      <c r="AC193" s="14" t="s">
        <v>140</v>
      </c>
      <c r="AD193" s="748">
        <v>9389.9034131861627</v>
      </c>
      <c r="AE193" s="749">
        <v>9.4700000000000006</v>
      </c>
      <c r="AF193" s="748">
        <v>1709735.3079895584</v>
      </c>
      <c r="AG193" s="749">
        <v>10.88</v>
      </c>
      <c r="AH193" s="750">
        <v>19.22</v>
      </c>
      <c r="AI193" s="748">
        <v>0</v>
      </c>
      <c r="AJ193" s="748">
        <v>0</v>
      </c>
      <c r="AK193" s="748">
        <v>0</v>
      </c>
      <c r="AL193" s="751" t="s">
        <v>140</v>
      </c>
      <c r="AM193" s="748">
        <v>1963556.5098743162</v>
      </c>
      <c r="AN193" s="748">
        <v>0</v>
      </c>
      <c r="AO193" s="752" t="s">
        <v>140</v>
      </c>
      <c r="AP193" s="753">
        <v>0</v>
      </c>
      <c r="AQ193" s="752" t="s">
        <v>2705</v>
      </c>
      <c r="AR193" s="752" t="s">
        <v>140</v>
      </c>
      <c r="AS193" s="752" t="s">
        <v>140</v>
      </c>
    </row>
    <row r="194" spans="1:45" x14ac:dyDescent="0.15">
      <c r="A194" s="14" t="s">
        <v>105</v>
      </c>
      <c r="B194" s="14" t="s">
        <v>111</v>
      </c>
      <c r="C194" s="14" t="s">
        <v>144</v>
      </c>
      <c r="D194" s="14" t="s">
        <v>353</v>
      </c>
      <c r="E194" s="14" t="s">
        <v>1192</v>
      </c>
      <c r="F194" s="14" t="s">
        <v>2025</v>
      </c>
      <c r="G194" s="14" t="s">
        <v>140</v>
      </c>
      <c r="H194" s="14" t="s">
        <v>2691</v>
      </c>
      <c r="I194" s="17">
        <v>1553176.2091935086</v>
      </c>
      <c r="J194" s="14" t="s">
        <v>67</v>
      </c>
      <c r="K194" s="17">
        <v>1553176.2091935086</v>
      </c>
      <c r="L194" s="14" t="s">
        <v>2691</v>
      </c>
      <c r="M194" s="17">
        <v>1553176.2091935086</v>
      </c>
      <c r="N194" s="14" t="s">
        <v>67</v>
      </c>
      <c r="O194" s="17">
        <v>1553176.2091935086</v>
      </c>
      <c r="P194" s="17">
        <v>1553176.2091935086</v>
      </c>
      <c r="Q194" s="17">
        <v>0</v>
      </c>
      <c r="R194" s="17">
        <v>0</v>
      </c>
      <c r="S194" s="18">
        <v>0</v>
      </c>
      <c r="T194" s="14" t="s">
        <v>102</v>
      </c>
      <c r="U194" s="14" t="s">
        <v>140</v>
      </c>
      <c r="V194" s="14" t="s">
        <v>2708</v>
      </c>
      <c r="W194" s="18">
        <v>1.7453352069119261</v>
      </c>
      <c r="X194" s="18">
        <v>1</v>
      </c>
      <c r="Y194" s="14" t="s">
        <v>140</v>
      </c>
      <c r="Z194" s="14" t="s">
        <v>140</v>
      </c>
      <c r="AA194" s="18" t="s">
        <v>140</v>
      </c>
      <c r="AB194" s="18" t="s">
        <v>140</v>
      </c>
      <c r="AC194" s="14" t="s">
        <v>140</v>
      </c>
      <c r="AD194" s="748">
        <v>1452.1188921507226</v>
      </c>
      <c r="AE194" s="749">
        <v>50.08</v>
      </c>
      <c r="AF194" s="748">
        <v>1397785.280704797</v>
      </c>
      <c r="AG194" s="749">
        <v>55.65</v>
      </c>
      <c r="AH194" s="750">
        <v>19.22</v>
      </c>
      <c r="AI194" s="748">
        <v>0</v>
      </c>
      <c r="AJ194" s="748">
        <v>0</v>
      </c>
      <c r="AK194" s="748">
        <v>0</v>
      </c>
      <c r="AL194" s="751" t="s">
        <v>140</v>
      </c>
      <c r="AM194" s="748">
        <v>1553176.2091935086</v>
      </c>
      <c r="AN194" s="748">
        <v>0</v>
      </c>
      <c r="AO194" s="752" t="s">
        <v>140</v>
      </c>
      <c r="AP194" s="753">
        <v>0</v>
      </c>
      <c r="AQ194" s="752" t="s">
        <v>2705</v>
      </c>
      <c r="AR194" s="752" t="s">
        <v>140</v>
      </c>
      <c r="AS194" s="752" t="s">
        <v>140</v>
      </c>
    </row>
    <row r="195" spans="1:45" x14ac:dyDescent="0.15">
      <c r="A195" s="14" t="s">
        <v>105</v>
      </c>
      <c r="B195" s="14" t="s">
        <v>111</v>
      </c>
      <c r="C195" s="14" t="s">
        <v>144</v>
      </c>
      <c r="D195" s="14" t="s">
        <v>354</v>
      </c>
      <c r="E195" s="14" t="s">
        <v>1193</v>
      </c>
      <c r="F195" s="14" t="s">
        <v>2026</v>
      </c>
      <c r="G195" s="14" t="s">
        <v>140</v>
      </c>
      <c r="H195" s="14" t="s">
        <v>2691</v>
      </c>
      <c r="I195" s="17">
        <v>583286.41846501944</v>
      </c>
      <c r="J195" s="14" t="s">
        <v>67</v>
      </c>
      <c r="K195" s="17">
        <v>583286.41846501944</v>
      </c>
      <c r="L195" s="14" t="s">
        <v>2691</v>
      </c>
      <c r="M195" s="17">
        <v>583286.41846501944</v>
      </c>
      <c r="N195" s="14" t="s">
        <v>67</v>
      </c>
      <c r="O195" s="17">
        <v>583286.41846501944</v>
      </c>
      <c r="P195" s="17">
        <v>583286.41846501944</v>
      </c>
      <c r="Q195" s="17">
        <v>0</v>
      </c>
      <c r="R195" s="17">
        <v>0</v>
      </c>
      <c r="S195" s="18">
        <v>0</v>
      </c>
      <c r="T195" s="14" t="s">
        <v>2705</v>
      </c>
      <c r="U195" s="14" t="s">
        <v>2705</v>
      </c>
      <c r="V195" s="14" t="s">
        <v>2705</v>
      </c>
      <c r="W195" s="18">
        <v>1.7453352069119261</v>
      </c>
      <c r="X195" s="18">
        <v>1</v>
      </c>
      <c r="Y195" s="14" t="s">
        <v>140</v>
      </c>
      <c r="Z195" s="14" t="s">
        <v>140</v>
      </c>
      <c r="AA195" s="18" t="s">
        <v>140</v>
      </c>
      <c r="AB195" s="18" t="s">
        <v>140</v>
      </c>
      <c r="AC195" s="14" t="s">
        <v>140</v>
      </c>
      <c r="AD195" s="748">
        <v>2199.1223607090269</v>
      </c>
      <c r="AE195" s="749">
        <v>9.36</v>
      </c>
      <c r="AF195" s="748">
        <v>395620.34990299493</v>
      </c>
      <c r="AG195" s="749">
        <v>13.8</v>
      </c>
      <c r="AH195" s="750">
        <v>19.22</v>
      </c>
      <c r="AI195" s="748">
        <v>0</v>
      </c>
      <c r="AJ195" s="748">
        <v>0</v>
      </c>
      <c r="AK195" s="748">
        <v>0</v>
      </c>
      <c r="AL195" s="751" t="s">
        <v>140</v>
      </c>
      <c r="AM195" s="748">
        <v>583286.41846501944</v>
      </c>
      <c r="AN195" s="748">
        <v>0</v>
      </c>
      <c r="AO195" s="752" t="s">
        <v>140</v>
      </c>
      <c r="AP195" s="753">
        <v>0</v>
      </c>
      <c r="AQ195" s="752" t="s">
        <v>2705</v>
      </c>
      <c r="AR195" s="752" t="s">
        <v>140</v>
      </c>
      <c r="AS195" s="752" t="s">
        <v>140</v>
      </c>
    </row>
    <row r="196" spans="1:45" x14ac:dyDescent="0.15">
      <c r="A196" s="14" t="s">
        <v>105</v>
      </c>
      <c r="B196" s="14" t="s">
        <v>111</v>
      </c>
      <c r="C196" s="14" t="s">
        <v>144</v>
      </c>
      <c r="D196" s="14" t="s">
        <v>355</v>
      </c>
      <c r="E196" s="14" t="s">
        <v>1194</v>
      </c>
      <c r="F196" s="14" t="s">
        <v>2027</v>
      </c>
      <c r="G196" s="14" t="s">
        <v>140</v>
      </c>
      <c r="H196" s="14" t="s">
        <v>2691</v>
      </c>
      <c r="I196" s="17">
        <v>436850.92709643743</v>
      </c>
      <c r="J196" s="14" t="s">
        <v>67</v>
      </c>
      <c r="K196" s="17">
        <v>436850.92709643743</v>
      </c>
      <c r="L196" s="14" t="s">
        <v>2691</v>
      </c>
      <c r="M196" s="17">
        <v>436850.92709643743</v>
      </c>
      <c r="N196" s="14" t="s">
        <v>67</v>
      </c>
      <c r="O196" s="17">
        <v>436850.92709643743</v>
      </c>
      <c r="P196" s="17">
        <v>436850.92709643743</v>
      </c>
      <c r="Q196" s="17">
        <v>0</v>
      </c>
      <c r="R196" s="17">
        <v>0</v>
      </c>
      <c r="S196" s="18">
        <v>0</v>
      </c>
      <c r="T196" s="14" t="s">
        <v>102</v>
      </c>
      <c r="U196" s="14" t="s">
        <v>140</v>
      </c>
      <c r="V196" s="14" t="s">
        <v>2708</v>
      </c>
      <c r="W196" s="18">
        <v>1.7453352069119261</v>
      </c>
      <c r="X196" s="18">
        <v>1</v>
      </c>
      <c r="Y196" s="14" t="s">
        <v>140</v>
      </c>
      <c r="Z196" s="14" t="s">
        <v>140</v>
      </c>
      <c r="AA196" s="18" t="s">
        <v>140</v>
      </c>
      <c r="AB196" s="18" t="s">
        <v>140</v>
      </c>
      <c r="AC196" s="14" t="s">
        <v>140</v>
      </c>
      <c r="AD196" s="748">
        <v>869.17693304213924</v>
      </c>
      <c r="AE196" s="749">
        <v>30</v>
      </c>
      <c r="AF196" s="748">
        <v>501167.41959209746</v>
      </c>
      <c r="AG196" s="749">
        <v>26.15</v>
      </c>
      <c r="AH196" s="750">
        <v>19.22</v>
      </c>
      <c r="AI196" s="748">
        <v>0</v>
      </c>
      <c r="AJ196" s="748">
        <v>0</v>
      </c>
      <c r="AK196" s="748">
        <v>0</v>
      </c>
      <c r="AL196" s="751" t="s">
        <v>140</v>
      </c>
      <c r="AM196" s="748">
        <v>436850.92709643743</v>
      </c>
      <c r="AN196" s="748">
        <v>0</v>
      </c>
      <c r="AO196" s="752" t="s">
        <v>140</v>
      </c>
      <c r="AP196" s="753">
        <v>0</v>
      </c>
      <c r="AQ196" s="752" t="s">
        <v>2705</v>
      </c>
      <c r="AR196" s="752" t="s">
        <v>140</v>
      </c>
      <c r="AS196" s="752" t="s">
        <v>140</v>
      </c>
    </row>
    <row r="197" spans="1:45" x14ac:dyDescent="0.15">
      <c r="A197" s="14" t="s">
        <v>105</v>
      </c>
      <c r="B197" s="14" t="s">
        <v>111</v>
      </c>
      <c r="C197" s="14" t="s">
        <v>144</v>
      </c>
      <c r="D197" s="14" t="s">
        <v>356</v>
      </c>
      <c r="E197" s="14" t="s">
        <v>1195</v>
      </c>
      <c r="F197" s="14" t="s">
        <v>2028</v>
      </c>
      <c r="G197" s="14" t="s">
        <v>140</v>
      </c>
      <c r="H197" s="14" t="s">
        <v>2691</v>
      </c>
      <c r="I197" s="17">
        <v>702130.86548189458</v>
      </c>
      <c r="J197" s="14" t="s">
        <v>67</v>
      </c>
      <c r="K197" s="17">
        <v>702130.86548189458</v>
      </c>
      <c r="L197" s="14" t="s">
        <v>2691</v>
      </c>
      <c r="M197" s="17">
        <v>702130.86548189458</v>
      </c>
      <c r="N197" s="14" t="s">
        <v>67</v>
      </c>
      <c r="O197" s="17">
        <v>702130.86548189458</v>
      </c>
      <c r="P197" s="17">
        <v>702130.86548189458</v>
      </c>
      <c r="Q197" s="17">
        <v>0</v>
      </c>
      <c r="R197" s="17">
        <v>0</v>
      </c>
      <c r="S197" s="18">
        <v>0</v>
      </c>
      <c r="T197" s="14" t="s">
        <v>102</v>
      </c>
      <c r="U197" s="14" t="s">
        <v>140</v>
      </c>
      <c r="V197" s="14" t="s">
        <v>2708</v>
      </c>
      <c r="W197" s="18">
        <v>1.7453352069119261</v>
      </c>
      <c r="X197" s="18">
        <v>1</v>
      </c>
      <c r="Y197" s="14" t="s">
        <v>140</v>
      </c>
      <c r="Z197" s="14" t="s">
        <v>140</v>
      </c>
      <c r="AA197" s="18" t="s">
        <v>140</v>
      </c>
      <c r="AB197" s="18" t="s">
        <v>140</v>
      </c>
      <c r="AC197" s="14" t="s">
        <v>140</v>
      </c>
      <c r="AD197" s="748">
        <v>2338.749177261981</v>
      </c>
      <c r="AE197" s="749">
        <v>15.4</v>
      </c>
      <c r="AF197" s="748">
        <v>692241.69147941924</v>
      </c>
      <c r="AG197" s="749">
        <v>15.62</v>
      </c>
      <c r="AH197" s="750">
        <v>19.22</v>
      </c>
      <c r="AI197" s="748">
        <v>0</v>
      </c>
      <c r="AJ197" s="748">
        <v>0</v>
      </c>
      <c r="AK197" s="748">
        <v>0</v>
      </c>
      <c r="AL197" s="751" t="s">
        <v>140</v>
      </c>
      <c r="AM197" s="748">
        <v>702130.86548189458</v>
      </c>
      <c r="AN197" s="748">
        <v>0</v>
      </c>
      <c r="AO197" s="752" t="s">
        <v>140</v>
      </c>
      <c r="AP197" s="753">
        <v>0</v>
      </c>
      <c r="AQ197" s="752" t="s">
        <v>2705</v>
      </c>
      <c r="AR197" s="752" t="s">
        <v>140</v>
      </c>
      <c r="AS197" s="752" t="s">
        <v>140</v>
      </c>
    </row>
    <row r="198" spans="1:45" x14ac:dyDescent="0.15">
      <c r="A198" s="14" t="s">
        <v>105</v>
      </c>
      <c r="B198" s="14" t="s">
        <v>111</v>
      </c>
      <c r="C198" s="14" t="s">
        <v>144</v>
      </c>
      <c r="D198" s="14" t="s">
        <v>357</v>
      </c>
      <c r="E198" s="14" t="s">
        <v>1196</v>
      </c>
      <c r="F198" s="14" t="s">
        <v>2029</v>
      </c>
      <c r="G198" s="14" t="s">
        <v>140</v>
      </c>
      <c r="H198" s="14" t="s">
        <v>2691</v>
      </c>
      <c r="I198" s="17">
        <v>866325.91052829649</v>
      </c>
      <c r="J198" s="14" t="s">
        <v>67</v>
      </c>
      <c r="K198" s="17">
        <v>866325.91052829649</v>
      </c>
      <c r="L198" s="14" t="s">
        <v>2691</v>
      </c>
      <c r="M198" s="17">
        <v>866325.91052829649</v>
      </c>
      <c r="N198" s="14" t="s">
        <v>67</v>
      </c>
      <c r="O198" s="17">
        <v>866325.91052829649</v>
      </c>
      <c r="P198" s="17">
        <v>866325.91052829649</v>
      </c>
      <c r="Q198" s="17">
        <v>0</v>
      </c>
      <c r="R198" s="17">
        <v>0</v>
      </c>
      <c r="S198" s="18">
        <v>0</v>
      </c>
      <c r="T198" s="14" t="s">
        <v>2705</v>
      </c>
      <c r="U198" s="14" t="s">
        <v>2705</v>
      </c>
      <c r="V198" s="14" t="s">
        <v>2705</v>
      </c>
      <c r="W198" s="18">
        <v>1.7453352069119261</v>
      </c>
      <c r="X198" s="18">
        <v>1</v>
      </c>
      <c r="Y198" s="14" t="s">
        <v>140</v>
      </c>
      <c r="Z198" s="14" t="s">
        <v>140</v>
      </c>
      <c r="AA198" s="18" t="s">
        <v>140</v>
      </c>
      <c r="AB198" s="18" t="s">
        <v>140</v>
      </c>
      <c r="AC198" s="14" t="s">
        <v>140</v>
      </c>
      <c r="AD198" s="748">
        <v>3008.9578967161606</v>
      </c>
      <c r="AE198" s="749">
        <v>9.92</v>
      </c>
      <c r="AF198" s="748">
        <v>573695.12082230777</v>
      </c>
      <c r="AG198" s="749">
        <v>14.98</v>
      </c>
      <c r="AH198" s="750">
        <v>19.22</v>
      </c>
      <c r="AI198" s="748">
        <v>0</v>
      </c>
      <c r="AJ198" s="748">
        <v>0</v>
      </c>
      <c r="AK198" s="748">
        <v>0</v>
      </c>
      <c r="AL198" s="751" t="s">
        <v>140</v>
      </c>
      <c r="AM198" s="748">
        <v>866325.91052829649</v>
      </c>
      <c r="AN198" s="748">
        <v>0</v>
      </c>
      <c r="AO198" s="752" t="s">
        <v>140</v>
      </c>
      <c r="AP198" s="753">
        <v>0</v>
      </c>
      <c r="AQ198" s="752" t="s">
        <v>2705</v>
      </c>
      <c r="AR198" s="752" t="s">
        <v>140</v>
      </c>
      <c r="AS198" s="752" t="s">
        <v>140</v>
      </c>
    </row>
    <row r="199" spans="1:45" x14ac:dyDescent="0.15">
      <c r="A199" s="14" t="s">
        <v>105</v>
      </c>
      <c r="B199" s="14" t="s">
        <v>111</v>
      </c>
      <c r="C199" s="14" t="s">
        <v>144</v>
      </c>
      <c r="D199" s="14" t="s">
        <v>358</v>
      </c>
      <c r="E199" s="14" t="s">
        <v>1197</v>
      </c>
      <c r="F199" s="14" t="s">
        <v>2030</v>
      </c>
      <c r="G199" s="14" t="s">
        <v>140</v>
      </c>
      <c r="H199" s="14" t="s">
        <v>2691</v>
      </c>
      <c r="I199" s="17">
        <v>399156.03251180507</v>
      </c>
      <c r="J199" s="14" t="s">
        <v>67</v>
      </c>
      <c r="K199" s="17">
        <v>399156.03251180507</v>
      </c>
      <c r="L199" s="14" t="s">
        <v>2691</v>
      </c>
      <c r="M199" s="17">
        <v>399156.03251180507</v>
      </c>
      <c r="N199" s="14" t="s">
        <v>67</v>
      </c>
      <c r="O199" s="17">
        <v>399156.03251180507</v>
      </c>
      <c r="P199" s="17">
        <v>399156.03251180507</v>
      </c>
      <c r="Q199" s="17">
        <v>0</v>
      </c>
      <c r="R199" s="17">
        <v>0</v>
      </c>
      <c r="S199" s="18">
        <v>0</v>
      </c>
      <c r="T199" s="14" t="s">
        <v>102</v>
      </c>
      <c r="U199" s="14" t="s">
        <v>140</v>
      </c>
      <c r="V199" s="14" t="s">
        <v>2708</v>
      </c>
      <c r="W199" s="18">
        <v>1.7453352069119261</v>
      </c>
      <c r="X199" s="18">
        <v>1</v>
      </c>
      <c r="Y199" s="14" t="s">
        <v>140</v>
      </c>
      <c r="Z199" s="14" t="s">
        <v>140</v>
      </c>
      <c r="AA199" s="18" t="s">
        <v>140</v>
      </c>
      <c r="AB199" s="18" t="s">
        <v>140</v>
      </c>
      <c r="AC199" s="14" t="s">
        <v>140</v>
      </c>
      <c r="AD199" s="748">
        <v>1274.094701045706</v>
      </c>
      <c r="AE199" s="749">
        <v>17.68</v>
      </c>
      <c r="AF199" s="748">
        <v>432949.61421513138</v>
      </c>
      <c r="AG199" s="749">
        <v>16.3</v>
      </c>
      <c r="AH199" s="750">
        <v>19.22</v>
      </c>
      <c r="AI199" s="748">
        <v>0</v>
      </c>
      <c r="AJ199" s="748">
        <v>0</v>
      </c>
      <c r="AK199" s="748">
        <v>0</v>
      </c>
      <c r="AL199" s="751" t="s">
        <v>140</v>
      </c>
      <c r="AM199" s="748">
        <v>399156.03251180507</v>
      </c>
      <c r="AN199" s="748">
        <v>0</v>
      </c>
      <c r="AO199" s="752" t="s">
        <v>140</v>
      </c>
      <c r="AP199" s="753">
        <v>0</v>
      </c>
      <c r="AQ199" s="752" t="s">
        <v>2705</v>
      </c>
      <c r="AR199" s="752" t="s">
        <v>140</v>
      </c>
      <c r="AS199" s="752" t="s">
        <v>140</v>
      </c>
    </row>
    <row r="200" spans="1:45" x14ac:dyDescent="0.15">
      <c r="A200" s="14" t="s">
        <v>105</v>
      </c>
      <c r="B200" s="14" t="s">
        <v>111</v>
      </c>
      <c r="C200" s="14" t="s">
        <v>145</v>
      </c>
      <c r="D200" s="14" t="s">
        <v>359</v>
      </c>
      <c r="E200" s="14" t="s">
        <v>1198</v>
      </c>
      <c r="F200" s="14" t="s">
        <v>2031</v>
      </c>
      <c r="G200" s="14" t="s">
        <v>140</v>
      </c>
      <c r="H200" s="14" t="s">
        <v>2691</v>
      </c>
      <c r="I200" s="17">
        <v>1524404.6026544943</v>
      </c>
      <c r="J200" s="14" t="s">
        <v>67</v>
      </c>
      <c r="K200" s="17">
        <v>1524404.6026544943</v>
      </c>
      <c r="L200" s="14" t="s">
        <v>2691</v>
      </c>
      <c r="M200" s="17">
        <v>1524404.6026544943</v>
      </c>
      <c r="N200" s="14" t="s">
        <v>67</v>
      </c>
      <c r="O200" s="17">
        <v>1524404.6026544943</v>
      </c>
      <c r="P200" s="17">
        <v>1515518.3506219669</v>
      </c>
      <c r="Q200" s="17">
        <v>8886.2520325275873</v>
      </c>
      <c r="R200" s="17">
        <v>0</v>
      </c>
      <c r="S200" s="18">
        <v>0</v>
      </c>
      <c r="T200" s="14" t="s">
        <v>102</v>
      </c>
      <c r="U200" s="14" t="s">
        <v>140</v>
      </c>
      <c r="V200" s="14" t="s">
        <v>2708</v>
      </c>
      <c r="W200" s="18">
        <v>1.7453352069119261</v>
      </c>
      <c r="X200" s="18">
        <v>1</v>
      </c>
      <c r="Y200" s="14" t="s">
        <v>140</v>
      </c>
      <c r="Z200" s="14" t="s">
        <v>140</v>
      </c>
      <c r="AA200" s="18" t="s">
        <v>140</v>
      </c>
      <c r="AB200" s="18" t="s">
        <v>140</v>
      </c>
      <c r="AC200" s="14" t="s">
        <v>140</v>
      </c>
      <c r="AD200" s="748">
        <v>820.30754724860526</v>
      </c>
      <c r="AE200" s="749">
        <v>419.05</v>
      </c>
      <c r="AF200" s="748">
        <v>1550875.8748441506</v>
      </c>
      <c r="AG200" s="749">
        <v>409.5</v>
      </c>
      <c r="AH200" s="750">
        <v>4.5115999999999996</v>
      </c>
      <c r="AI200" s="748">
        <v>8886.2520325275873</v>
      </c>
      <c r="AJ200" s="748">
        <v>0</v>
      </c>
      <c r="AK200" s="748">
        <v>8886.2520325275873</v>
      </c>
      <c r="AL200" s="751" t="s">
        <v>140</v>
      </c>
      <c r="AM200" s="748">
        <v>1524404.6026544946</v>
      </c>
      <c r="AN200" s="748">
        <v>0</v>
      </c>
      <c r="AO200" s="752" t="s">
        <v>140</v>
      </c>
      <c r="AP200" s="753">
        <v>0</v>
      </c>
      <c r="AQ200" s="752" t="s">
        <v>2705</v>
      </c>
      <c r="AR200" s="752" t="s">
        <v>140</v>
      </c>
      <c r="AS200" s="752" t="s">
        <v>140</v>
      </c>
    </row>
    <row r="201" spans="1:45" x14ac:dyDescent="0.15">
      <c r="A201" s="14" t="s">
        <v>105</v>
      </c>
      <c r="B201" s="14" t="s">
        <v>111</v>
      </c>
      <c r="C201" s="14" t="s">
        <v>15</v>
      </c>
      <c r="D201" s="14" t="s">
        <v>360</v>
      </c>
      <c r="E201" s="14" t="s">
        <v>1199</v>
      </c>
      <c r="F201" s="14" t="s">
        <v>2032</v>
      </c>
      <c r="G201" s="14" t="s">
        <v>140</v>
      </c>
      <c r="H201" s="14" t="s">
        <v>2691</v>
      </c>
      <c r="I201" s="17">
        <v>542932.52314600884</v>
      </c>
      <c r="J201" s="14" t="s">
        <v>67</v>
      </c>
      <c r="K201" s="17">
        <v>542932.52314600884</v>
      </c>
      <c r="L201" s="14" t="s">
        <v>2691</v>
      </c>
      <c r="M201" s="17">
        <v>542932.52314600884</v>
      </c>
      <c r="N201" s="14" t="s">
        <v>67</v>
      </c>
      <c r="O201" s="17">
        <v>542932.52314600884</v>
      </c>
      <c r="P201" s="17">
        <v>542932.52314600884</v>
      </c>
      <c r="Q201" s="17">
        <v>0</v>
      </c>
      <c r="R201" s="17">
        <v>0</v>
      </c>
      <c r="S201" s="18">
        <v>0</v>
      </c>
      <c r="T201" s="14" t="s">
        <v>102</v>
      </c>
      <c r="U201" s="14" t="s">
        <v>140</v>
      </c>
      <c r="V201" s="14" t="s">
        <v>2708</v>
      </c>
      <c r="W201" s="18">
        <v>1.7453352069119261</v>
      </c>
      <c r="X201" s="18">
        <v>1</v>
      </c>
      <c r="Y201" s="14" t="s">
        <v>140</v>
      </c>
      <c r="Z201" s="14" t="s">
        <v>140</v>
      </c>
      <c r="AA201" s="18" t="s">
        <v>140</v>
      </c>
      <c r="AB201" s="18" t="s">
        <v>140</v>
      </c>
      <c r="AC201" s="14" t="s">
        <v>140</v>
      </c>
      <c r="AD201" s="748">
        <v>130.90014051839447</v>
      </c>
      <c r="AE201" s="749">
        <v>29</v>
      </c>
      <c r="AF201" s="748">
        <v>567593.48129899986</v>
      </c>
      <c r="AG201" s="749">
        <v>27.74</v>
      </c>
      <c r="AH201" s="750">
        <v>149.52000000000001</v>
      </c>
      <c r="AI201" s="748">
        <v>0</v>
      </c>
      <c r="AJ201" s="748">
        <v>0</v>
      </c>
      <c r="AK201" s="748">
        <v>0</v>
      </c>
      <c r="AL201" s="751" t="s">
        <v>140</v>
      </c>
      <c r="AM201" s="748">
        <v>542932.52314600884</v>
      </c>
      <c r="AN201" s="748">
        <v>0</v>
      </c>
      <c r="AO201" s="752" t="s">
        <v>140</v>
      </c>
      <c r="AP201" s="753">
        <v>0</v>
      </c>
      <c r="AQ201" s="752" t="s">
        <v>2705</v>
      </c>
      <c r="AR201" s="752" t="s">
        <v>140</v>
      </c>
      <c r="AS201" s="752" t="s">
        <v>140</v>
      </c>
    </row>
    <row r="202" spans="1:45" x14ac:dyDescent="0.15">
      <c r="A202" s="14" t="s">
        <v>105</v>
      </c>
      <c r="B202" s="14" t="s">
        <v>111</v>
      </c>
      <c r="C202" s="14" t="s">
        <v>15</v>
      </c>
      <c r="D202" s="14" t="s">
        <v>361</v>
      </c>
      <c r="E202" s="14" t="s">
        <v>1200</v>
      </c>
      <c r="F202" s="14" t="s">
        <v>2033</v>
      </c>
      <c r="G202" s="14" t="s">
        <v>140</v>
      </c>
      <c r="H202" s="14" t="s">
        <v>2691</v>
      </c>
      <c r="I202" s="17">
        <v>2667574.5365020363</v>
      </c>
      <c r="J202" s="14" t="s">
        <v>67</v>
      </c>
      <c r="K202" s="17">
        <v>2667574.5365020363</v>
      </c>
      <c r="L202" s="14" t="s">
        <v>2691</v>
      </c>
      <c r="M202" s="17">
        <v>2667574.5365020363</v>
      </c>
      <c r="N202" s="14" t="s">
        <v>67</v>
      </c>
      <c r="O202" s="17">
        <v>2667574.5365020363</v>
      </c>
      <c r="P202" s="17">
        <v>2667574.5365020363</v>
      </c>
      <c r="Q202" s="17">
        <v>0</v>
      </c>
      <c r="R202" s="17">
        <v>0</v>
      </c>
      <c r="S202" s="18">
        <v>0</v>
      </c>
      <c r="T202" s="14" t="s">
        <v>102</v>
      </c>
      <c r="U202" s="14" t="s">
        <v>140</v>
      </c>
      <c r="V202" s="14" t="s">
        <v>2708</v>
      </c>
      <c r="W202" s="18">
        <v>1.7453352069119261</v>
      </c>
      <c r="X202" s="18">
        <v>1</v>
      </c>
      <c r="Y202" s="14" t="s">
        <v>140</v>
      </c>
      <c r="Z202" s="14" t="s">
        <v>140</v>
      </c>
      <c r="AA202" s="18" t="s">
        <v>140</v>
      </c>
      <c r="AB202" s="18" t="s">
        <v>140</v>
      </c>
      <c r="AC202" s="14" t="s">
        <v>140</v>
      </c>
      <c r="AD202" s="748">
        <v>485.20318752151547</v>
      </c>
      <c r="AE202" s="749">
        <v>39.43</v>
      </c>
      <c r="AF202" s="748">
        <v>2861000.9442876573</v>
      </c>
      <c r="AG202" s="749">
        <v>36.770000000000003</v>
      </c>
      <c r="AH202" s="750">
        <v>149.52000000000001</v>
      </c>
      <c r="AI202" s="748">
        <v>0</v>
      </c>
      <c r="AJ202" s="748">
        <v>0</v>
      </c>
      <c r="AK202" s="748">
        <v>0</v>
      </c>
      <c r="AL202" s="751" t="s">
        <v>140</v>
      </c>
      <c r="AM202" s="748">
        <v>2667574.5365020363</v>
      </c>
      <c r="AN202" s="748">
        <v>0</v>
      </c>
      <c r="AO202" s="752" t="s">
        <v>140</v>
      </c>
      <c r="AP202" s="753">
        <v>0</v>
      </c>
      <c r="AQ202" s="752" t="s">
        <v>2705</v>
      </c>
      <c r="AR202" s="752" t="s">
        <v>140</v>
      </c>
      <c r="AS202" s="752" t="s">
        <v>140</v>
      </c>
    </row>
    <row r="203" spans="1:45" x14ac:dyDescent="0.15">
      <c r="A203" s="14" t="s">
        <v>105</v>
      </c>
      <c r="B203" s="14" t="s">
        <v>111</v>
      </c>
      <c r="C203" s="14" t="s">
        <v>15</v>
      </c>
      <c r="D203" s="14" t="s">
        <v>362</v>
      </c>
      <c r="E203" s="14" t="s">
        <v>1201</v>
      </c>
      <c r="F203" s="14" t="s">
        <v>2034</v>
      </c>
      <c r="G203" s="14" t="s">
        <v>140</v>
      </c>
      <c r="H203" s="14" t="s">
        <v>2691</v>
      </c>
      <c r="I203" s="17">
        <v>4588728.4242314128</v>
      </c>
      <c r="J203" s="14" t="s">
        <v>67</v>
      </c>
      <c r="K203" s="17">
        <v>4588728.4242314128</v>
      </c>
      <c r="L203" s="14" t="s">
        <v>2691</v>
      </c>
      <c r="M203" s="17">
        <v>4588728.4242314128</v>
      </c>
      <c r="N203" s="14" t="s">
        <v>67</v>
      </c>
      <c r="O203" s="17">
        <v>4588728.4242314128</v>
      </c>
      <c r="P203" s="17">
        <v>4588728.4242314128</v>
      </c>
      <c r="Q203" s="17">
        <v>0</v>
      </c>
      <c r="R203" s="17">
        <v>0</v>
      </c>
      <c r="S203" s="18">
        <v>0</v>
      </c>
      <c r="T203" s="14" t="s">
        <v>102</v>
      </c>
      <c r="U203" s="14" t="s">
        <v>140</v>
      </c>
      <c r="V203" s="14" t="s">
        <v>2708</v>
      </c>
      <c r="W203" s="18">
        <v>1.7453352069119261</v>
      </c>
      <c r="X203" s="18">
        <v>1</v>
      </c>
      <c r="Y203" s="14" t="s">
        <v>140</v>
      </c>
      <c r="Z203" s="14" t="s">
        <v>140</v>
      </c>
      <c r="AA203" s="18" t="s">
        <v>140</v>
      </c>
      <c r="AB203" s="18" t="s">
        <v>140</v>
      </c>
      <c r="AC203" s="14" t="s">
        <v>140</v>
      </c>
      <c r="AD203" s="748">
        <v>1490.5162667027848</v>
      </c>
      <c r="AE203" s="749">
        <v>17.32</v>
      </c>
      <c r="AF203" s="748">
        <v>3860400.513627572</v>
      </c>
      <c r="AG203" s="749">
        <v>20.59</v>
      </c>
      <c r="AH203" s="750">
        <v>149.52000000000001</v>
      </c>
      <c r="AI203" s="748">
        <v>0</v>
      </c>
      <c r="AJ203" s="748">
        <v>0</v>
      </c>
      <c r="AK203" s="748">
        <v>0</v>
      </c>
      <c r="AL203" s="751" t="s">
        <v>140</v>
      </c>
      <c r="AM203" s="748">
        <v>4588728.4242314128</v>
      </c>
      <c r="AN203" s="748">
        <v>0</v>
      </c>
      <c r="AO203" s="752" t="s">
        <v>140</v>
      </c>
      <c r="AP203" s="753">
        <v>0</v>
      </c>
      <c r="AQ203" s="752" t="s">
        <v>2705</v>
      </c>
      <c r="AR203" s="752" t="s">
        <v>140</v>
      </c>
      <c r="AS203" s="752" t="s">
        <v>140</v>
      </c>
    </row>
    <row r="204" spans="1:45" x14ac:dyDescent="0.15">
      <c r="A204" s="14" t="s">
        <v>105</v>
      </c>
      <c r="B204" s="14" t="s">
        <v>111</v>
      </c>
      <c r="C204" s="14" t="s">
        <v>15</v>
      </c>
      <c r="D204" s="14" t="s">
        <v>363</v>
      </c>
      <c r="E204" s="14" t="s">
        <v>1202</v>
      </c>
      <c r="F204" s="14" t="s">
        <v>2035</v>
      </c>
      <c r="G204" s="14" t="s">
        <v>140</v>
      </c>
      <c r="H204" s="14" t="s">
        <v>2691</v>
      </c>
      <c r="I204" s="17">
        <v>1660614.1226857232</v>
      </c>
      <c r="J204" s="14" t="s">
        <v>67</v>
      </c>
      <c r="K204" s="17">
        <v>1660614.1226857232</v>
      </c>
      <c r="L204" s="14" t="s">
        <v>2691</v>
      </c>
      <c r="M204" s="17">
        <v>1660614.1226857232</v>
      </c>
      <c r="N204" s="14" t="s">
        <v>67</v>
      </c>
      <c r="O204" s="17">
        <v>1660614.1226857232</v>
      </c>
      <c r="P204" s="17">
        <v>1660614.1226857232</v>
      </c>
      <c r="Q204" s="17">
        <v>0</v>
      </c>
      <c r="R204" s="17">
        <v>0</v>
      </c>
      <c r="S204" s="18">
        <v>0</v>
      </c>
      <c r="T204" s="14" t="s">
        <v>102</v>
      </c>
      <c r="U204" s="14" t="s">
        <v>140</v>
      </c>
      <c r="V204" s="14" t="s">
        <v>2708</v>
      </c>
      <c r="W204" s="18">
        <v>1.7453352069119261</v>
      </c>
      <c r="X204" s="18">
        <v>1</v>
      </c>
      <c r="Y204" s="14" t="s">
        <v>140</v>
      </c>
      <c r="Z204" s="14" t="s">
        <v>140</v>
      </c>
      <c r="AA204" s="18" t="s">
        <v>140</v>
      </c>
      <c r="AB204" s="18" t="s">
        <v>140</v>
      </c>
      <c r="AC204" s="14" t="s">
        <v>140</v>
      </c>
      <c r="AD204" s="748">
        <v>570.7246126601998</v>
      </c>
      <c r="AE204" s="749">
        <v>20.54</v>
      </c>
      <c r="AF204" s="748">
        <v>1752877.8649954686</v>
      </c>
      <c r="AG204" s="749">
        <v>19.46</v>
      </c>
      <c r="AH204" s="750">
        <v>149.52000000000001</v>
      </c>
      <c r="AI204" s="748">
        <v>0</v>
      </c>
      <c r="AJ204" s="748">
        <v>0</v>
      </c>
      <c r="AK204" s="748">
        <v>0</v>
      </c>
      <c r="AL204" s="751" t="s">
        <v>140</v>
      </c>
      <c r="AM204" s="748">
        <v>1660614.1226857232</v>
      </c>
      <c r="AN204" s="748">
        <v>0</v>
      </c>
      <c r="AO204" s="752" t="s">
        <v>140</v>
      </c>
      <c r="AP204" s="753">
        <v>0</v>
      </c>
      <c r="AQ204" s="752" t="s">
        <v>2705</v>
      </c>
      <c r="AR204" s="752" t="s">
        <v>140</v>
      </c>
      <c r="AS204" s="752" t="s">
        <v>140</v>
      </c>
    </row>
    <row r="205" spans="1:45" x14ac:dyDescent="0.15">
      <c r="A205" s="14" t="s">
        <v>105</v>
      </c>
      <c r="B205" s="14" t="s">
        <v>111</v>
      </c>
      <c r="C205" s="14" t="s">
        <v>15</v>
      </c>
      <c r="D205" s="14" t="s">
        <v>364</v>
      </c>
      <c r="E205" s="14" t="s">
        <v>1203</v>
      </c>
      <c r="F205" s="14" t="s">
        <v>2036</v>
      </c>
      <c r="G205" s="14" t="s">
        <v>140</v>
      </c>
      <c r="H205" s="14" t="s">
        <v>2691</v>
      </c>
      <c r="I205" s="17">
        <v>869657.59835812275</v>
      </c>
      <c r="J205" s="14" t="s">
        <v>67</v>
      </c>
      <c r="K205" s="17">
        <v>869657.59835812275</v>
      </c>
      <c r="L205" s="14" t="s">
        <v>2691</v>
      </c>
      <c r="M205" s="17">
        <v>869657.59835812275</v>
      </c>
      <c r="N205" s="14" t="s">
        <v>67</v>
      </c>
      <c r="O205" s="17">
        <v>869657.59835812275</v>
      </c>
      <c r="P205" s="17">
        <v>869657.59835812275</v>
      </c>
      <c r="Q205" s="17">
        <v>0</v>
      </c>
      <c r="R205" s="17">
        <v>0</v>
      </c>
      <c r="S205" s="18">
        <v>0</v>
      </c>
      <c r="T205" s="14" t="s">
        <v>102</v>
      </c>
      <c r="U205" s="14" t="s">
        <v>140</v>
      </c>
      <c r="V205" s="14" t="s">
        <v>2708</v>
      </c>
      <c r="W205" s="18">
        <v>1.7453352069119261</v>
      </c>
      <c r="X205" s="18">
        <v>1</v>
      </c>
      <c r="Y205" s="14" t="s">
        <v>140</v>
      </c>
      <c r="Z205" s="14" t="s">
        <v>140</v>
      </c>
      <c r="AA205" s="18" t="s">
        <v>140</v>
      </c>
      <c r="AB205" s="18" t="s">
        <v>140</v>
      </c>
      <c r="AC205" s="14" t="s">
        <v>140</v>
      </c>
      <c r="AD205" s="748">
        <v>2705.2695707134853</v>
      </c>
      <c r="AE205" s="749">
        <v>1.87</v>
      </c>
      <c r="AF205" s="748">
        <v>757524.08738528844</v>
      </c>
      <c r="AG205" s="749">
        <v>2.15</v>
      </c>
      <c r="AH205" s="750">
        <v>149.52000000000001</v>
      </c>
      <c r="AI205" s="748">
        <v>0</v>
      </c>
      <c r="AJ205" s="748">
        <v>0</v>
      </c>
      <c r="AK205" s="748">
        <v>0</v>
      </c>
      <c r="AL205" s="751" t="s">
        <v>140</v>
      </c>
      <c r="AM205" s="748">
        <v>869657.59835812275</v>
      </c>
      <c r="AN205" s="748">
        <v>0</v>
      </c>
      <c r="AO205" s="752" t="s">
        <v>140</v>
      </c>
      <c r="AP205" s="753">
        <v>0</v>
      </c>
      <c r="AQ205" s="752" t="s">
        <v>2705</v>
      </c>
      <c r="AR205" s="752" t="s">
        <v>140</v>
      </c>
      <c r="AS205" s="752" t="s">
        <v>140</v>
      </c>
    </row>
    <row r="206" spans="1:45" x14ac:dyDescent="0.15">
      <c r="A206" s="14" t="s">
        <v>105</v>
      </c>
      <c r="B206" s="14" t="s">
        <v>111</v>
      </c>
      <c r="C206" s="14" t="s">
        <v>15</v>
      </c>
      <c r="D206" s="14" t="s">
        <v>365</v>
      </c>
      <c r="E206" s="14" t="s">
        <v>1204</v>
      </c>
      <c r="F206" s="14" t="s">
        <v>2037</v>
      </c>
      <c r="G206" s="14" t="s">
        <v>140</v>
      </c>
      <c r="H206" s="14" t="s">
        <v>2691</v>
      </c>
      <c r="I206" s="17">
        <v>257275.11553912424</v>
      </c>
      <c r="J206" s="14" t="s">
        <v>67</v>
      </c>
      <c r="K206" s="17">
        <v>257275.11553912424</v>
      </c>
      <c r="L206" s="14" t="s">
        <v>2691</v>
      </c>
      <c r="M206" s="17">
        <v>257275.11553912424</v>
      </c>
      <c r="N206" s="14" t="s">
        <v>67</v>
      </c>
      <c r="O206" s="17">
        <v>257275.11553912424</v>
      </c>
      <c r="P206" s="17">
        <v>257275.11553912424</v>
      </c>
      <c r="Q206" s="17">
        <v>0</v>
      </c>
      <c r="R206" s="17">
        <v>0</v>
      </c>
      <c r="S206" s="18">
        <v>0</v>
      </c>
      <c r="T206" s="14" t="s">
        <v>102</v>
      </c>
      <c r="U206" s="14" t="s">
        <v>140</v>
      </c>
      <c r="V206" s="14" t="s">
        <v>2708</v>
      </c>
      <c r="W206" s="18">
        <v>1.7453352069119261</v>
      </c>
      <c r="X206" s="18">
        <v>1</v>
      </c>
      <c r="Y206" s="14" t="s">
        <v>140</v>
      </c>
      <c r="Z206" s="14" t="s">
        <v>140</v>
      </c>
      <c r="AA206" s="18" t="s">
        <v>140</v>
      </c>
      <c r="AB206" s="18" t="s">
        <v>140</v>
      </c>
      <c r="AC206" s="14" t="s">
        <v>140</v>
      </c>
      <c r="AD206" s="748">
        <v>947.50757712834638</v>
      </c>
      <c r="AE206" s="749">
        <v>1.74</v>
      </c>
      <c r="AF206" s="748">
        <v>247452.5958882008</v>
      </c>
      <c r="AG206" s="749">
        <v>1.8160000000000001</v>
      </c>
      <c r="AH206" s="750">
        <v>149.52000000000001</v>
      </c>
      <c r="AI206" s="748">
        <v>0</v>
      </c>
      <c r="AJ206" s="748">
        <v>0</v>
      </c>
      <c r="AK206" s="748">
        <v>0</v>
      </c>
      <c r="AL206" s="751" t="s">
        <v>140</v>
      </c>
      <c r="AM206" s="748">
        <v>257275.11553912424</v>
      </c>
      <c r="AN206" s="748">
        <v>0</v>
      </c>
      <c r="AO206" s="752" t="s">
        <v>140</v>
      </c>
      <c r="AP206" s="753">
        <v>0</v>
      </c>
      <c r="AQ206" s="752" t="s">
        <v>2705</v>
      </c>
      <c r="AR206" s="752" t="s">
        <v>140</v>
      </c>
      <c r="AS206" s="752" t="s">
        <v>140</v>
      </c>
    </row>
    <row r="207" spans="1:45" x14ac:dyDescent="0.15">
      <c r="A207" s="14" t="s">
        <v>105</v>
      </c>
      <c r="B207" s="14" t="s">
        <v>111</v>
      </c>
      <c r="C207" s="14" t="s">
        <v>15</v>
      </c>
      <c r="D207" s="14" t="s">
        <v>366</v>
      </c>
      <c r="E207" s="14" t="s">
        <v>1205</v>
      </c>
      <c r="F207" s="14" t="s">
        <v>2038</v>
      </c>
      <c r="G207" s="14" t="s">
        <v>140</v>
      </c>
      <c r="H207" s="14" t="s">
        <v>2691</v>
      </c>
      <c r="I207" s="17">
        <v>1743229.6345183076</v>
      </c>
      <c r="J207" s="14" t="s">
        <v>67</v>
      </c>
      <c r="K207" s="17">
        <v>1743229.6345183076</v>
      </c>
      <c r="L207" s="14" t="s">
        <v>2691</v>
      </c>
      <c r="M207" s="17">
        <v>1743229.6345183076</v>
      </c>
      <c r="N207" s="14" t="s">
        <v>67</v>
      </c>
      <c r="O207" s="17">
        <v>1743229.6345183076</v>
      </c>
      <c r="P207" s="17">
        <v>1743229.6345183076</v>
      </c>
      <c r="Q207" s="17">
        <v>0</v>
      </c>
      <c r="R207" s="17">
        <v>0</v>
      </c>
      <c r="S207" s="18">
        <v>0</v>
      </c>
      <c r="T207" s="14" t="s">
        <v>102</v>
      </c>
      <c r="U207" s="14" t="s">
        <v>140</v>
      </c>
      <c r="V207" s="14" t="s">
        <v>2708</v>
      </c>
      <c r="W207" s="18">
        <v>1.7453352069119261</v>
      </c>
      <c r="X207" s="18">
        <v>1</v>
      </c>
      <c r="Y207" s="14" t="s">
        <v>140</v>
      </c>
      <c r="Z207" s="14" t="s">
        <v>140</v>
      </c>
      <c r="AA207" s="18" t="s">
        <v>140</v>
      </c>
      <c r="AB207" s="18" t="s">
        <v>140</v>
      </c>
      <c r="AC207" s="14" t="s">
        <v>140</v>
      </c>
      <c r="AD207" s="748">
        <v>872.66760345596299</v>
      </c>
      <c r="AE207" s="749">
        <v>13.79</v>
      </c>
      <c r="AF207" s="748">
        <v>1799336.5763478638</v>
      </c>
      <c r="AG207" s="749">
        <v>13.36</v>
      </c>
      <c r="AH207" s="750">
        <v>149.52000000000001</v>
      </c>
      <c r="AI207" s="748">
        <v>0</v>
      </c>
      <c r="AJ207" s="748">
        <v>0</v>
      </c>
      <c r="AK207" s="748">
        <v>0</v>
      </c>
      <c r="AL207" s="751" t="s">
        <v>140</v>
      </c>
      <c r="AM207" s="748">
        <v>1743229.6345183076</v>
      </c>
      <c r="AN207" s="748">
        <v>0</v>
      </c>
      <c r="AO207" s="752" t="s">
        <v>140</v>
      </c>
      <c r="AP207" s="753">
        <v>0</v>
      </c>
      <c r="AQ207" s="752" t="s">
        <v>2705</v>
      </c>
      <c r="AR207" s="752" t="s">
        <v>140</v>
      </c>
      <c r="AS207" s="752" t="s">
        <v>140</v>
      </c>
    </row>
    <row r="208" spans="1:45" x14ac:dyDescent="0.15">
      <c r="A208" s="14" t="s">
        <v>105</v>
      </c>
      <c r="B208" s="14" t="s">
        <v>111</v>
      </c>
      <c r="C208" s="14" t="s">
        <v>15</v>
      </c>
      <c r="D208" s="14" t="s">
        <v>367</v>
      </c>
      <c r="E208" s="14" t="s">
        <v>1206</v>
      </c>
      <c r="F208" s="14" t="s">
        <v>2039</v>
      </c>
      <c r="G208" s="14" t="s">
        <v>140</v>
      </c>
      <c r="H208" s="14" t="s">
        <v>2691</v>
      </c>
      <c r="I208" s="17">
        <v>3625051.2414386868</v>
      </c>
      <c r="J208" s="14" t="s">
        <v>67</v>
      </c>
      <c r="K208" s="17">
        <v>3625051.2414386868</v>
      </c>
      <c r="L208" s="14" t="s">
        <v>2691</v>
      </c>
      <c r="M208" s="17">
        <v>3625051.2414386868</v>
      </c>
      <c r="N208" s="14" t="s">
        <v>67</v>
      </c>
      <c r="O208" s="17">
        <v>3625051.2414386868</v>
      </c>
      <c r="P208" s="17">
        <v>3625051.2414386868</v>
      </c>
      <c r="Q208" s="17">
        <v>0</v>
      </c>
      <c r="R208" s="17">
        <v>0</v>
      </c>
      <c r="S208" s="18">
        <v>0</v>
      </c>
      <c r="T208" s="14" t="s">
        <v>102</v>
      </c>
      <c r="U208" s="14" t="s">
        <v>140</v>
      </c>
      <c r="V208" s="14" t="s">
        <v>2708</v>
      </c>
      <c r="W208" s="18">
        <v>1.7453352069119261</v>
      </c>
      <c r="X208" s="18">
        <v>1</v>
      </c>
      <c r="Y208" s="14" t="s">
        <v>140</v>
      </c>
      <c r="Z208" s="14" t="s">
        <v>140</v>
      </c>
      <c r="AA208" s="18" t="s">
        <v>140</v>
      </c>
      <c r="AB208" s="18" t="s">
        <v>140</v>
      </c>
      <c r="AC208" s="14" t="s">
        <v>140</v>
      </c>
      <c r="AD208" s="748">
        <v>1685.9938098769205</v>
      </c>
      <c r="AE208" s="749">
        <v>13.08</v>
      </c>
      <c r="AF208" s="748">
        <v>3298983.4769188482</v>
      </c>
      <c r="AG208" s="749">
        <v>14.38</v>
      </c>
      <c r="AH208" s="750">
        <v>149.52000000000001</v>
      </c>
      <c r="AI208" s="748">
        <v>0</v>
      </c>
      <c r="AJ208" s="748">
        <v>0</v>
      </c>
      <c r="AK208" s="748">
        <v>0</v>
      </c>
      <c r="AL208" s="751" t="s">
        <v>140</v>
      </c>
      <c r="AM208" s="748">
        <v>3625051.2414386868</v>
      </c>
      <c r="AN208" s="748">
        <v>0</v>
      </c>
      <c r="AO208" s="752" t="s">
        <v>140</v>
      </c>
      <c r="AP208" s="753">
        <v>0</v>
      </c>
      <c r="AQ208" s="752" t="s">
        <v>2705</v>
      </c>
      <c r="AR208" s="752" t="s">
        <v>140</v>
      </c>
      <c r="AS208" s="752" t="s">
        <v>140</v>
      </c>
    </row>
    <row r="209" spans="1:45" x14ac:dyDescent="0.15">
      <c r="A209" s="14" t="s">
        <v>105</v>
      </c>
      <c r="B209" s="14" t="s">
        <v>111</v>
      </c>
      <c r="C209" s="14" t="s">
        <v>15</v>
      </c>
      <c r="D209" s="14" t="s">
        <v>368</v>
      </c>
      <c r="E209" s="14" t="s">
        <v>1207</v>
      </c>
      <c r="F209" s="14" t="s">
        <v>2040</v>
      </c>
      <c r="G209" s="14" t="s">
        <v>140</v>
      </c>
      <c r="H209" s="14" t="s">
        <v>2691</v>
      </c>
      <c r="I209" s="17">
        <v>1588640.6526504678</v>
      </c>
      <c r="J209" s="14" t="s">
        <v>67</v>
      </c>
      <c r="K209" s="17">
        <v>1588640.6526504678</v>
      </c>
      <c r="L209" s="14" t="s">
        <v>2691</v>
      </c>
      <c r="M209" s="17">
        <v>1588640.6526504678</v>
      </c>
      <c r="N209" s="14" t="s">
        <v>67</v>
      </c>
      <c r="O209" s="17">
        <v>1588640.6526504678</v>
      </c>
      <c r="P209" s="17">
        <v>1588640.6526504678</v>
      </c>
      <c r="Q209" s="17">
        <v>0</v>
      </c>
      <c r="R209" s="17">
        <v>0</v>
      </c>
      <c r="S209" s="18">
        <v>0</v>
      </c>
      <c r="T209" s="14" t="s">
        <v>2705</v>
      </c>
      <c r="U209" s="14" t="s">
        <v>2705</v>
      </c>
      <c r="V209" s="14" t="s">
        <v>2705</v>
      </c>
      <c r="W209" s="18">
        <v>1.7453352069119261</v>
      </c>
      <c r="X209" s="18">
        <v>1</v>
      </c>
      <c r="Y209" s="14" t="s">
        <v>140</v>
      </c>
      <c r="Z209" s="14" t="s">
        <v>140</v>
      </c>
      <c r="AA209" s="18" t="s">
        <v>140</v>
      </c>
      <c r="AB209" s="18" t="s">
        <v>140</v>
      </c>
      <c r="AC209" s="14" t="s">
        <v>140</v>
      </c>
      <c r="AD209" s="748">
        <v>233.87491772619811</v>
      </c>
      <c r="AE209" s="749">
        <v>20.75</v>
      </c>
      <c r="AF209" s="748">
        <v>725606.28724223864</v>
      </c>
      <c r="AG209" s="749">
        <v>45.43</v>
      </c>
      <c r="AH209" s="750">
        <v>149.52000000000001</v>
      </c>
      <c r="AI209" s="748">
        <v>0</v>
      </c>
      <c r="AJ209" s="748">
        <v>0</v>
      </c>
      <c r="AK209" s="748">
        <v>0</v>
      </c>
      <c r="AL209" s="751" t="s">
        <v>140</v>
      </c>
      <c r="AM209" s="748">
        <v>1588640.6526504678</v>
      </c>
      <c r="AN209" s="748">
        <v>0</v>
      </c>
      <c r="AO209" s="752" t="s">
        <v>140</v>
      </c>
      <c r="AP209" s="753">
        <v>0</v>
      </c>
      <c r="AQ209" s="752" t="s">
        <v>2705</v>
      </c>
      <c r="AR209" s="752" t="s">
        <v>140</v>
      </c>
      <c r="AS209" s="752" t="s">
        <v>140</v>
      </c>
    </row>
    <row r="210" spans="1:45" x14ac:dyDescent="0.15">
      <c r="A210" s="14" t="s">
        <v>105</v>
      </c>
      <c r="B210" s="14" t="s">
        <v>111</v>
      </c>
      <c r="C210" s="14" t="s">
        <v>15</v>
      </c>
      <c r="D210" s="14" t="s">
        <v>369</v>
      </c>
      <c r="E210" s="14" t="s">
        <v>1208</v>
      </c>
      <c r="F210" s="14" t="s">
        <v>2041</v>
      </c>
      <c r="G210" s="14" t="s">
        <v>140</v>
      </c>
      <c r="H210" s="14" t="s">
        <v>2691</v>
      </c>
      <c r="I210" s="17">
        <v>1658474.2370019369</v>
      </c>
      <c r="J210" s="14" t="s">
        <v>67</v>
      </c>
      <c r="K210" s="17">
        <v>1658474.2370019369</v>
      </c>
      <c r="L210" s="14" t="s">
        <v>2691</v>
      </c>
      <c r="M210" s="17">
        <v>1658474.2370019369</v>
      </c>
      <c r="N210" s="14" t="s">
        <v>67</v>
      </c>
      <c r="O210" s="17">
        <v>1658474.2370019369</v>
      </c>
      <c r="P210" s="17">
        <v>1658474.2370019369</v>
      </c>
      <c r="Q210" s="17">
        <v>0</v>
      </c>
      <c r="R210" s="17">
        <v>0</v>
      </c>
      <c r="S210" s="18">
        <v>0</v>
      </c>
      <c r="T210" s="14" t="s">
        <v>102</v>
      </c>
      <c r="U210" s="14" t="s">
        <v>140</v>
      </c>
      <c r="V210" s="14" t="s">
        <v>2708</v>
      </c>
      <c r="W210" s="18">
        <v>1.7453352069119261</v>
      </c>
      <c r="X210" s="18">
        <v>1</v>
      </c>
      <c r="Y210" s="14" t="s">
        <v>140</v>
      </c>
      <c r="Z210" s="14" t="s">
        <v>140</v>
      </c>
      <c r="AA210" s="18" t="s">
        <v>140</v>
      </c>
      <c r="AB210" s="18" t="s">
        <v>140</v>
      </c>
      <c r="AC210" s="14" t="s">
        <v>140</v>
      </c>
      <c r="AD210" s="748">
        <v>687.66207152329889</v>
      </c>
      <c r="AE210" s="749">
        <v>16</v>
      </c>
      <c r="AF210" s="748">
        <v>1645107.7443999704</v>
      </c>
      <c r="AG210" s="749">
        <v>16.13</v>
      </c>
      <c r="AH210" s="750">
        <v>149.52000000000001</v>
      </c>
      <c r="AI210" s="748">
        <v>0</v>
      </c>
      <c r="AJ210" s="748">
        <v>0</v>
      </c>
      <c r="AK210" s="748">
        <v>0</v>
      </c>
      <c r="AL210" s="751" t="s">
        <v>140</v>
      </c>
      <c r="AM210" s="748">
        <v>1658474.2370019369</v>
      </c>
      <c r="AN210" s="748">
        <v>0</v>
      </c>
      <c r="AO210" s="752" t="s">
        <v>140</v>
      </c>
      <c r="AP210" s="753">
        <v>0</v>
      </c>
      <c r="AQ210" s="752" t="s">
        <v>2705</v>
      </c>
      <c r="AR210" s="752" t="s">
        <v>140</v>
      </c>
      <c r="AS210" s="752" t="s">
        <v>140</v>
      </c>
    </row>
    <row r="211" spans="1:45" x14ac:dyDescent="0.15">
      <c r="A211" s="14" t="s">
        <v>105</v>
      </c>
      <c r="B211" s="14" t="s">
        <v>112</v>
      </c>
      <c r="C211" s="14" t="s">
        <v>146</v>
      </c>
      <c r="D211" s="14" t="s">
        <v>370</v>
      </c>
      <c r="E211" s="14" t="s">
        <v>1209</v>
      </c>
      <c r="F211" s="14" t="s">
        <v>2042</v>
      </c>
      <c r="G211" s="14" t="s">
        <v>140</v>
      </c>
      <c r="H211" s="14" t="s">
        <v>2691</v>
      </c>
      <c r="I211" s="17">
        <v>721620.70957714284</v>
      </c>
      <c r="J211" s="14" t="s">
        <v>67</v>
      </c>
      <c r="K211" s="17">
        <v>721620.70957714284</v>
      </c>
      <c r="L211" s="14" t="s">
        <v>2691</v>
      </c>
      <c r="M211" s="17">
        <v>721620.70957714284</v>
      </c>
      <c r="N211" s="14" t="s">
        <v>67</v>
      </c>
      <c r="O211" s="17">
        <v>721620.70957714284</v>
      </c>
      <c r="P211" s="17">
        <v>721620.70957714284</v>
      </c>
      <c r="Q211" s="17">
        <v>0</v>
      </c>
      <c r="R211" s="17">
        <v>0</v>
      </c>
      <c r="S211" s="18">
        <v>0</v>
      </c>
      <c r="T211" s="14" t="s">
        <v>102</v>
      </c>
      <c r="U211" s="14" t="s">
        <v>140</v>
      </c>
      <c r="V211" s="14" t="s">
        <v>2708</v>
      </c>
      <c r="W211" s="18">
        <v>1.7453352069119261</v>
      </c>
      <c r="X211" s="18">
        <v>1</v>
      </c>
      <c r="Y211" s="14" t="s">
        <v>140</v>
      </c>
      <c r="Z211" s="14" t="s">
        <v>140</v>
      </c>
      <c r="AA211" s="18" t="s">
        <v>140</v>
      </c>
      <c r="AB211" s="18" t="s">
        <v>140</v>
      </c>
      <c r="AC211" s="14" t="s">
        <v>140</v>
      </c>
      <c r="AD211" s="748">
        <v>1047.2011241471557</v>
      </c>
      <c r="AE211" s="749">
        <v>18740</v>
      </c>
      <c r="AF211" s="748">
        <v>697790.09464884014</v>
      </c>
      <c r="AG211" s="749">
        <v>19380</v>
      </c>
      <c r="AH211" s="750">
        <v>3.5556999999999998E-2</v>
      </c>
      <c r="AI211" s="748">
        <v>0</v>
      </c>
      <c r="AJ211" s="748">
        <v>0</v>
      </c>
      <c r="AK211" s="748">
        <v>0</v>
      </c>
      <c r="AL211" s="751" t="s">
        <v>140</v>
      </c>
      <c r="AM211" s="748">
        <v>721620.70957714284</v>
      </c>
      <c r="AN211" s="748">
        <v>0</v>
      </c>
      <c r="AO211" s="752" t="s">
        <v>140</v>
      </c>
      <c r="AP211" s="753">
        <v>0</v>
      </c>
      <c r="AQ211" s="752" t="s">
        <v>2705</v>
      </c>
      <c r="AR211" s="752" t="s">
        <v>140</v>
      </c>
      <c r="AS211" s="752" t="s">
        <v>140</v>
      </c>
    </row>
    <row r="212" spans="1:45" x14ac:dyDescent="0.15">
      <c r="A212" s="14" t="s">
        <v>105</v>
      </c>
      <c r="B212" s="14" t="s">
        <v>112</v>
      </c>
      <c r="C212" s="14" t="s">
        <v>146</v>
      </c>
      <c r="D212" s="14" t="s">
        <v>371</v>
      </c>
      <c r="E212" s="14" t="s">
        <v>1210</v>
      </c>
      <c r="F212" s="14" t="s">
        <v>2043</v>
      </c>
      <c r="G212" s="14" t="s">
        <v>140</v>
      </c>
      <c r="H212" s="14" t="s">
        <v>2691</v>
      </c>
      <c r="I212" s="17">
        <v>875946.2330954991</v>
      </c>
      <c r="J212" s="14" t="s">
        <v>67</v>
      </c>
      <c r="K212" s="17">
        <v>875946.2330954991</v>
      </c>
      <c r="L212" s="14" t="s">
        <v>2691</v>
      </c>
      <c r="M212" s="17">
        <v>875946.2330954991</v>
      </c>
      <c r="N212" s="14" t="s">
        <v>67</v>
      </c>
      <c r="O212" s="17">
        <v>875946.2330954991</v>
      </c>
      <c r="P212" s="17">
        <v>833978.30413719255</v>
      </c>
      <c r="Q212" s="17">
        <v>41967.928958306584</v>
      </c>
      <c r="R212" s="17">
        <v>0</v>
      </c>
      <c r="S212" s="18">
        <v>0</v>
      </c>
      <c r="T212" s="14" t="s">
        <v>2705</v>
      </c>
      <c r="U212" s="14" t="s">
        <v>2705</v>
      </c>
      <c r="V212" s="14" t="s">
        <v>2705</v>
      </c>
      <c r="W212" s="18">
        <v>1.7453352069119261</v>
      </c>
      <c r="X212" s="18">
        <v>1</v>
      </c>
      <c r="Y212" s="14" t="s">
        <v>140</v>
      </c>
      <c r="Z212" s="14" t="s">
        <v>140</v>
      </c>
      <c r="AA212" s="18" t="s">
        <v>140</v>
      </c>
      <c r="AB212" s="18" t="s">
        <v>140</v>
      </c>
      <c r="AC212" s="14" t="s">
        <v>140</v>
      </c>
      <c r="AD212" s="748">
        <v>504.40187479754661</v>
      </c>
      <c r="AE212" s="749">
        <v>34580</v>
      </c>
      <c r="AF212" s="748">
        <v>620192.8927766335</v>
      </c>
      <c r="AG212" s="749">
        <v>46500</v>
      </c>
      <c r="AH212" s="750">
        <v>3.5556999999999998E-2</v>
      </c>
      <c r="AI212" s="748">
        <v>41967.928958306584</v>
      </c>
      <c r="AJ212" s="748">
        <v>0</v>
      </c>
      <c r="AK212" s="748">
        <v>41967.928958306584</v>
      </c>
      <c r="AL212" s="751" t="s">
        <v>140</v>
      </c>
      <c r="AM212" s="748">
        <v>875946.2330954991</v>
      </c>
      <c r="AN212" s="748">
        <v>0</v>
      </c>
      <c r="AO212" s="752" t="s">
        <v>140</v>
      </c>
      <c r="AP212" s="753">
        <v>0</v>
      </c>
      <c r="AQ212" s="752" t="s">
        <v>2705</v>
      </c>
      <c r="AR212" s="752" t="s">
        <v>140</v>
      </c>
      <c r="AS212" s="752" t="s">
        <v>140</v>
      </c>
    </row>
    <row r="213" spans="1:45" x14ac:dyDescent="0.15">
      <c r="A213" s="14" t="s">
        <v>105</v>
      </c>
      <c r="B213" s="14" t="s">
        <v>112</v>
      </c>
      <c r="C213" s="14" t="s">
        <v>15</v>
      </c>
      <c r="D213" s="14" t="s">
        <v>372</v>
      </c>
      <c r="E213" s="14" t="s">
        <v>1211</v>
      </c>
      <c r="F213" s="14" t="s">
        <v>2044</v>
      </c>
      <c r="G213" s="14" t="s">
        <v>140</v>
      </c>
      <c r="H213" s="14" t="s">
        <v>2691</v>
      </c>
      <c r="I213" s="17">
        <v>1786125.8723664663</v>
      </c>
      <c r="J213" s="14" t="s">
        <v>2696</v>
      </c>
      <c r="K213" s="17">
        <v>4465314.6809161659</v>
      </c>
      <c r="L213" s="14" t="s">
        <v>2691</v>
      </c>
      <c r="M213" s="17">
        <v>1786125.8723664663</v>
      </c>
      <c r="N213" s="14" t="s">
        <v>2696</v>
      </c>
      <c r="O213" s="17">
        <v>4465314.6809161659</v>
      </c>
      <c r="P213" s="17">
        <v>1786125.8723664663</v>
      </c>
      <c r="Q213" s="17">
        <v>0</v>
      </c>
      <c r="R213" s="17">
        <v>0</v>
      </c>
      <c r="S213" s="18">
        <v>0</v>
      </c>
      <c r="T213" s="14" t="s">
        <v>102</v>
      </c>
      <c r="U213" s="14" t="s">
        <v>102</v>
      </c>
      <c r="V213" s="14" t="s">
        <v>102</v>
      </c>
      <c r="W213" s="18">
        <v>1.7453352069119261</v>
      </c>
      <c r="X213" s="18">
        <v>1</v>
      </c>
      <c r="Y213" s="14" t="s">
        <v>140</v>
      </c>
      <c r="Z213" s="14" t="s">
        <v>140</v>
      </c>
      <c r="AA213" s="18" t="s">
        <v>140</v>
      </c>
      <c r="AB213" s="18" t="s">
        <v>140</v>
      </c>
      <c r="AC213" s="14" t="s">
        <v>140</v>
      </c>
      <c r="AD213" s="748">
        <v>272.79589284033403</v>
      </c>
      <c r="AE213" s="749">
        <v>37.39</v>
      </c>
      <c r="AF213" s="748">
        <v>1525177.4196307629</v>
      </c>
      <c r="AG213" s="749">
        <v>43.79</v>
      </c>
      <c r="AH213" s="750">
        <v>149.52000000000001</v>
      </c>
      <c r="AI213" s="748">
        <v>0</v>
      </c>
      <c r="AJ213" s="748">
        <v>0</v>
      </c>
      <c r="AK213" s="748">
        <v>0</v>
      </c>
      <c r="AL213" s="751" t="s">
        <v>140</v>
      </c>
      <c r="AM213" s="748">
        <v>1786125.8723664663</v>
      </c>
      <c r="AN213" s="748">
        <v>0</v>
      </c>
      <c r="AO213" s="752" t="s">
        <v>140</v>
      </c>
      <c r="AP213" s="753">
        <v>0</v>
      </c>
      <c r="AQ213" s="752" t="s">
        <v>2705</v>
      </c>
      <c r="AR213" s="752" t="s">
        <v>140</v>
      </c>
      <c r="AS213" s="752" t="s">
        <v>140</v>
      </c>
    </row>
    <row r="214" spans="1:45" x14ac:dyDescent="0.15">
      <c r="A214" s="14" t="s">
        <v>105</v>
      </c>
      <c r="B214" s="14" t="s">
        <v>113</v>
      </c>
      <c r="C214" s="14" t="s">
        <v>15</v>
      </c>
      <c r="D214" s="14" t="s">
        <v>373</v>
      </c>
      <c r="E214" s="14" t="s">
        <v>1212</v>
      </c>
      <c r="F214" s="14" t="s">
        <v>2045</v>
      </c>
      <c r="G214" s="14" t="s">
        <v>140</v>
      </c>
      <c r="H214" s="14" t="s">
        <v>2691</v>
      </c>
      <c r="I214" s="17">
        <v>0</v>
      </c>
      <c r="J214" s="14" t="s">
        <v>67</v>
      </c>
      <c r="K214" s="17">
        <v>0</v>
      </c>
      <c r="L214" s="14" t="s">
        <v>2691</v>
      </c>
      <c r="M214" s="17">
        <v>0</v>
      </c>
      <c r="N214" s="14" t="s">
        <v>67</v>
      </c>
      <c r="O214" s="17">
        <v>0</v>
      </c>
      <c r="P214" s="17">
        <v>0</v>
      </c>
      <c r="Q214" s="17">
        <v>0</v>
      </c>
      <c r="R214" s="17">
        <v>0</v>
      </c>
      <c r="S214" s="18">
        <v>0</v>
      </c>
      <c r="T214" s="14" t="s">
        <v>102</v>
      </c>
      <c r="U214" s="14" t="s">
        <v>140</v>
      </c>
      <c r="V214" s="14" t="s">
        <v>2708</v>
      </c>
      <c r="W214" s="18">
        <v>1.7453352069119261</v>
      </c>
      <c r="X214" s="18">
        <v>1</v>
      </c>
      <c r="Y214" s="14" t="s">
        <v>140</v>
      </c>
      <c r="Z214" s="14" t="s">
        <v>140</v>
      </c>
      <c r="AA214" s="18" t="s">
        <v>140</v>
      </c>
      <c r="AB214" s="18" t="s">
        <v>140</v>
      </c>
      <c r="AC214" s="14" t="s">
        <v>140</v>
      </c>
      <c r="AD214" s="748">
        <v>92.502765966332078</v>
      </c>
      <c r="AE214" s="749">
        <v>0</v>
      </c>
      <c r="AF214" s="748">
        <v>0</v>
      </c>
      <c r="AG214" s="749">
        <v>0</v>
      </c>
      <c r="AH214" s="750">
        <v>149.52000000000001</v>
      </c>
      <c r="AI214" s="748">
        <v>0</v>
      </c>
      <c r="AJ214" s="748">
        <v>0</v>
      </c>
      <c r="AK214" s="748">
        <v>0</v>
      </c>
      <c r="AL214" s="751" t="s">
        <v>140</v>
      </c>
      <c r="AM214" s="748">
        <v>0</v>
      </c>
      <c r="AN214" s="748">
        <v>0</v>
      </c>
      <c r="AO214" s="752" t="s">
        <v>140</v>
      </c>
      <c r="AP214" s="753">
        <v>0</v>
      </c>
      <c r="AQ214" s="752" t="s">
        <v>2705</v>
      </c>
      <c r="AR214" s="752" t="s">
        <v>140</v>
      </c>
      <c r="AS214" s="752" t="s">
        <v>140</v>
      </c>
    </row>
    <row r="215" spans="1:45" x14ac:dyDescent="0.15">
      <c r="A215" s="14" t="s">
        <v>105</v>
      </c>
      <c r="B215" s="14" t="s">
        <v>113</v>
      </c>
      <c r="C215" s="14" t="s">
        <v>15</v>
      </c>
      <c r="D215" s="14" t="s">
        <v>374</v>
      </c>
      <c r="E215" s="14" t="s">
        <v>1213</v>
      </c>
      <c r="F215" s="14" t="s">
        <v>2046</v>
      </c>
      <c r="G215" s="14" t="s">
        <v>140</v>
      </c>
      <c r="H215" s="14" t="s">
        <v>2691</v>
      </c>
      <c r="I215" s="17">
        <v>0</v>
      </c>
      <c r="J215" s="14" t="s">
        <v>67</v>
      </c>
      <c r="K215" s="17">
        <v>0</v>
      </c>
      <c r="L215" s="14" t="s">
        <v>2691</v>
      </c>
      <c r="M215" s="17">
        <v>0</v>
      </c>
      <c r="N215" s="14" t="s">
        <v>67</v>
      </c>
      <c r="O215" s="17">
        <v>0</v>
      </c>
      <c r="P215" s="17">
        <v>0</v>
      </c>
      <c r="Q215" s="17">
        <v>0</v>
      </c>
      <c r="R215" s="17">
        <v>0</v>
      </c>
      <c r="S215" s="18">
        <v>0</v>
      </c>
      <c r="T215" s="14" t="s">
        <v>2705</v>
      </c>
      <c r="U215" s="14" t="s">
        <v>2705</v>
      </c>
      <c r="V215" s="14" t="s">
        <v>2705</v>
      </c>
      <c r="W215" s="18">
        <v>1.7453352069119261</v>
      </c>
      <c r="X215" s="18">
        <v>1</v>
      </c>
      <c r="Y215" s="14" t="s">
        <v>140</v>
      </c>
      <c r="Z215" s="14" t="s">
        <v>140</v>
      </c>
      <c r="AA215" s="18" t="s">
        <v>140</v>
      </c>
      <c r="AB215" s="18" t="s">
        <v>140</v>
      </c>
      <c r="AC215" s="14" t="s">
        <v>140</v>
      </c>
      <c r="AD215" s="748">
        <v>162.31617424280913</v>
      </c>
      <c r="AE215" s="749">
        <v>0</v>
      </c>
      <c r="AF215" s="748">
        <v>0</v>
      </c>
      <c r="AG215" s="749">
        <v>0</v>
      </c>
      <c r="AH215" s="750">
        <v>149.52000000000001</v>
      </c>
      <c r="AI215" s="748">
        <v>0</v>
      </c>
      <c r="AJ215" s="748">
        <v>0</v>
      </c>
      <c r="AK215" s="748">
        <v>0</v>
      </c>
      <c r="AL215" s="751" t="s">
        <v>140</v>
      </c>
      <c r="AM215" s="748">
        <v>0</v>
      </c>
      <c r="AN215" s="748">
        <v>0</v>
      </c>
      <c r="AO215" s="752" t="s">
        <v>140</v>
      </c>
      <c r="AP215" s="753">
        <v>0</v>
      </c>
      <c r="AQ215" s="752" t="s">
        <v>2705</v>
      </c>
      <c r="AR215" s="752" t="s">
        <v>140</v>
      </c>
      <c r="AS215" s="752" t="s">
        <v>140</v>
      </c>
    </row>
    <row r="216" spans="1:45" x14ac:dyDescent="0.15">
      <c r="A216" s="14" t="s">
        <v>105</v>
      </c>
      <c r="B216" s="14" t="s">
        <v>114</v>
      </c>
      <c r="C216" s="14" t="s">
        <v>147</v>
      </c>
      <c r="D216" s="14" t="s">
        <v>375</v>
      </c>
      <c r="E216" s="14" t="s">
        <v>1214</v>
      </c>
      <c r="F216" s="14" t="s">
        <v>2047</v>
      </c>
      <c r="G216" s="14" t="s">
        <v>140</v>
      </c>
      <c r="H216" s="14" t="s">
        <v>2691</v>
      </c>
      <c r="I216" s="17">
        <v>1150055.8571994279</v>
      </c>
      <c r="J216" s="14" t="s">
        <v>67</v>
      </c>
      <c r="K216" s="17">
        <v>1150055.8571994279</v>
      </c>
      <c r="L216" s="14" t="s">
        <v>2691</v>
      </c>
      <c r="M216" s="17">
        <v>1150055.8571994279</v>
      </c>
      <c r="N216" s="14" t="s">
        <v>67</v>
      </c>
      <c r="O216" s="17">
        <v>1150055.8571994279</v>
      </c>
      <c r="P216" s="17">
        <v>1150055.8571994279</v>
      </c>
      <c r="Q216" s="17">
        <v>0</v>
      </c>
      <c r="R216" s="17">
        <v>0</v>
      </c>
      <c r="S216" s="18">
        <v>0</v>
      </c>
      <c r="T216" s="14" t="s">
        <v>2705</v>
      </c>
      <c r="U216" s="14" t="s">
        <v>2705</v>
      </c>
      <c r="V216" s="14" t="s">
        <v>2705</v>
      </c>
      <c r="W216" s="18">
        <v>1.7453352069119261</v>
      </c>
      <c r="X216" s="18">
        <v>1</v>
      </c>
      <c r="Y216" s="14" t="s">
        <v>140</v>
      </c>
      <c r="Z216" s="14" t="s">
        <v>140</v>
      </c>
      <c r="AA216" s="18" t="s">
        <v>140</v>
      </c>
      <c r="AB216" s="18" t="s">
        <v>140</v>
      </c>
      <c r="AC216" s="14" t="s">
        <v>140</v>
      </c>
      <c r="AD216" s="748">
        <v>157.9528362255293</v>
      </c>
      <c r="AE216" s="749">
        <v>798</v>
      </c>
      <c r="AF216" s="748">
        <v>819414.7908369177</v>
      </c>
      <c r="AG216" s="749">
        <v>1120</v>
      </c>
      <c r="AH216" s="750">
        <v>6.5008999999999997</v>
      </c>
      <c r="AI216" s="748">
        <v>0</v>
      </c>
      <c r="AJ216" s="748">
        <v>0</v>
      </c>
      <c r="AK216" s="748">
        <v>0</v>
      </c>
      <c r="AL216" s="751" t="s">
        <v>140</v>
      </c>
      <c r="AM216" s="748">
        <v>1150055.8571994279</v>
      </c>
      <c r="AN216" s="748">
        <v>0</v>
      </c>
      <c r="AO216" s="752" t="s">
        <v>140</v>
      </c>
      <c r="AP216" s="753">
        <v>0</v>
      </c>
      <c r="AQ216" s="752" t="s">
        <v>2705</v>
      </c>
      <c r="AR216" s="752" t="s">
        <v>140</v>
      </c>
      <c r="AS216" s="752" t="s">
        <v>140</v>
      </c>
    </row>
    <row r="217" spans="1:45" x14ac:dyDescent="0.15">
      <c r="A217" s="14" t="s">
        <v>105</v>
      </c>
      <c r="B217" s="14" t="s">
        <v>114</v>
      </c>
      <c r="C217" s="14" t="s">
        <v>147</v>
      </c>
      <c r="D217" s="14" t="s">
        <v>376</v>
      </c>
      <c r="E217" s="14" t="s">
        <v>1215</v>
      </c>
      <c r="F217" s="14" t="s">
        <v>2048</v>
      </c>
      <c r="G217" s="14" t="s">
        <v>140</v>
      </c>
      <c r="H217" s="14" t="s">
        <v>2691</v>
      </c>
      <c r="I217" s="17">
        <v>2762040.2460688781</v>
      </c>
      <c r="J217" s="14" t="s">
        <v>67</v>
      </c>
      <c r="K217" s="17">
        <v>2762040.2460688781</v>
      </c>
      <c r="L217" s="14" t="s">
        <v>2691</v>
      </c>
      <c r="M217" s="17">
        <v>2762040.2460688781</v>
      </c>
      <c r="N217" s="14" t="s">
        <v>67</v>
      </c>
      <c r="O217" s="17">
        <v>2762040.2460688781</v>
      </c>
      <c r="P217" s="17">
        <v>2762040.2460688781</v>
      </c>
      <c r="Q217" s="17">
        <v>0</v>
      </c>
      <c r="R217" s="17">
        <v>0</v>
      </c>
      <c r="S217" s="18">
        <v>0</v>
      </c>
      <c r="T217" s="14" t="s">
        <v>102</v>
      </c>
      <c r="U217" s="14" t="s">
        <v>140</v>
      </c>
      <c r="V217" s="14" t="s">
        <v>2708</v>
      </c>
      <c r="W217" s="18">
        <v>1.7453352069119261</v>
      </c>
      <c r="X217" s="18">
        <v>1</v>
      </c>
      <c r="Y217" s="14" t="s">
        <v>140</v>
      </c>
      <c r="Z217" s="14" t="s">
        <v>140</v>
      </c>
      <c r="AA217" s="18" t="s">
        <v>140</v>
      </c>
      <c r="AB217" s="18" t="s">
        <v>140</v>
      </c>
      <c r="AC217" s="14" t="s">
        <v>140</v>
      </c>
      <c r="AD217" s="748">
        <v>376.99240469297604</v>
      </c>
      <c r="AE217" s="749">
        <v>939.62</v>
      </c>
      <c r="AF217" s="748">
        <v>2302820.6491735037</v>
      </c>
      <c r="AG217" s="749">
        <v>1127</v>
      </c>
      <c r="AH217" s="750">
        <v>6.5008999999999997</v>
      </c>
      <c r="AI217" s="748">
        <v>0</v>
      </c>
      <c r="AJ217" s="748">
        <v>0</v>
      </c>
      <c r="AK217" s="748">
        <v>0</v>
      </c>
      <c r="AL217" s="751" t="s">
        <v>140</v>
      </c>
      <c r="AM217" s="748">
        <v>2762040.2460688781</v>
      </c>
      <c r="AN217" s="748">
        <v>0</v>
      </c>
      <c r="AO217" s="752" t="s">
        <v>140</v>
      </c>
      <c r="AP217" s="753">
        <v>0</v>
      </c>
      <c r="AQ217" s="752" t="s">
        <v>2705</v>
      </c>
      <c r="AR217" s="752" t="s">
        <v>140</v>
      </c>
      <c r="AS217" s="752" t="s">
        <v>140</v>
      </c>
    </row>
    <row r="218" spans="1:45" x14ac:dyDescent="0.15">
      <c r="A218" s="14" t="s">
        <v>105</v>
      </c>
      <c r="B218" s="14" t="s">
        <v>114</v>
      </c>
      <c r="C218" s="14" t="s">
        <v>147</v>
      </c>
      <c r="D218" s="14" t="s">
        <v>377</v>
      </c>
      <c r="E218" s="14" t="s">
        <v>1216</v>
      </c>
      <c r="F218" s="14" t="s">
        <v>2049</v>
      </c>
      <c r="G218" s="14" t="s">
        <v>140</v>
      </c>
      <c r="H218" s="14" t="s">
        <v>2691</v>
      </c>
      <c r="I218" s="17">
        <v>710048.29939441744</v>
      </c>
      <c r="J218" s="14" t="s">
        <v>67</v>
      </c>
      <c r="K218" s="17">
        <v>710048.29939441744</v>
      </c>
      <c r="L218" s="14" t="s">
        <v>2691</v>
      </c>
      <c r="M218" s="17">
        <v>710048.29939441744</v>
      </c>
      <c r="N218" s="14" t="s">
        <v>67</v>
      </c>
      <c r="O218" s="17">
        <v>710048.29939441744</v>
      </c>
      <c r="P218" s="17">
        <v>710048.29939441744</v>
      </c>
      <c r="Q218" s="17">
        <v>0</v>
      </c>
      <c r="R218" s="17">
        <v>0</v>
      </c>
      <c r="S218" s="18">
        <v>0</v>
      </c>
      <c r="T218" s="14" t="s">
        <v>2705</v>
      </c>
      <c r="U218" s="14" t="s">
        <v>2705</v>
      </c>
      <c r="V218" s="14" t="s">
        <v>2705</v>
      </c>
      <c r="W218" s="18">
        <v>1.7453352069119261</v>
      </c>
      <c r="X218" s="18">
        <v>1</v>
      </c>
      <c r="Y218" s="14" t="s">
        <v>140</v>
      </c>
      <c r="Z218" s="14" t="s">
        <v>140</v>
      </c>
      <c r="AA218" s="18" t="s">
        <v>140</v>
      </c>
      <c r="AB218" s="18" t="s">
        <v>140</v>
      </c>
      <c r="AC218" s="14" t="s">
        <v>140</v>
      </c>
      <c r="AD218" s="748">
        <v>733.04078690300901</v>
      </c>
      <c r="AE218" s="749">
        <v>97.9</v>
      </c>
      <c r="AF218" s="748">
        <v>466535.09960173757</v>
      </c>
      <c r="AG218" s="749">
        <v>149</v>
      </c>
      <c r="AH218" s="750">
        <v>6.5008999999999997</v>
      </c>
      <c r="AI218" s="748">
        <v>0</v>
      </c>
      <c r="AJ218" s="748">
        <v>0</v>
      </c>
      <c r="AK218" s="748">
        <v>0</v>
      </c>
      <c r="AL218" s="751" t="s">
        <v>140</v>
      </c>
      <c r="AM218" s="748">
        <v>710048.29939441744</v>
      </c>
      <c r="AN218" s="748">
        <v>0</v>
      </c>
      <c r="AO218" s="752" t="s">
        <v>140</v>
      </c>
      <c r="AP218" s="753">
        <v>0</v>
      </c>
      <c r="AQ218" s="752" t="s">
        <v>2705</v>
      </c>
      <c r="AR218" s="752" t="s">
        <v>140</v>
      </c>
      <c r="AS218" s="752" t="s">
        <v>140</v>
      </c>
    </row>
    <row r="219" spans="1:45" x14ac:dyDescent="0.15">
      <c r="A219" s="14" t="s">
        <v>105</v>
      </c>
      <c r="B219" s="14" t="s">
        <v>115</v>
      </c>
      <c r="C219" s="14" t="s">
        <v>148</v>
      </c>
      <c r="D219" s="14" t="s">
        <v>378</v>
      </c>
      <c r="E219" s="14" t="s">
        <v>1217</v>
      </c>
      <c r="F219" s="14" t="s">
        <v>2050</v>
      </c>
      <c r="G219" s="14" t="s">
        <v>140</v>
      </c>
      <c r="H219" s="14" t="s">
        <v>2691</v>
      </c>
      <c r="I219" s="17">
        <v>118863.0173834767</v>
      </c>
      <c r="J219" s="14" t="s">
        <v>67</v>
      </c>
      <c r="K219" s="17">
        <v>118863.0173834767</v>
      </c>
      <c r="L219" s="14" t="s">
        <v>2691</v>
      </c>
      <c r="M219" s="17">
        <v>118863.0173834767</v>
      </c>
      <c r="N219" s="14" t="s">
        <v>67</v>
      </c>
      <c r="O219" s="17">
        <v>118863.0173834767</v>
      </c>
      <c r="P219" s="17">
        <v>118863.0173834767</v>
      </c>
      <c r="Q219" s="17">
        <v>0</v>
      </c>
      <c r="R219" s="17">
        <v>0</v>
      </c>
      <c r="S219" s="18">
        <v>0</v>
      </c>
      <c r="T219" s="14" t="s">
        <v>102</v>
      </c>
      <c r="U219" s="14" t="s">
        <v>140</v>
      </c>
      <c r="V219" s="14" t="s">
        <v>2708</v>
      </c>
      <c r="W219" s="18">
        <v>1.7453352069119261</v>
      </c>
      <c r="X219" s="18">
        <v>1</v>
      </c>
      <c r="Y219" s="14" t="s">
        <v>140</v>
      </c>
      <c r="Z219" s="14" t="s">
        <v>140</v>
      </c>
      <c r="AA219" s="18" t="s">
        <v>140</v>
      </c>
      <c r="AB219" s="18" t="s">
        <v>140</v>
      </c>
      <c r="AC219" s="14" t="s">
        <v>140</v>
      </c>
      <c r="AD219" s="748">
        <v>1209.7965520230707</v>
      </c>
      <c r="AE219" s="749">
        <v>17.84</v>
      </c>
      <c r="AF219" s="748">
        <v>63775.054607771781</v>
      </c>
      <c r="AG219" s="749">
        <v>33.25</v>
      </c>
      <c r="AH219" s="750">
        <v>2.9548999999999999</v>
      </c>
      <c r="AI219" s="748">
        <v>0</v>
      </c>
      <c r="AJ219" s="748">
        <v>0</v>
      </c>
      <c r="AK219" s="748">
        <v>0</v>
      </c>
      <c r="AL219" s="751" t="s">
        <v>140</v>
      </c>
      <c r="AM219" s="748">
        <v>118863.0173834767</v>
      </c>
      <c r="AN219" s="748">
        <v>0</v>
      </c>
      <c r="AO219" s="752" t="s">
        <v>140</v>
      </c>
      <c r="AP219" s="753">
        <v>0</v>
      </c>
      <c r="AQ219" s="752" t="s">
        <v>2705</v>
      </c>
      <c r="AR219" s="752" t="s">
        <v>140</v>
      </c>
      <c r="AS219" s="752" t="s">
        <v>140</v>
      </c>
    </row>
    <row r="220" spans="1:45" x14ac:dyDescent="0.15">
      <c r="A220" s="14" t="s">
        <v>105</v>
      </c>
      <c r="B220" s="14" t="s">
        <v>115</v>
      </c>
      <c r="C220" s="14" t="s">
        <v>148</v>
      </c>
      <c r="D220" s="14" t="s">
        <v>379</v>
      </c>
      <c r="E220" s="14" t="s">
        <v>1218</v>
      </c>
      <c r="F220" s="14" t="s">
        <v>2051</v>
      </c>
      <c r="G220" s="14" t="s">
        <v>140</v>
      </c>
      <c r="H220" s="14" t="s">
        <v>2691</v>
      </c>
      <c r="I220" s="17">
        <v>276590.67046061024</v>
      </c>
      <c r="J220" s="14" t="s">
        <v>67</v>
      </c>
      <c r="K220" s="17">
        <v>276590.67046061024</v>
      </c>
      <c r="L220" s="14" t="s">
        <v>2691</v>
      </c>
      <c r="M220" s="17">
        <v>276590.67046061024</v>
      </c>
      <c r="N220" s="14" t="s">
        <v>67</v>
      </c>
      <c r="O220" s="17">
        <v>276590.67046061024</v>
      </c>
      <c r="P220" s="17">
        <v>276590.67046061024</v>
      </c>
      <c r="Q220" s="17">
        <v>0</v>
      </c>
      <c r="R220" s="17">
        <v>0</v>
      </c>
      <c r="S220" s="18">
        <v>0</v>
      </c>
      <c r="T220" s="14" t="s">
        <v>102</v>
      </c>
      <c r="U220" s="14" t="s">
        <v>140</v>
      </c>
      <c r="V220" s="14" t="s">
        <v>2708</v>
      </c>
      <c r="W220" s="18">
        <v>1.7453352069119261</v>
      </c>
      <c r="X220" s="18">
        <v>1</v>
      </c>
      <c r="Y220" s="14" t="s">
        <v>140</v>
      </c>
      <c r="Z220" s="14" t="s">
        <v>140</v>
      </c>
      <c r="AA220" s="18" t="s">
        <v>140</v>
      </c>
      <c r="AB220" s="18" t="s">
        <v>140</v>
      </c>
      <c r="AC220" s="14" t="s">
        <v>140</v>
      </c>
      <c r="AD220" s="748">
        <v>1762.7885589810453</v>
      </c>
      <c r="AE220" s="749">
        <v>57.87</v>
      </c>
      <c r="AF220" s="748">
        <v>301458.66027584515</v>
      </c>
      <c r="AG220" s="749">
        <v>53.1</v>
      </c>
      <c r="AH220" s="750">
        <v>2.9548999999999999</v>
      </c>
      <c r="AI220" s="748">
        <v>0</v>
      </c>
      <c r="AJ220" s="748">
        <v>0</v>
      </c>
      <c r="AK220" s="748">
        <v>0</v>
      </c>
      <c r="AL220" s="751" t="s">
        <v>140</v>
      </c>
      <c r="AM220" s="748">
        <v>276590.67046061024</v>
      </c>
      <c r="AN220" s="748">
        <v>0</v>
      </c>
      <c r="AO220" s="752" t="s">
        <v>140</v>
      </c>
      <c r="AP220" s="753">
        <v>0</v>
      </c>
      <c r="AQ220" s="752" t="s">
        <v>2705</v>
      </c>
      <c r="AR220" s="752" t="s">
        <v>140</v>
      </c>
      <c r="AS220" s="752" t="s">
        <v>140</v>
      </c>
    </row>
    <row r="221" spans="1:45" x14ac:dyDescent="0.15">
      <c r="A221" s="14" t="s">
        <v>105</v>
      </c>
      <c r="B221" s="14" t="s">
        <v>115</v>
      </c>
      <c r="C221" s="14" t="s">
        <v>15</v>
      </c>
      <c r="D221" s="14" t="s">
        <v>380</v>
      </c>
      <c r="E221" s="14" t="s">
        <v>1219</v>
      </c>
      <c r="F221" s="14" t="s">
        <v>2052</v>
      </c>
      <c r="G221" s="14" t="s">
        <v>140</v>
      </c>
      <c r="H221" s="14" t="s">
        <v>2691</v>
      </c>
      <c r="I221" s="17">
        <v>1039609.8235713964</v>
      </c>
      <c r="J221" s="14" t="s">
        <v>67</v>
      </c>
      <c r="K221" s="17">
        <v>1039609.8235713964</v>
      </c>
      <c r="L221" s="14" t="s">
        <v>2691</v>
      </c>
      <c r="M221" s="17">
        <v>1039609.8235713964</v>
      </c>
      <c r="N221" s="14" t="s">
        <v>67</v>
      </c>
      <c r="O221" s="17">
        <v>1039609.8235713964</v>
      </c>
      <c r="P221" s="17">
        <v>1039609.8235713964</v>
      </c>
      <c r="Q221" s="17">
        <v>0</v>
      </c>
      <c r="R221" s="17">
        <v>0</v>
      </c>
      <c r="S221" s="18">
        <v>0</v>
      </c>
      <c r="T221" s="14" t="s">
        <v>2705</v>
      </c>
      <c r="U221" s="14" t="s">
        <v>2705</v>
      </c>
      <c r="V221" s="14" t="s">
        <v>2705</v>
      </c>
      <c r="W221" s="18">
        <v>1.7453352069119261</v>
      </c>
      <c r="X221" s="18">
        <v>1</v>
      </c>
      <c r="Y221" s="14" t="s">
        <v>140</v>
      </c>
      <c r="Z221" s="14" t="s">
        <v>140</v>
      </c>
      <c r="AA221" s="18" t="s">
        <v>140</v>
      </c>
      <c r="AB221" s="18" t="s">
        <v>140</v>
      </c>
      <c r="AC221" s="14" t="s">
        <v>140</v>
      </c>
      <c r="AD221" s="748">
        <v>4538.4998586454958</v>
      </c>
      <c r="AE221" s="749">
        <v>1.51</v>
      </c>
      <c r="AF221" s="748">
        <v>1026037.8875622244</v>
      </c>
      <c r="AG221" s="749">
        <v>1.532</v>
      </c>
      <c r="AH221" s="750">
        <v>149.52000000000001</v>
      </c>
      <c r="AI221" s="748">
        <v>0</v>
      </c>
      <c r="AJ221" s="748">
        <v>0</v>
      </c>
      <c r="AK221" s="748">
        <v>0</v>
      </c>
      <c r="AL221" s="751" t="s">
        <v>140</v>
      </c>
      <c r="AM221" s="748">
        <v>1039609.8235713964</v>
      </c>
      <c r="AN221" s="748">
        <v>0</v>
      </c>
      <c r="AO221" s="752" t="s">
        <v>140</v>
      </c>
      <c r="AP221" s="753">
        <v>0</v>
      </c>
      <c r="AQ221" s="752" t="s">
        <v>2705</v>
      </c>
      <c r="AR221" s="752" t="s">
        <v>140</v>
      </c>
      <c r="AS221" s="752" t="s">
        <v>140</v>
      </c>
    </row>
    <row r="222" spans="1:45" x14ac:dyDescent="0.15">
      <c r="A222" s="14" t="s">
        <v>105</v>
      </c>
      <c r="B222" s="14" t="s">
        <v>116</v>
      </c>
      <c r="C222" s="14" t="s">
        <v>149</v>
      </c>
      <c r="D222" s="14" t="s">
        <v>381</v>
      </c>
      <c r="E222" s="14" t="s">
        <v>1220</v>
      </c>
      <c r="F222" s="14" t="s">
        <v>2053</v>
      </c>
      <c r="G222" s="14" t="s">
        <v>140</v>
      </c>
      <c r="H222" s="14" t="s">
        <v>2691</v>
      </c>
      <c r="I222" s="17">
        <v>6096676.1739531746</v>
      </c>
      <c r="J222" s="14" t="s">
        <v>67</v>
      </c>
      <c r="K222" s="17">
        <v>6096676.1739531746</v>
      </c>
      <c r="L222" s="14" t="s">
        <v>2691</v>
      </c>
      <c r="M222" s="17">
        <v>6096676.1739531746</v>
      </c>
      <c r="N222" s="14" t="s">
        <v>67</v>
      </c>
      <c r="O222" s="17">
        <v>6096676.1739531746</v>
      </c>
      <c r="P222" s="17">
        <v>6096676.1739531746</v>
      </c>
      <c r="Q222" s="17">
        <v>0</v>
      </c>
      <c r="R222" s="17">
        <v>0</v>
      </c>
      <c r="S222" s="18">
        <v>0</v>
      </c>
      <c r="T222" s="14" t="s">
        <v>102</v>
      </c>
      <c r="U222" s="14" t="s">
        <v>140</v>
      </c>
      <c r="V222" s="14" t="s">
        <v>2708</v>
      </c>
      <c r="W222" s="18">
        <v>1.7453352069119261</v>
      </c>
      <c r="X222" s="18">
        <v>1</v>
      </c>
      <c r="Y222" s="14" t="s">
        <v>140</v>
      </c>
      <c r="Z222" s="14" t="s">
        <v>140</v>
      </c>
      <c r="AA222" s="18" t="s">
        <v>140</v>
      </c>
      <c r="AB222" s="18" t="s">
        <v>140</v>
      </c>
      <c r="AC222" s="14" t="s">
        <v>140</v>
      </c>
      <c r="AD222" s="748">
        <v>1099.5611803545135</v>
      </c>
      <c r="AE222" s="749">
        <v>459.29</v>
      </c>
      <c r="AF222" s="748">
        <v>4095728.7894339175</v>
      </c>
      <c r="AG222" s="749">
        <v>683.68</v>
      </c>
      <c r="AH222" s="750">
        <v>8.11</v>
      </c>
      <c r="AI222" s="748">
        <v>0</v>
      </c>
      <c r="AJ222" s="748">
        <v>0</v>
      </c>
      <c r="AK222" s="748">
        <v>0</v>
      </c>
      <c r="AL222" s="751" t="s">
        <v>140</v>
      </c>
      <c r="AM222" s="748">
        <v>6096676.1739531746</v>
      </c>
      <c r="AN222" s="748">
        <v>0</v>
      </c>
      <c r="AO222" s="752" t="s">
        <v>140</v>
      </c>
      <c r="AP222" s="753">
        <v>0</v>
      </c>
      <c r="AQ222" s="752" t="s">
        <v>2705</v>
      </c>
      <c r="AR222" s="752" t="s">
        <v>140</v>
      </c>
      <c r="AS222" s="752" t="s">
        <v>140</v>
      </c>
    </row>
    <row r="223" spans="1:45" x14ac:dyDescent="0.15">
      <c r="A223" s="14" t="s">
        <v>105</v>
      </c>
      <c r="B223" s="14" t="s">
        <v>117</v>
      </c>
      <c r="C223" s="14" t="s">
        <v>150</v>
      </c>
      <c r="D223" s="14" t="s">
        <v>382</v>
      </c>
      <c r="E223" s="14" t="s">
        <v>1221</v>
      </c>
      <c r="F223" s="14" t="s">
        <v>2054</v>
      </c>
      <c r="G223" s="14" t="s">
        <v>140</v>
      </c>
      <c r="H223" s="14" t="s">
        <v>2691</v>
      </c>
      <c r="I223" s="17">
        <v>776516.38877310231</v>
      </c>
      <c r="J223" s="14" t="s">
        <v>67</v>
      </c>
      <c r="K223" s="17">
        <v>776516.38877310231</v>
      </c>
      <c r="L223" s="14" t="s">
        <v>2691</v>
      </c>
      <c r="M223" s="17">
        <v>776516.38877310231</v>
      </c>
      <c r="N223" s="14" t="s">
        <v>67</v>
      </c>
      <c r="O223" s="17">
        <v>776516.38877310231</v>
      </c>
      <c r="P223" s="17">
        <v>776516.38877310231</v>
      </c>
      <c r="Q223" s="17">
        <v>0</v>
      </c>
      <c r="R223" s="17">
        <v>0</v>
      </c>
      <c r="S223" s="18">
        <v>0</v>
      </c>
      <c r="T223" s="14" t="s">
        <v>102</v>
      </c>
      <c r="U223" s="14" t="s">
        <v>140</v>
      </c>
      <c r="V223" s="14" t="s">
        <v>2708</v>
      </c>
      <c r="W223" s="18">
        <v>1.7453352069119261</v>
      </c>
      <c r="X223" s="18">
        <v>1</v>
      </c>
      <c r="Y223" s="14" t="s">
        <v>140</v>
      </c>
      <c r="Z223" s="14" t="s">
        <v>140</v>
      </c>
      <c r="AA223" s="18" t="s">
        <v>140</v>
      </c>
      <c r="AB223" s="18" t="s">
        <v>140</v>
      </c>
      <c r="AC223" s="14" t="s">
        <v>140</v>
      </c>
      <c r="AD223" s="748">
        <v>314.16033724414672</v>
      </c>
      <c r="AE223" s="749">
        <v>14.5</v>
      </c>
      <c r="AF223" s="748">
        <v>738327.05817770376</v>
      </c>
      <c r="AG223" s="749">
        <v>15.25</v>
      </c>
      <c r="AH223" s="750">
        <v>162.08000000000001</v>
      </c>
      <c r="AI223" s="748">
        <v>0</v>
      </c>
      <c r="AJ223" s="748">
        <v>0</v>
      </c>
      <c r="AK223" s="748">
        <v>0</v>
      </c>
      <c r="AL223" s="751" t="s">
        <v>140</v>
      </c>
      <c r="AM223" s="748">
        <v>776516.38877310231</v>
      </c>
      <c r="AN223" s="748">
        <v>0</v>
      </c>
      <c r="AO223" s="752" t="s">
        <v>140</v>
      </c>
      <c r="AP223" s="753">
        <v>0</v>
      </c>
      <c r="AQ223" s="752" t="s">
        <v>2705</v>
      </c>
      <c r="AR223" s="752" t="s">
        <v>140</v>
      </c>
      <c r="AS223" s="752" t="s">
        <v>140</v>
      </c>
    </row>
    <row r="224" spans="1:45" x14ac:dyDescent="0.15">
      <c r="A224" s="14" t="s">
        <v>105</v>
      </c>
      <c r="B224" s="14" t="s">
        <v>117</v>
      </c>
      <c r="C224" s="14" t="s">
        <v>150</v>
      </c>
      <c r="D224" s="14" t="s">
        <v>383</v>
      </c>
      <c r="E224" s="14" t="s">
        <v>1222</v>
      </c>
      <c r="F224" s="14" t="s">
        <v>2055</v>
      </c>
      <c r="G224" s="14" t="s">
        <v>140</v>
      </c>
      <c r="H224" s="14" t="s">
        <v>2691</v>
      </c>
      <c r="I224" s="17">
        <v>1459681.0805352305</v>
      </c>
      <c r="J224" s="14" t="s">
        <v>67</v>
      </c>
      <c r="K224" s="17">
        <v>1459681.0805352305</v>
      </c>
      <c r="L224" s="14" t="s">
        <v>2691</v>
      </c>
      <c r="M224" s="17">
        <v>1459681.0805352305</v>
      </c>
      <c r="N224" s="14" t="s">
        <v>67</v>
      </c>
      <c r="O224" s="17">
        <v>1459681.0805352305</v>
      </c>
      <c r="P224" s="17">
        <v>1459681.0805352305</v>
      </c>
      <c r="Q224" s="17">
        <v>0</v>
      </c>
      <c r="R224" s="17">
        <v>0</v>
      </c>
      <c r="S224" s="18">
        <v>0</v>
      </c>
      <c r="T224" s="14" t="s">
        <v>102</v>
      </c>
      <c r="U224" s="14" t="s">
        <v>140</v>
      </c>
      <c r="V224" s="14" t="s">
        <v>2708</v>
      </c>
      <c r="W224" s="18">
        <v>1.7453352069119261</v>
      </c>
      <c r="X224" s="18">
        <v>1</v>
      </c>
      <c r="Y224" s="14" t="s">
        <v>140</v>
      </c>
      <c r="Z224" s="14" t="s">
        <v>140</v>
      </c>
      <c r="AA224" s="18" t="s">
        <v>140</v>
      </c>
      <c r="AB224" s="18" t="s">
        <v>140</v>
      </c>
      <c r="AC224" s="14" t="s">
        <v>140</v>
      </c>
      <c r="AD224" s="748">
        <v>209.44022482943112</v>
      </c>
      <c r="AE224" s="749">
        <v>39</v>
      </c>
      <c r="AF224" s="748">
        <v>1323896.7939738138</v>
      </c>
      <c r="AG224" s="749">
        <v>43</v>
      </c>
      <c r="AH224" s="750">
        <v>162.08000000000001</v>
      </c>
      <c r="AI224" s="748">
        <v>0</v>
      </c>
      <c r="AJ224" s="748">
        <v>0</v>
      </c>
      <c r="AK224" s="748">
        <v>0</v>
      </c>
      <c r="AL224" s="751" t="s">
        <v>140</v>
      </c>
      <c r="AM224" s="748">
        <v>1459681.0805352305</v>
      </c>
      <c r="AN224" s="748">
        <v>0</v>
      </c>
      <c r="AO224" s="752" t="s">
        <v>140</v>
      </c>
      <c r="AP224" s="753">
        <v>0</v>
      </c>
      <c r="AQ224" s="752" t="s">
        <v>2705</v>
      </c>
      <c r="AR224" s="752" t="s">
        <v>140</v>
      </c>
      <c r="AS224" s="752" t="s">
        <v>140</v>
      </c>
    </row>
    <row r="225" spans="1:45" x14ac:dyDescent="0.15">
      <c r="A225" s="14" t="s">
        <v>105</v>
      </c>
      <c r="B225" s="14" t="s">
        <v>117</v>
      </c>
      <c r="C225" s="14" t="s">
        <v>150</v>
      </c>
      <c r="D225" s="14" t="s">
        <v>384</v>
      </c>
      <c r="E225" s="14" t="s">
        <v>1223</v>
      </c>
      <c r="F225" s="14" t="s">
        <v>2056</v>
      </c>
      <c r="G225" s="14" t="s">
        <v>140</v>
      </c>
      <c r="H225" s="14" t="s">
        <v>2691</v>
      </c>
      <c r="I225" s="17">
        <v>1072565.7316421652</v>
      </c>
      <c r="J225" s="14" t="s">
        <v>67</v>
      </c>
      <c r="K225" s="17">
        <v>1072565.7316421652</v>
      </c>
      <c r="L225" s="14" t="s">
        <v>2691</v>
      </c>
      <c r="M225" s="17">
        <v>1072565.7316421652</v>
      </c>
      <c r="N225" s="14" t="s">
        <v>67</v>
      </c>
      <c r="O225" s="17">
        <v>1072565.7316421652</v>
      </c>
      <c r="P225" s="17">
        <v>1072565.7316421652</v>
      </c>
      <c r="Q225" s="17">
        <v>0</v>
      </c>
      <c r="R225" s="17">
        <v>0</v>
      </c>
      <c r="S225" s="18">
        <v>0</v>
      </c>
      <c r="T225" s="14" t="s">
        <v>102</v>
      </c>
      <c r="U225" s="14" t="s">
        <v>140</v>
      </c>
      <c r="V225" s="14" t="s">
        <v>2708</v>
      </c>
      <c r="W225" s="18">
        <v>1.7453352069119261</v>
      </c>
      <c r="X225" s="18">
        <v>1</v>
      </c>
      <c r="Y225" s="14" t="s">
        <v>140</v>
      </c>
      <c r="Z225" s="14" t="s">
        <v>140</v>
      </c>
      <c r="AA225" s="18" t="s">
        <v>140</v>
      </c>
      <c r="AB225" s="18" t="s">
        <v>140</v>
      </c>
      <c r="AC225" s="14" t="s">
        <v>140</v>
      </c>
      <c r="AD225" s="748">
        <v>352.55771179620905</v>
      </c>
      <c r="AE225" s="749">
        <v>15.28</v>
      </c>
      <c r="AF225" s="748">
        <v>873138.21564115479</v>
      </c>
      <c r="AG225" s="749">
        <v>18.77</v>
      </c>
      <c r="AH225" s="750">
        <v>162.08000000000001</v>
      </c>
      <c r="AI225" s="748">
        <v>0</v>
      </c>
      <c r="AJ225" s="748">
        <v>0</v>
      </c>
      <c r="AK225" s="748">
        <v>0</v>
      </c>
      <c r="AL225" s="751" t="s">
        <v>140</v>
      </c>
      <c r="AM225" s="748">
        <v>1072565.7316421652</v>
      </c>
      <c r="AN225" s="748">
        <v>0</v>
      </c>
      <c r="AO225" s="752" t="s">
        <v>140</v>
      </c>
      <c r="AP225" s="753">
        <v>0</v>
      </c>
      <c r="AQ225" s="752" t="s">
        <v>2705</v>
      </c>
      <c r="AR225" s="752" t="s">
        <v>140</v>
      </c>
      <c r="AS225" s="752" t="s">
        <v>140</v>
      </c>
    </row>
    <row r="226" spans="1:45" x14ac:dyDescent="0.15">
      <c r="A226" s="14" t="s">
        <v>105</v>
      </c>
      <c r="B226" s="14" t="s">
        <v>117</v>
      </c>
      <c r="C226" s="14" t="s">
        <v>150</v>
      </c>
      <c r="D226" s="14" t="s">
        <v>385</v>
      </c>
      <c r="E226" s="14" t="s">
        <v>1224</v>
      </c>
      <c r="F226" s="14" t="s">
        <v>2057</v>
      </c>
      <c r="G226" s="14" t="s">
        <v>140</v>
      </c>
      <c r="H226" s="14" t="s">
        <v>2691</v>
      </c>
      <c r="I226" s="17">
        <v>1192028.6730963138</v>
      </c>
      <c r="J226" s="14" t="s">
        <v>67</v>
      </c>
      <c r="K226" s="17">
        <v>1192028.6730963138</v>
      </c>
      <c r="L226" s="14" t="s">
        <v>2691</v>
      </c>
      <c r="M226" s="17">
        <v>1192028.6730963138</v>
      </c>
      <c r="N226" s="14" t="s">
        <v>67</v>
      </c>
      <c r="O226" s="17">
        <v>1192028.6730963138</v>
      </c>
      <c r="P226" s="17">
        <v>1171795.7525367229</v>
      </c>
      <c r="Q226" s="17">
        <v>20232.920559590988</v>
      </c>
      <c r="R226" s="17">
        <v>0</v>
      </c>
      <c r="S226" s="18">
        <v>0</v>
      </c>
      <c r="T226" s="14" t="s">
        <v>102</v>
      </c>
      <c r="U226" s="14" t="s">
        <v>140</v>
      </c>
      <c r="V226" s="14" t="s">
        <v>2708</v>
      </c>
      <c r="W226" s="18">
        <v>1.7453352069119261</v>
      </c>
      <c r="X226" s="18">
        <v>1</v>
      </c>
      <c r="Y226" s="14" t="s">
        <v>140</v>
      </c>
      <c r="Z226" s="14" t="s">
        <v>140</v>
      </c>
      <c r="AA226" s="18" t="s">
        <v>140</v>
      </c>
      <c r="AB226" s="18" t="s">
        <v>140</v>
      </c>
      <c r="AC226" s="14" t="s">
        <v>140</v>
      </c>
      <c r="AD226" s="748">
        <v>278.06680516520805</v>
      </c>
      <c r="AE226" s="749">
        <v>26.43</v>
      </c>
      <c r="AF226" s="748">
        <v>1191180.265652234</v>
      </c>
      <c r="AG226" s="749">
        <v>26</v>
      </c>
      <c r="AH226" s="750">
        <v>162.08000000000001</v>
      </c>
      <c r="AI226" s="748">
        <v>20232.920559590988</v>
      </c>
      <c r="AJ226" s="748">
        <v>0</v>
      </c>
      <c r="AK226" s="748">
        <v>20232.920559590988</v>
      </c>
      <c r="AL226" s="751" t="s">
        <v>140</v>
      </c>
      <c r="AM226" s="748">
        <v>1192028.6730963138</v>
      </c>
      <c r="AN226" s="748">
        <v>0</v>
      </c>
      <c r="AO226" s="752" t="s">
        <v>140</v>
      </c>
      <c r="AP226" s="753">
        <v>0</v>
      </c>
      <c r="AQ226" s="752" t="s">
        <v>2705</v>
      </c>
      <c r="AR226" s="752" t="s">
        <v>140</v>
      </c>
      <c r="AS226" s="752" t="s">
        <v>140</v>
      </c>
    </row>
    <row r="227" spans="1:45" x14ac:dyDescent="0.15">
      <c r="A227" s="14" t="s">
        <v>105</v>
      </c>
      <c r="B227" s="14" t="s">
        <v>117</v>
      </c>
      <c r="C227" s="14" t="s">
        <v>150</v>
      </c>
      <c r="D227" s="14" t="s">
        <v>386</v>
      </c>
      <c r="E227" s="14" t="s">
        <v>1225</v>
      </c>
      <c r="F227" s="14" t="s">
        <v>2058</v>
      </c>
      <c r="G227" s="14" t="s">
        <v>140</v>
      </c>
      <c r="H227" s="14" t="s">
        <v>2691</v>
      </c>
      <c r="I227" s="17">
        <v>1256841.9927119734</v>
      </c>
      <c r="J227" s="14" t="s">
        <v>67</v>
      </c>
      <c r="K227" s="17">
        <v>1256841.9927119734</v>
      </c>
      <c r="L227" s="14" t="s">
        <v>2691</v>
      </c>
      <c r="M227" s="17">
        <v>1256841.9927119734</v>
      </c>
      <c r="N227" s="14" t="s">
        <v>67</v>
      </c>
      <c r="O227" s="17">
        <v>1256841.9927119734</v>
      </c>
      <c r="P227" s="17">
        <v>1256841.9927119734</v>
      </c>
      <c r="Q227" s="17">
        <v>0</v>
      </c>
      <c r="R227" s="17">
        <v>0</v>
      </c>
      <c r="S227" s="18">
        <v>0</v>
      </c>
      <c r="T227" s="14" t="s">
        <v>102</v>
      </c>
      <c r="U227" s="14" t="s">
        <v>140</v>
      </c>
      <c r="V227" s="14" t="s">
        <v>2708</v>
      </c>
      <c r="W227" s="18">
        <v>1.7453352069119261</v>
      </c>
      <c r="X227" s="18">
        <v>1</v>
      </c>
      <c r="Y227" s="14" t="s">
        <v>140</v>
      </c>
      <c r="Z227" s="14" t="s">
        <v>140</v>
      </c>
      <c r="AA227" s="18" t="s">
        <v>140</v>
      </c>
      <c r="AB227" s="18" t="s">
        <v>140</v>
      </c>
      <c r="AC227" s="14" t="s">
        <v>140</v>
      </c>
      <c r="AD227" s="748">
        <v>551.52592538416866</v>
      </c>
      <c r="AE227" s="749">
        <v>12.28</v>
      </c>
      <c r="AF227" s="748">
        <v>1098151.8396282841</v>
      </c>
      <c r="AG227" s="749">
        <v>14.06</v>
      </c>
      <c r="AH227" s="750">
        <v>162.08000000000001</v>
      </c>
      <c r="AI227" s="748">
        <v>0</v>
      </c>
      <c r="AJ227" s="748">
        <v>0</v>
      </c>
      <c r="AK227" s="748">
        <v>0</v>
      </c>
      <c r="AL227" s="751" t="s">
        <v>140</v>
      </c>
      <c r="AM227" s="748">
        <v>1256841.9927119734</v>
      </c>
      <c r="AN227" s="748">
        <v>0</v>
      </c>
      <c r="AO227" s="752" t="s">
        <v>140</v>
      </c>
      <c r="AP227" s="753">
        <v>0</v>
      </c>
      <c r="AQ227" s="752" t="s">
        <v>2705</v>
      </c>
      <c r="AR227" s="752" t="s">
        <v>140</v>
      </c>
      <c r="AS227" s="752" t="s">
        <v>140</v>
      </c>
    </row>
    <row r="228" spans="1:45" x14ac:dyDescent="0.15">
      <c r="A228" s="14" t="s">
        <v>105</v>
      </c>
      <c r="B228" s="14" t="s">
        <v>117</v>
      </c>
      <c r="C228" s="14" t="s">
        <v>150</v>
      </c>
      <c r="D228" s="14" t="s">
        <v>387</v>
      </c>
      <c r="E228" s="14" t="s">
        <v>1226</v>
      </c>
      <c r="F228" s="14" t="s">
        <v>2059</v>
      </c>
      <c r="G228" s="14" t="s">
        <v>140</v>
      </c>
      <c r="H228" s="14" t="s">
        <v>2691</v>
      </c>
      <c r="I228" s="17">
        <v>0</v>
      </c>
      <c r="J228" s="14" t="s">
        <v>67</v>
      </c>
      <c r="K228" s="17">
        <v>0</v>
      </c>
      <c r="L228" s="14" t="s">
        <v>2691</v>
      </c>
      <c r="M228" s="17">
        <v>0</v>
      </c>
      <c r="N228" s="14" t="s">
        <v>67</v>
      </c>
      <c r="O228" s="17">
        <v>0</v>
      </c>
      <c r="P228" s="17">
        <v>0</v>
      </c>
      <c r="Q228" s="17">
        <v>0</v>
      </c>
      <c r="R228" s="17">
        <v>0</v>
      </c>
      <c r="S228" s="18">
        <v>0</v>
      </c>
      <c r="T228" s="14" t="s">
        <v>102</v>
      </c>
      <c r="U228" s="14" t="s">
        <v>140</v>
      </c>
      <c r="V228" s="14" t="s">
        <v>2708</v>
      </c>
      <c r="W228" s="18">
        <v>1.7453352069119261</v>
      </c>
      <c r="X228" s="18">
        <v>1</v>
      </c>
      <c r="Y228" s="14" t="s">
        <v>140</v>
      </c>
      <c r="Z228" s="14" t="s">
        <v>140</v>
      </c>
      <c r="AA228" s="18" t="s">
        <v>140</v>
      </c>
      <c r="AB228" s="18" t="s">
        <v>140</v>
      </c>
      <c r="AC228" s="14" t="s">
        <v>140</v>
      </c>
      <c r="AD228" s="748">
        <v>35.430304700312099</v>
      </c>
      <c r="AE228" s="749">
        <v>0</v>
      </c>
      <c r="AF228" s="748">
        <v>0</v>
      </c>
      <c r="AG228" s="749">
        <v>0</v>
      </c>
      <c r="AH228" s="750">
        <v>162.08000000000001</v>
      </c>
      <c r="AI228" s="748">
        <v>0</v>
      </c>
      <c r="AJ228" s="748">
        <v>0</v>
      </c>
      <c r="AK228" s="748">
        <v>0</v>
      </c>
      <c r="AL228" s="751" t="s">
        <v>140</v>
      </c>
      <c r="AM228" s="748">
        <v>0</v>
      </c>
      <c r="AN228" s="748">
        <v>0</v>
      </c>
      <c r="AO228" s="752" t="s">
        <v>140</v>
      </c>
      <c r="AP228" s="753">
        <v>0</v>
      </c>
      <c r="AQ228" s="752" t="s">
        <v>2705</v>
      </c>
      <c r="AR228" s="752" t="s">
        <v>140</v>
      </c>
      <c r="AS228" s="752" t="s">
        <v>140</v>
      </c>
    </row>
    <row r="229" spans="1:45" x14ac:dyDescent="0.15">
      <c r="A229" s="14" t="s">
        <v>105</v>
      </c>
      <c r="B229" s="14" t="s">
        <v>117</v>
      </c>
      <c r="C229" s="14" t="s">
        <v>150</v>
      </c>
      <c r="D229" s="14" t="s">
        <v>388</v>
      </c>
      <c r="E229" s="14" t="s">
        <v>1227</v>
      </c>
      <c r="F229" s="14" t="s">
        <v>2060</v>
      </c>
      <c r="G229" s="14" t="s">
        <v>140</v>
      </c>
      <c r="H229" s="14" t="s">
        <v>2691</v>
      </c>
      <c r="I229" s="17">
        <v>3104934.0193710639</v>
      </c>
      <c r="J229" s="14" t="s">
        <v>67</v>
      </c>
      <c r="K229" s="17">
        <v>3104934.0193710639</v>
      </c>
      <c r="L229" s="14" t="s">
        <v>2691</v>
      </c>
      <c r="M229" s="17">
        <v>3104934.0193710639</v>
      </c>
      <c r="N229" s="14" t="s">
        <v>67</v>
      </c>
      <c r="O229" s="17">
        <v>3104934.0193710639</v>
      </c>
      <c r="P229" s="17">
        <v>3104934.0193710639</v>
      </c>
      <c r="Q229" s="17">
        <v>0</v>
      </c>
      <c r="R229" s="17">
        <v>0</v>
      </c>
      <c r="S229" s="18">
        <v>0</v>
      </c>
      <c r="T229" s="14" t="s">
        <v>2705</v>
      </c>
      <c r="U229" s="14" t="s">
        <v>2705</v>
      </c>
      <c r="V229" s="14" t="s">
        <v>2705</v>
      </c>
      <c r="W229" s="18">
        <v>1.7453352069119261</v>
      </c>
      <c r="X229" s="18">
        <v>1</v>
      </c>
      <c r="Y229" s="14" t="s">
        <v>140</v>
      </c>
      <c r="Z229" s="14" t="s">
        <v>140</v>
      </c>
      <c r="AA229" s="18" t="s">
        <v>140</v>
      </c>
      <c r="AB229" s="18" t="s">
        <v>140</v>
      </c>
      <c r="AC229" s="14" t="s">
        <v>140</v>
      </c>
      <c r="AD229" s="748">
        <v>1954.7754317413571</v>
      </c>
      <c r="AE229" s="749">
        <v>8.0500000000000007</v>
      </c>
      <c r="AF229" s="748">
        <v>2552149.3756890222</v>
      </c>
      <c r="AG229" s="749">
        <v>9.8000000000000007</v>
      </c>
      <c r="AH229" s="750">
        <v>162.08000000000001</v>
      </c>
      <c r="AI229" s="748">
        <v>0</v>
      </c>
      <c r="AJ229" s="748">
        <v>0</v>
      </c>
      <c r="AK229" s="748">
        <v>0</v>
      </c>
      <c r="AL229" s="751" t="s">
        <v>140</v>
      </c>
      <c r="AM229" s="748">
        <v>3104934.0193710639</v>
      </c>
      <c r="AN229" s="748">
        <v>0</v>
      </c>
      <c r="AO229" s="752" t="s">
        <v>140</v>
      </c>
      <c r="AP229" s="753">
        <v>0</v>
      </c>
      <c r="AQ229" s="752" t="s">
        <v>2705</v>
      </c>
      <c r="AR229" s="752" t="s">
        <v>140</v>
      </c>
      <c r="AS229" s="752" t="s">
        <v>140</v>
      </c>
    </row>
    <row r="230" spans="1:45" x14ac:dyDescent="0.15">
      <c r="A230" s="14" t="s">
        <v>105</v>
      </c>
      <c r="B230" s="14" t="s">
        <v>117</v>
      </c>
      <c r="C230" s="14" t="s">
        <v>150</v>
      </c>
      <c r="D230" s="14" t="s">
        <v>389</v>
      </c>
      <c r="E230" s="14" t="s">
        <v>1228</v>
      </c>
      <c r="F230" s="14" t="s">
        <v>2061</v>
      </c>
      <c r="G230" s="14" t="s">
        <v>140</v>
      </c>
      <c r="H230" s="14" t="s">
        <v>2691</v>
      </c>
      <c r="I230" s="17">
        <v>1848363.6008172859</v>
      </c>
      <c r="J230" s="14" t="s">
        <v>67</v>
      </c>
      <c r="K230" s="17">
        <v>1848363.6008172859</v>
      </c>
      <c r="L230" s="14" t="s">
        <v>2691</v>
      </c>
      <c r="M230" s="17">
        <v>1848363.6008172859</v>
      </c>
      <c r="N230" s="14" t="s">
        <v>67</v>
      </c>
      <c r="O230" s="17">
        <v>1848363.6008172859</v>
      </c>
      <c r="P230" s="17">
        <v>1848363.6008172859</v>
      </c>
      <c r="Q230" s="17">
        <v>0</v>
      </c>
      <c r="R230" s="17">
        <v>0</v>
      </c>
      <c r="S230" s="18">
        <v>0</v>
      </c>
      <c r="T230" s="14" t="s">
        <v>2705</v>
      </c>
      <c r="U230" s="14" t="s">
        <v>2705</v>
      </c>
      <c r="V230" s="14" t="s">
        <v>2705</v>
      </c>
      <c r="W230" s="18">
        <v>1.7453352069119261</v>
      </c>
      <c r="X230" s="18">
        <v>1</v>
      </c>
      <c r="Y230" s="14" t="s">
        <v>140</v>
      </c>
      <c r="Z230" s="14" t="s">
        <v>140</v>
      </c>
      <c r="AA230" s="18" t="s">
        <v>140</v>
      </c>
      <c r="AB230" s="18" t="s">
        <v>140</v>
      </c>
      <c r="AC230" s="14" t="s">
        <v>140</v>
      </c>
      <c r="AD230" s="748">
        <v>2111.8556003634308</v>
      </c>
      <c r="AE230" s="749">
        <v>3.78</v>
      </c>
      <c r="AF230" s="748">
        <v>1293854.5135907594</v>
      </c>
      <c r="AG230" s="749">
        <v>5.4</v>
      </c>
      <c r="AH230" s="750">
        <v>162.08000000000001</v>
      </c>
      <c r="AI230" s="748">
        <v>0</v>
      </c>
      <c r="AJ230" s="748">
        <v>0</v>
      </c>
      <c r="AK230" s="748">
        <v>0</v>
      </c>
      <c r="AL230" s="751" t="s">
        <v>140</v>
      </c>
      <c r="AM230" s="748">
        <v>1848363.6008172859</v>
      </c>
      <c r="AN230" s="748">
        <v>0</v>
      </c>
      <c r="AO230" s="752" t="s">
        <v>140</v>
      </c>
      <c r="AP230" s="753">
        <v>0</v>
      </c>
      <c r="AQ230" s="752" t="s">
        <v>2705</v>
      </c>
      <c r="AR230" s="752" t="s">
        <v>140</v>
      </c>
      <c r="AS230" s="752" t="s">
        <v>140</v>
      </c>
    </row>
    <row r="231" spans="1:45" x14ac:dyDescent="0.15">
      <c r="A231" s="14" t="s">
        <v>105</v>
      </c>
      <c r="B231" s="14" t="s">
        <v>117</v>
      </c>
      <c r="C231" s="14" t="s">
        <v>150</v>
      </c>
      <c r="D231" s="14" t="s">
        <v>390</v>
      </c>
      <c r="E231" s="14" t="s">
        <v>1229</v>
      </c>
      <c r="F231" s="14" t="s">
        <v>2062</v>
      </c>
      <c r="G231" s="14" t="s">
        <v>140</v>
      </c>
      <c r="H231" s="14" t="s">
        <v>2691</v>
      </c>
      <c r="I231" s="17">
        <v>2143015.5061462307</v>
      </c>
      <c r="J231" s="14" t="s">
        <v>67</v>
      </c>
      <c r="K231" s="17">
        <v>2143015.5061462307</v>
      </c>
      <c r="L231" s="14" t="s">
        <v>2691</v>
      </c>
      <c r="M231" s="17">
        <v>2143015.5061462307</v>
      </c>
      <c r="N231" s="14" t="s">
        <v>67</v>
      </c>
      <c r="O231" s="17">
        <v>2143015.5061462307</v>
      </c>
      <c r="P231" s="17">
        <v>2143015.5061462307</v>
      </c>
      <c r="Q231" s="17">
        <v>0</v>
      </c>
      <c r="R231" s="17">
        <v>0</v>
      </c>
      <c r="S231" s="18">
        <v>0</v>
      </c>
      <c r="T231" s="14" t="s">
        <v>2705</v>
      </c>
      <c r="U231" s="14" t="s">
        <v>2705</v>
      </c>
      <c r="V231" s="14" t="s">
        <v>2705</v>
      </c>
      <c r="W231" s="18">
        <v>1.7453352069119261</v>
      </c>
      <c r="X231" s="18">
        <v>1</v>
      </c>
      <c r="Y231" s="14" t="s">
        <v>140</v>
      </c>
      <c r="Z231" s="14" t="s">
        <v>140</v>
      </c>
      <c r="AA231" s="18" t="s">
        <v>140</v>
      </c>
      <c r="AB231" s="18" t="s">
        <v>140</v>
      </c>
      <c r="AC231" s="14" t="s">
        <v>140</v>
      </c>
      <c r="AD231" s="748">
        <v>5148.7388603901818</v>
      </c>
      <c r="AE231" s="749">
        <v>2.06</v>
      </c>
      <c r="AF231" s="748">
        <v>1723258.1826260639</v>
      </c>
      <c r="AG231" s="749">
        <v>2.5680000000000001</v>
      </c>
      <c r="AH231" s="750">
        <v>162.08000000000001</v>
      </c>
      <c r="AI231" s="748">
        <v>0</v>
      </c>
      <c r="AJ231" s="748">
        <v>0</v>
      </c>
      <c r="AK231" s="748">
        <v>0</v>
      </c>
      <c r="AL231" s="751" t="s">
        <v>140</v>
      </c>
      <c r="AM231" s="748">
        <v>2143015.5061462307</v>
      </c>
      <c r="AN231" s="748">
        <v>0</v>
      </c>
      <c r="AO231" s="752" t="s">
        <v>140</v>
      </c>
      <c r="AP231" s="753">
        <v>0</v>
      </c>
      <c r="AQ231" s="752" t="s">
        <v>2705</v>
      </c>
      <c r="AR231" s="752" t="s">
        <v>140</v>
      </c>
      <c r="AS231" s="752" t="s">
        <v>140</v>
      </c>
    </row>
    <row r="232" spans="1:45" x14ac:dyDescent="0.15">
      <c r="A232" s="14" t="s">
        <v>105</v>
      </c>
      <c r="B232" s="14" t="s">
        <v>117</v>
      </c>
      <c r="C232" s="14" t="s">
        <v>150</v>
      </c>
      <c r="D232" s="14" t="s">
        <v>391</v>
      </c>
      <c r="E232" s="14" t="s">
        <v>1230</v>
      </c>
      <c r="F232" s="14" t="s">
        <v>2063</v>
      </c>
      <c r="G232" s="14" t="s">
        <v>140</v>
      </c>
      <c r="H232" s="14" t="s">
        <v>2691</v>
      </c>
      <c r="I232" s="17">
        <v>1873313.953000935</v>
      </c>
      <c r="J232" s="14" t="s">
        <v>67</v>
      </c>
      <c r="K232" s="17">
        <v>1873313.953000935</v>
      </c>
      <c r="L232" s="14" t="s">
        <v>2691</v>
      </c>
      <c r="M232" s="17">
        <v>1873313.953000935</v>
      </c>
      <c r="N232" s="14" t="s">
        <v>67</v>
      </c>
      <c r="O232" s="17">
        <v>1873313.953000935</v>
      </c>
      <c r="P232" s="17">
        <v>1873313.953000935</v>
      </c>
      <c r="Q232" s="17">
        <v>0</v>
      </c>
      <c r="R232" s="17">
        <v>0</v>
      </c>
      <c r="S232" s="18">
        <v>0</v>
      </c>
      <c r="T232" s="14" t="s">
        <v>2705</v>
      </c>
      <c r="U232" s="14" t="s">
        <v>2705</v>
      </c>
      <c r="V232" s="14" t="s">
        <v>2705</v>
      </c>
      <c r="W232" s="18">
        <v>1.7453352069119261</v>
      </c>
      <c r="X232" s="18">
        <v>1</v>
      </c>
      <c r="Y232" s="14" t="s">
        <v>140</v>
      </c>
      <c r="Z232" s="14" t="s">
        <v>140</v>
      </c>
      <c r="AA232" s="18" t="s">
        <v>140</v>
      </c>
      <c r="AB232" s="18" t="s">
        <v>140</v>
      </c>
      <c r="AC232" s="14" t="s">
        <v>140</v>
      </c>
      <c r="AD232" s="748">
        <v>4939.2986355607509</v>
      </c>
      <c r="AE232" s="749">
        <v>1.62</v>
      </c>
      <c r="AF232" s="748">
        <v>1301198.4827143473</v>
      </c>
      <c r="AG232" s="749">
        <v>2.34</v>
      </c>
      <c r="AH232" s="750">
        <v>162.08000000000001</v>
      </c>
      <c r="AI232" s="748">
        <v>0</v>
      </c>
      <c r="AJ232" s="748">
        <v>0</v>
      </c>
      <c r="AK232" s="748">
        <v>0</v>
      </c>
      <c r="AL232" s="751" t="s">
        <v>140</v>
      </c>
      <c r="AM232" s="748">
        <v>1873313.953000935</v>
      </c>
      <c r="AN232" s="748">
        <v>0</v>
      </c>
      <c r="AO232" s="752" t="s">
        <v>140</v>
      </c>
      <c r="AP232" s="753">
        <v>0</v>
      </c>
      <c r="AQ232" s="752" t="s">
        <v>2705</v>
      </c>
      <c r="AR232" s="752" t="s">
        <v>140</v>
      </c>
      <c r="AS232" s="752" t="s">
        <v>140</v>
      </c>
    </row>
    <row r="233" spans="1:45" x14ac:dyDescent="0.15">
      <c r="A233" s="14" t="s">
        <v>105</v>
      </c>
      <c r="B233" s="14" t="s">
        <v>10</v>
      </c>
      <c r="C233" s="14" t="s">
        <v>144</v>
      </c>
      <c r="D233" s="14" t="s">
        <v>392</v>
      </c>
      <c r="E233" s="14" t="s">
        <v>1231</v>
      </c>
      <c r="F233" s="14" t="s">
        <v>2064</v>
      </c>
      <c r="G233" s="14" t="s">
        <v>140</v>
      </c>
      <c r="H233" s="14" t="s">
        <v>2691</v>
      </c>
      <c r="I233" s="17">
        <v>479966.76302032999</v>
      </c>
      <c r="J233" s="14" t="s">
        <v>67</v>
      </c>
      <c r="K233" s="17">
        <v>479966.76302032999</v>
      </c>
      <c r="L233" s="14" t="s">
        <v>2691</v>
      </c>
      <c r="M233" s="17">
        <v>479966.76302032999</v>
      </c>
      <c r="N233" s="14" t="s">
        <v>67</v>
      </c>
      <c r="O233" s="17">
        <v>479966.76302032999</v>
      </c>
      <c r="P233" s="17">
        <v>479966.76302032999</v>
      </c>
      <c r="Q233" s="17">
        <v>0</v>
      </c>
      <c r="R233" s="17">
        <v>0</v>
      </c>
      <c r="S233" s="18">
        <v>0</v>
      </c>
      <c r="T233" s="14" t="s">
        <v>102</v>
      </c>
      <c r="U233" s="14" t="s">
        <v>140</v>
      </c>
      <c r="V233" s="14" t="s">
        <v>2708</v>
      </c>
      <c r="W233" s="18">
        <v>1.7453352069119261</v>
      </c>
      <c r="X233" s="18">
        <v>1</v>
      </c>
      <c r="Y233" s="14" t="s">
        <v>140</v>
      </c>
      <c r="Z233" s="14" t="s">
        <v>140</v>
      </c>
      <c r="AA233" s="18" t="s">
        <v>140</v>
      </c>
      <c r="AB233" s="18" t="s">
        <v>140</v>
      </c>
      <c r="AC233" s="14" t="s">
        <v>140</v>
      </c>
      <c r="AD233" s="748">
        <v>855.21425138684378</v>
      </c>
      <c r="AE233" s="749">
        <v>26.45</v>
      </c>
      <c r="AF233" s="748">
        <v>434764.4137632784</v>
      </c>
      <c r="AG233" s="749">
        <v>29.2</v>
      </c>
      <c r="AH233" s="750">
        <v>19.22</v>
      </c>
      <c r="AI233" s="748">
        <v>0</v>
      </c>
      <c r="AJ233" s="748">
        <v>0</v>
      </c>
      <c r="AK233" s="748">
        <v>0</v>
      </c>
      <c r="AL233" s="751" t="s">
        <v>140</v>
      </c>
      <c r="AM233" s="748">
        <v>479966.76302032999</v>
      </c>
      <c r="AN233" s="748">
        <v>0</v>
      </c>
      <c r="AO233" s="752" t="s">
        <v>140</v>
      </c>
      <c r="AP233" s="753">
        <v>0</v>
      </c>
      <c r="AQ233" s="752" t="s">
        <v>2705</v>
      </c>
      <c r="AR233" s="752" t="s">
        <v>140</v>
      </c>
      <c r="AS233" s="752" t="s">
        <v>140</v>
      </c>
    </row>
    <row r="234" spans="1:45" x14ac:dyDescent="0.15">
      <c r="A234" s="14" t="s">
        <v>105</v>
      </c>
      <c r="B234" s="14" t="s">
        <v>10</v>
      </c>
      <c r="C234" s="14" t="s">
        <v>144</v>
      </c>
      <c r="D234" s="14" t="s">
        <v>393</v>
      </c>
      <c r="E234" s="14" t="s">
        <v>1232</v>
      </c>
      <c r="F234" s="14" t="s">
        <v>2065</v>
      </c>
      <c r="G234" s="14" t="s">
        <v>140</v>
      </c>
      <c r="H234" s="14" t="s">
        <v>2691</v>
      </c>
      <c r="I234" s="17">
        <v>1778054.5173420459</v>
      </c>
      <c r="J234" s="14" t="s">
        <v>67</v>
      </c>
      <c r="K234" s="17">
        <v>1778054.5173420459</v>
      </c>
      <c r="L234" s="14" t="s">
        <v>2691</v>
      </c>
      <c r="M234" s="17">
        <v>1778054.5173420459</v>
      </c>
      <c r="N234" s="14" t="s">
        <v>67</v>
      </c>
      <c r="O234" s="17">
        <v>1778054.5173420459</v>
      </c>
      <c r="P234" s="17">
        <v>1778054.5173420459</v>
      </c>
      <c r="Q234" s="17">
        <v>0</v>
      </c>
      <c r="R234" s="17">
        <v>0</v>
      </c>
      <c r="S234" s="18">
        <v>0</v>
      </c>
      <c r="T234" s="14" t="s">
        <v>102</v>
      </c>
      <c r="U234" s="14" t="s">
        <v>140</v>
      </c>
      <c r="V234" s="14" t="s">
        <v>2708</v>
      </c>
      <c r="W234" s="18">
        <v>1.7453352069119261</v>
      </c>
      <c r="X234" s="18">
        <v>1</v>
      </c>
      <c r="Y234" s="14" t="s">
        <v>140</v>
      </c>
      <c r="Z234" s="14" t="s">
        <v>140</v>
      </c>
      <c r="AA234" s="18" t="s">
        <v>140</v>
      </c>
      <c r="AB234" s="18" t="s">
        <v>140</v>
      </c>
      <c r="AC234" s="14" t="s">
        <v>140</v>
      </c>
      <c r="AD234" s="748">
        <v>18282.735359443806</v>
      </c>
      <c r="AE234" s="749">
        <v>6.77</v>
      </c>
      <c r="AF234" s="748">
        <v>2381193.2860247893</v>
      </c>
      <c r="AG234" s="749">
        <v>5.0599999999999996</v>
      </c>
      <c r="AH234" s="750">
        <v>19.22</v>
      </c>
      <c r="AI234" s="748">
        <v>0</v>
      </c>
      <c r="AJ234" s="748">
        <v>0</v>
      </c>
      <c r="AK234" s="748">
        <v>0</v>
      </c>
      <c r="AL234" s="751" t="s">
        <v>140</v>
      </c>
      <c r="AM234" s="748">
        <v>1778054.5173420459</v>
      </c>
      <c r="AN234" s="748">
        <v>0</v>
      </c>
      <c r="AO234" s="752" t="s">
        <v>140</v>
      </c>
      <c r="AP234" s="753">
        <v>0</v>
      </c>
      <c r="AQ234" s="752" t="s">
        <v>2705</v>
      </c>
      <c r="AR234" s="752" t="s">
        <v>140</v>
      </c>
      <c r="AS234" s="752" t="s">
        <v>140</v>
      </c>
    </row>
    <row r="235" spans="1:45" x14ac:dyDescent="0.15">
      <c r="A235" s="14" t="s">
        <v>105</v>
      </c>
      <c r="B235" s="14" t="s">
        <v>10</v>
      </c>
      <c r="C235" s="14" t="s">
        <v>144</v>
      </c>
      <c r="D235" s="14" t="s">
        <v>394</v>
      </c>
      <c r="E235" s="14" t="s">
        <v>1233</v>
      </c>
      <c r="F235" s="14" t="s">
        <v>2066</v>
      </c>
      <c r="G235" s="14" t="s">
        <v>140</v>
      </c>
      <c r="H235" s="14" t="s">
        <v>2691</v>
      </c>
      <c r="I235" s="17">
        <v>2133181.8861633916</v>
      </c>
      <c r="J235" s="14" t="s">
        <v>67</v>
      </c>
      <c r="K235" s="17">
        <v>2133181.8861633916</v>
      </c>
      <c r="L235" s="14" t="s">
        <v>2691</v>
      </c>
      <c r="M235" s="17">
        <v>2133181.8861633916</v>
      </c>
      <c r="N235" s="14" t="s">
        <v>67</v>
      </c>
      <c r="O235" s="17">
        <v>2133181.8861633916</v>
      </c>
      <c r="P235" s="17">
        <v>2133181.8861633916</v>
      </c>
      <c r="Q235" s="17">
        <v>0</v>
      </c>
      <c r="R235" s="17">
        <v>0</v>
      </c>
      <c r="S235" s="18">
        <v>0</v>
      </c>
      <c r="T235" s="14" t="s">
        <v>102</v>
      </c>
      <c r="U235" s="14" t="s">
        <v>140</v>
      </c>
      <c r="V235" s="14" t="s">
        <v>2708</v>
      </c>
      <c r="W235" s="18">
        <v>1.7453352069119261</v>
      </c>
      <c r="X235" s="18">
        <v>1</v>
      </c>
      <c r="Y235" s="14" t="s">
        <v>140</v>
      </c>
      <c r="Z235" s="14" t="s">
        <v>140</v>
      </c>
      <c r="AA235" s="18" t="s">
        <v>140</v>
      </c>
      <c r="AB235" s="18" t="s">
        <v>140</v>
      </c>
      <c r="AC235" s="14" t="s">
        <v>140</v>
      </c>
      <c r="AD235" s="748">
        <v>7871.4617831727865</v>
      </c>
      <c r="AE235" s="749">
        <v>14.81</v>
      </c>
      <c r="AF235" s="748">
        <v>2240750.2983690272</v>
      </c>
      <c r="AG235" s="749">
        <v>14.1</v>
      </c>
      <c r="AH235" s="750">
        <v>19.22</v>
      </c>
      <c r="AI235" s="748">
        <v>0</v>
      </c>
      <c r="AJ235" s="748">
        <v>0</v>
      </c>
      <c r="AK235" s="748">
        <v>0</v>
      </c>
      <c r="AL235" s="751" t="s">
        <v>140</v>
      </c>
      <c r="AM235" s="748">
        <v>2133181.8861633916</v>
      </c>
      <c r="AN235" s="748">
        <v>0</v>
      </c>
      <c r="AO235" s="752" t="s">
        <v>140</v>
      </c>
      <c r="AP235" s="753">
        <v>0</v>
      </c>
      <c r="AQ235" s="752" t="s">
        <v>2705</v>
      </c>
      <c r="AR235" s="752" t="s">
        <v>140</v>
      </c>
      <c r="AS235" s="752" t="s">
        <v>140</v>
      </c>
    </row>
    <row r="236" spans="1:45" x14ac:dyDescent="0.15">
      <c r="A236" s="14" t="s">
        <v>105</v>
      </c>
      <c r="B236" s="14" t="s">
        <v>10</v>
      </c>
      <c r="C236" s="14" t="s">
        <v>144</v>
      </c>
      <c r="D236" s="14" t="s">
        <v>395</v>
      </c>
      <c r="E236" s="14" t="s">
        <v>1234</v>
      </c>
      <c r="F236" s="14" t="s">
        <v>2067</v>
      </c>
      <c r="G236" s="14" t="s">
        <v>140</v>
      </c>
      <c r="H236" s="14" t="s">
        <v>2691</v>
      </c>
      <c r="I236" s="17">
        <v>2185599.8351395624</v>
      </c>
      <c r="J236" s="14" t="s">
        <v>67</v>
      </c>
      <c r="K236" s="17">
        <v>2185599.8351395624</v>
      </c>
      <c r="L236" s="14" t="s">
        <v>2691</v>
      </c>
      <c r="M236" s="17">
        <v>2185599.8351395624</v>
      </c>
      <c r="N236" s="14" t="s">
        <v>67</v>
      </c>
      <c r="O236" s="17">
        <v>2185599.8351395624</v>
      </c>
      <c r="P236" s="17">
        <v>2185599.8351395624</v>
      </c>
      <c r="Q236" s="17">
        <v>0</v>
      </c>
      <c r="R236" s="17">
        <v>0</v>
      </c>
      <c r="S236" s="18">
        <v>0</v>
      </c>
      <c r="T236" s="14" t="s">
        <v>102</v>
      </c>
      <c r="U236" s="14" t="s">
        <v>140</v>
      </c>
      <c r="V236" s="14" t="s">
        <v>2708</v>
      </c>
      <c r="W236" s="18">
        <v>1.7453352069119261</v>
      </c>
      <c r="X236" s="18">
        <v>1</v>
      </c>
      <c r="Y236" s="14" t="s">
        <v>140</v>
      </c>
      <c r="Z236" s="14" t="s">
        <v>140</v>
      </c>
      <c r="AA236" s="18" t="s">
        <v>140</v>
      </c>
      <c r="AB236" s="18" t="s">
        <v>140</v>
      </c>
      <c r="AC236" s="14" t="s">
        <v>140</v>
      </c>
      <c r="AD236" s="748">
        <v>12007.906223554051</v>
      </c>
      <c r="AE236" s="749">
        <v>7.76</v>
      </c>
      <c r="AF236" s="748">
        <v>1790945.5806336496</v>
      </c>
      <c r="AG236" s="749">
        <v>9.4700000000000006</v>
      </c>
      <c r="AH236" s="750">
        <v>19.22</v>
      </c>
      <c r="AI236" s="748">
        <v>0</v>
      </c>
      <c r="AJ236" s="748">
        <v>0</v>
      </c>
      <c r="AK236" s="748">
        <v>0</v>
      </c>
      <c r="AL236" s="751" t="s">
        <v>140</v>
      </c>
      <c r="AM236" s="748">
        <v>2185599.8351395624</v>
      </c>
      <c r="AN236" s="748">
        <v>0</v>
      </c>
      <c r="AO236" s="752" t="s">
        <v>140</v>
      </c>
      <c r="AP236" s="753">
        <v>0</v>
      </c>
      <c r="AQ236" s="752" t="s">
        <v>2705</v>
      </c>
      <c r="AR236" s="752" t="s">
        <v>140</v>
      </c>
      <c r="AS236" s="752" t="s">
        <v>140</v>
      </c>
    </row>
    <row r="237" spans="1:45" x14ac:dyDescent="0.15">
      <c r="A237" s="14" t="s">
        <v>105</v>
      </c>
      <c r="B237" s="14" t="s">
        <v>10</v>
      </c>
      <c r="C237" s="14" t="s">
        <v>144</v>
      </c>
      <c r="D237" s="14" t="s">
        <v>396</v>
      </c>
      <c r="E237" s="14" t="s">
        <v>1235</v>
      </c>
      <c r="F237" s="14" t="s">
        <v>2068</v>
      </c>
      <c r="G237" s="14" t="s">
        <v>140</v>
      </c>
      <c r="H237" s="14" t="s">
        <v>2691</v>
      </c>
      <c r="I237" s="17">
        <v>3613880.0140066221</v>
      </c>
      <c r="J237" s="14" t="s">
        <v>67</v>
      </c>
      <c r="K237" s="17">
        <v>3613880.0140066221</v>
      </c>
      <c r="L237" s="14" t="s">
        <v>2691</v>
      </c>
      <c r="M237" s="17">
        <v>3613880.0140066221</v>
      </c>
      <c r="N237" s="14" t="s">
        <v>67</v>
      </c>
      <c r="O237" s="17">
        <v>3613880.0140066221</v>
      </c>
      <c r="P237" s="17">
        <v>3613880.0140066221</v>
      </c>
      <c r="Q237" s="17">
        <v>0</v>
      </c>
      <c r="R237" s="17">
        <v>0</v>
      </c>
      <c r="S237" s="18">
        <v>0</v>
      </c>
      <c r="T237" s="14" t="s">
        <v>102</v>
      </c>
      <c r="U237" s="14" t="s">
        <v>140</v>
      </c>
      <c r="V237" s="14" t="s">
        <v>2708</v>
      </c>
      <c r="W237" s="18">
        <v>1.7453352069119261</v>
      </c>
      <c r="X237" s="18">
        <v>1</v>
      </c>
      <c r="Y237" s="14" t="s">
        <v>140</v>
      </c>
      <c r="Z237" s="14" t="s">
        <v>140</v>
      </c>
      <c r="AA237" s="18" t="s">
        <v>140</v>
      </c>
      <c r="AB237" s="18" t="s">
        <v>140</v>
      </c>
      <c r="AC237" s="14" t="s">
        <v>140</v>
      </c>
      <c r="AD237" s="748">
        <v>17313.725252566306</v>
      </c>
      <c r="AE237" s="749">
        <v>10.220000000000001</v>
      </c>
      <c r="AF237" s="748">
        <v>3402016.8973896038</v>
      </c>
      <c r="AG237" s="749">
        <v>10.86</v>
      </c>
      <c r="AH237" s="750">
        <v>19.22</v>
      </c>
      <c r="AI237" s="748">
        <v>0</v>
      </c>
      <c r="AJ237" s="748">
        <v>0</v>
      </c>
      <c r="AK237" s="748">
        <v>0</v>
      </c>
      <c r="AL237" s="751" t="s">
        <v>140</v>
      </c>
      <c r="AM237" s="748">
        <v>3613880.0140066221</v>
      </c>
      <c r="AN237" s="748">
        <v>0</v>
      </c>
      <c r="AO237" s="752" t="s">
        <v>140</v>
      </c>
      <c r="AP237" s="753">
        <v>0</v>
      </c>
      <c r="AQ237" s="752" t="s">
        <v>2705</v>
      </c>
      <c r="AR237" s="752" t="s">
        <v>140</v>
      </c>
      <c r="AS237" s="752" t="s">
        <v>140</v>
      </c>
    </row>
    <row r="238" spans="1:45" x14ac:dyDescent="0.15">
      <c r="A238" s="14" t="s">
        <v>105</v>
      </c>
      <c r="B238" s="14" t="s">
        <v>10</v>
      </c>
      <c r="C238" s="14" t="s">
        <v>144</v>
      </c>
      <c r="D238" s="14" t="s">
        <v>397</v>
      </c>
      <c r="E238" s="14" t="s">
        <v>1236</v>
      </c>
      <c r="F238" s="14" t="s">
        <v>2069</v>
      </c>
      <c r="G238" s="14" t="s">
        <v>140</v>
      </c>
      <c r="H238" s="14" t="s">
        <v>2691</v>
      </c>
      <c r="I238" s="17">
        <v>867202.60985608038</v>
      </c>
      <c r="J238" s="14" t="s">
        <v>67</v>
      </c>
      <c r="K238" s="17">
        <v>867202.60985608038</v>
      </c>
      <c r="L238" s="14" t="s">
        <v>2691</v>
      </c>
      <c r="M238" s="17">
        <v>867202.60985608038</v>
      </c>
      <c r="N238" s="14" t="s">
        <v>67</v>
      </c>
      <c r="O238" s="17">
        <v>867202.60985608038</v>
      </c>
      <c r="P238" s="17">
        <v>867202.60985608038</v>
      </c>
      <c r="Q238" s="17">
        <v>0</v>
      </c>
      <c r="R238" s="17">
        <v>0</v>
      </c>
      <c r="S238" s="18">
        <v>0</v>
      </c>
      <c r="T238" s="14" t="s">
        <v>2705</v>
      </c>
      <c r="U238" s="14" t="s">
        <v>2705</v>
      </c>
      <c r="V238" s="14" t="s">
        <v>2705</v>
      </c>
      <c r="W238" s="18">
        <v>1.7453352069119261</v>
      </c>
      <c r="X238" s="18">
        <v>1</v>
      </c>
      <c r="Y238" s="14" t="s">
        <v>140</v>
      </c>
      <c r="Z238" s="14" t="s">
        <v>140</v>
      </c>
      <c r="AA238" s="18" t="s">
        <v>140</v>
      </c>
      <c r="AB238" s="18" t="s">
        <v>140</v>
      </c>
      <c r="AC238" s="14" t="s">
        <v>140</v>
      </c>
      <c r="AD238" s="748">
        <v>3753.7273362096175</v>
      </c>
      <c r="AE238" s="749">
        <v>9.74</v>
      </c>
      <c r="AF238" s="748">
        <v>702924.64393399819</v>
      </c>
      <c r="AG238" s="749">
        <v>12.02</v>
      </c>
      <c r="AH238" s="750">
        <v>19.22</v>
      </c>
      <c r="AI238" s="748">
        <v>0</v>
      </c>
      <c r="AJ238" s="748">
        <v>0</v>
      </c>
      <c r="AK238" s="748">
        <v>0</v>
      </c>
      <c r="AL238" s="751" t="s">
        <v>140</v>
      </c>
      <c r="AM238" s="748">
        <v>867202.60985608038</v>
      </c>
      <c r="AN238" s="748">
        <v>0</v>
      </c>
      <c r="AO238" s="752" t="s">
        <v>140</v>
      </c>
      <c r="AP238" s="753">
        <v>0</v>
      </c>
      <c r="AQ238" s="752" t="s">
        <v>2705</v>
      </c>
      <c r="AR238" s="752" t="s">
        <v>140</v>
      </c>
      <c r="AS238" s="752" t="s">
        <v>140</v>
      </c>
    </row>
    <row r="239" spans="1:45" x14ac:dyDescent="0.15">
      <c r="A239" s="14" t="s">
        <v>105</v>
      </c>
      <c r="B239" s="14" t="s">
        <v>10</v>
      </c>
      <c r="C239" s="14" t="s">
        <v>144</v>
      </c>
      <c r="D239" s="14" t="s">
        <v>398</v>
      </c>
      <c r="E239" s="14" t="s">
        <v>1237</v>
      </c>
      <c r="F239" s="14" t="s">
        <v>2070</v>
      </c>
      <c r="G239" s="14" t="s">
        <v>140</v>
      </c>
      <c r="H239" s="14" t="s">
        <v>2691</v>
      </c>
      <c r="I239" s="17">
        <v>813219.61879987142</v>
      </c>
      <c r="J239" s="14" t="s">
        <v>67</v>
      </c>
      <c r="K239" s="17">
        <v>813219.61879987142</v>
      </c>
      <c r="L239" s="14" t="s">
        <v>2691</v>
      </c>
      <c r="M239" s="17">
        <v>813219.61879987142</v>
      </c>
      <c r="N239" s="14" t="s">
        <v>67</v>
      </c>
      <c r="O239" s="17">
        <v>813219.61879987142</v>
      </c>
      <c r="P239" s="17">
        <v>813219.61879987142</v>
      </c>
      <c r="Q239" s="17">
        <v>0</v>
      </c>
      <c r="R239" s="17">
        <v>0</v>
      </c>
      <c r="S239" s="18">
        <v>0</v>
      </c>
      <c r="T239" s="14" t="s">
        <v>102</v>
      </c>
      <c r="U239" s="14" t="s">
        <v>140</v>
      </c>
      <c r="V239" s="14" t="s">
        <v>2708</v>
      </c>
      <c r="W239" s="18">
        <v>1.7453352069119261</v>
      </c>
      <c r="X239" s="18">
        <v>1</v>
      </c>
      <c r="Y239" s="14" t="s">
        <v>140</v>
      </c>
      <c r="Z239" s="14" t="s">
        <v>140</v>
      </c>
      <c r="AA239" s="18" t="s">
        <v>140</v>
      </c>
      <c r="AB239" s="18" t="s">
        <v>140</v>
      </c>
      <c r="AC239" s="14" t="s">
        <v>140</v>
      </c>
      <c r="AD239" s="748">
        <v>3176.5100765797056</v>
      </c>
      <c r="AE239" s="749">
        <v>10.94</v>
      </c>
      <c r="AF239" s="748">
        <v>667914.6159515105</v>
      </c>
      <c r="AG239" s="749">
        <v>13.32</v>
      </c>
      <c r="AH239" s="750">
        <v>19.22</v>
      </c>
      <c r="AI239" s="748">
        <v>0</v>
      </c>
      <c r="AJ239" s="748">
        <v>0</v>
      </c>
      <c r="AK239" s="748">
        <v>0</v>
      </c>
      <c r="AL239" s="751" t="s">
        <v>140</v>
      </c>
      <c r="AM239" s="748">
        <v>813219.61879987142</v>
      </c>
      <c r="AN239" s="748">
        <v>0</v>
      </c>
      <c r="AO239" s="752" t="s">
        <v>140</v>
      </c>
      <c r="AP239" s="753">
        <v>0</v>
      </c>
      <c r="AQ239" s="752" t="s">
        <v>2705</v>
      </c>
      <c r="AR239" s="752" t="s">
        <v>140</v>
      </c>
      <c r="AS239" s="752" t="s">
        <v>140</v>
      </c>
    </row>
    <row r="240" spans="1:45" x14ac:dyDescent="0.15">
      <c r="A240" s="14" t="s">
        <v>105</v>
      </c>
      <c r="B240" s="14" t="s">
        <v>10</v>
      </c>
      <c r="C240" s="14" t="s">
        <v>144</v>
      </c>
      <c r="D240" s="14" t="s">
        <v>399</v>
      </c>
      <c r="E240" s="14" t="s">
        <v>1238</v>
      </c>
      <c r="F240" s="14" t="s">
        <v>2071</v>
      </c>
      <c r="G240" s="14" t="s">
        <v>140</v>
      </c>
      <c r="H240" s="14" t="s">
        <v>2691</v>
      </c>
      <c r="I240" s="17">
        <v>780855.06520390837</v>
      </c>
      <c r="J240" s="14" t="s">
        <v>67</v>
      </c>
      <c r="K240" s="17">
        <v>780855.06520390837</v>
      </c>
      <c r="L240" s="14" t="s">
        <v>2691</v>
      </c>
      <c r="M240" s="17">
        <v>780855.06520390837</v>
      </c>
      <c r="N240" s="14" t="s">
        <v>67</v>
      </c>
      <c r="O240" s="17">
        <v>780855.06520390837</v>
      </c>
      <c r="P240" s="17">
        <v>780855.06520390837</v>
      </c>
      <c r="Q240" s="17">
        <v>0</v>
      </c>
      <c r="R240" s="17">
        <v>0</v>
      </c>
      <c r="S240" s="18">
        <v>0</v>
      </c>
      <c r="T240" s="14" t="s">
        <v>102</v>
      </c>
      <c r="U240" s="14" t="s">
        <v>140</v>
      </c>
      <c r="V240" s="14" t="s">
        <v>2708</v>
      </c>
      <c r="W240" s="18">
        <v>1.7453352069119261</v>
      </c>
      <c r="X240" s="18">
        <v>1</v>
      </c>
      <c r="Y240" s="14" t="s">
        <v>140</v>
      </c>
      <c r="Z240" s="14" t="s">
        <v>140</v>
      </c>
      <c r="AA240" s="18" t="s">
        <v>140</v>
      </c>
      <c r="AB240" s="18" t="s">
        <v>140</v>
      </c>
      <c r="AC240" s="14" t="s">
        <v>140</v>
      </c>
      <c r="AD240" s="748">
        <v>5550.1659579799252</v>
      </c>
      <c r="AE240" s="749">
        <v>7.59</v>
      </c>
      <c r="AF240" s="748">
        <v>809657.09293557901</v>
      </c>
      <c r="AG240" s="749">
        <v>7.32</v>
      </c>
      <c r="AH240" s="750">
        <v>19.22</v>
      </c>
      <c r="AI240" s="748">
        <v>0</v>
      </c>
      <c r="AJ240" s="748">
        <v>0</v>
      </c>
      <c r="AK240" s="748">
        <v>0</v>
      </c>
      <c r="AL240" s="751" t="s">
        <v>140</v>
      </c>
      <c r="AM240" s="748">
        <v>780855.06520390837</v>
      </c>
      <c r="AN240" s="748">
        <v>0</v>
      </c>
      <c r="AO240" s="752" t="s">
        <v>140</v>
      </c>
      <c r="AP240" s="753">
        <v>0</v>
      </c>
      <c r="AQ240" s="752" t="s">
        <v>2705</v>
      </c>
      <c r="AR240" s="752" t="s">
        <v>140</v>
      </c>
      <c r="AS240" s="752" t="s">
        <v>140</v>
      </c>
    </row>
    <row r="241" spans="1:45" x14ac:dyDescent="0.15">
      <c r="A241" s="14" t="s">
        <v>105</v>
      </c>
      <c r="B241" s="14" t="s">
        <v>10</v>
      </c>
      <c r="C241" s="14" t="s">
        <v>144</v>
      </c>
      <c r="D241" s="14" t="s">
        <v>400</v>
      </c>
      <c r="E241" s="14" t="s">
        <v>1239</v>
      </c>
      <c r="F241" s="14" t="s">
        <v>2072</v>
      </c>
      <c r="G241" s="14" t="s">
        <v>140</v>
      </c>
      <c r="H241" s="14" t="s">
        <v>2691</v>
      </c>
      <c r="I241" s="17">
        <v>1486581.9844394203</v>
      </c>
      <c r="J241" s="14" t="s">
        <v>67</v>
      </c>
      <c r="K241" s="17">
        <v>1486581.9844394203</v>
      </c>
      <c r="L241" s="14" t="s">
        <v>2691</v>
      </c>
      <c r="M241" s="17">
        <v>1486581.9844394203</v>
      </c>
      <c r="N241" s="14" t="s">
        <v>67</v>
      </c>
      <c r="O241" s="17">
        <v>1486581.9844394203</v>
      </c>
      <c r="P241" s="17">
        <v>1486581.9844394203</v>
      </c>
      <c r="Q241" s="17">
        <v>0</v>
      </c>
      <c r="R241" s="17">
        <v>0</v>
      </c>
      <c r="S241" s="18">
        <v>0</v>
      </c>
      <c r="T241" s="14" t="s">
        <v>102</v>
      </c>
      <c r="U241" s="14" t="s">
        <v>140</v>
      </c>
      <c r="V241" s="14" t="s">
        <v>2708</v>
      </c>
      <c r="W241" s="18">
        <v>1.7453352069119261</v>
      </c>
      <c r="X241" s="18">
        <v>1</v>
      </c>
      <c r="Y241" s="14" t="s">
        <v>140</v>
      </c>
      <c r="Z241" s="14" t="s">
        <v>140</v>
      </c>
      <c r="AA241" s="18" t="s">
        <v>140</v>
      </c>
      <c r="AB241" s="18" t="s">
        <v>140</v>
      </c>
      <c r="AC241" s="14" t="s">
        <v>140</v>
      </c>
      <c r="AD241" s="748">
        <v>4153.8977924503843</v>
      </c>
      <c r="AE241" s="749">
        <v>20.51</v>
      </c>
      <c r="AF241" s="748">
        <v>1638038.0372507968</v>
      </c>
      <c r="AG241" s="749">
        <v>18.62</v>
      </c>
      <c r="AH241" s="750">
        <v>19.22</v>
      </c>
      <c r="AI241" s="748">
        <v>0</v>
      </c>
      <c r="AJ241" s="748">
        <v>0</v>
      </c>
      <c r="AK241" s="748">
        <v>0</v>
      </c>
      <c r="AL241" s="751" t="s">
        <v>140</v>
      </c>
      <c r="AM241" s="748">
        <v>1486581.9844394203</v>
      </c>
      <c r="AN241" s="748">
        <v>0</v>
      </c>
      <c r="AO241" s="752" t="s">
        <v>140</v>
      </c>
      <c r="AP241" s="753">
        <v>0</v>
      </c>
      <c r="AQ241" s="752" t="s">
        <v>2705</v>
      </c>
      <c r="AR241" s="752" t="s">
        <v>140</v>
      </c>
      <c r="AS241" s="752" t="s">
        <v>140</v>
      </c>
    </row>
    <row r="242" spans="1:45" x14ac:dyDescent="0.15">
      <c r="A242" s="14" t="s">
        <v>105</v>
      </c>
      <c r="B242" s="14" t="s">
        <v>10</v>
      </c>
      <c r="C242" s="14" t="s">
        <v>144</v>
      </c>
      <c r="D242" s="14" t="s">
        <v>401</v>
      </c>
      <c r="E242" s="14" t="s">
        <v>1240</v>
      </c>
      <c r="F242" s="14" t="s">
        <v>2073</v>
      </c>
      <c r="G242" s="14" t="s">
        <v>140</v>
      </c>
      <c r="H242" s="14" t="s">
        <v>2691</v>
      </c>
      <c r="I242" s="17">
        <v>436572.51122423087</v>
      </c>
      <c r="J242" s="14" t="s">
        <v>67</v>
      </c>
      <c r="K242" s="17">
        <v>436572.51122423087</v>
      </c>
      <c r="L242" s="14" t="s">
        <v>2691</v>
      </c>
      <c r="M242" s="17">
        <v>436572.51122423087</v>
      </c>
      <c r="N242" s="14" t="s">
        <v>67</v>
      </c>
      <c r="O242" s="17">
        <v>436572.51122423087</v>
      </c>
      <c r="P242" s="17">
        <v>436572.51122423087</v>
      </c>
      <c r="Q242" s="17">
        <v>0</v>
      </c>
      <c r="R242" s="17">
        <v>0</v>
      </c>
      <c r="S242" s="18">
        <v>0</v>
      </c>
      <c r="T242" s="14" t="s">
        <v>102</v>
      </c>
      <c r="U242" s="14" t="s">
        <v>140</v>
      </c>
      <c r="V242" s="14" t="s">
        <v>2708</v>
      </c>
      <c r="W242" s="18">
        <v>1.7453352069119261</v>
      </c>
      <c r="X242" s="18">
        <v>1</v>
      </c>
      <c r="Y242" s="14" t="s">
        <v>140</v>
      </c>
      <c r="Z242" s="14" t="s">
        <v>140</v>
      </c>
      <c r="AA242" s="18" t="s">
        <v>140</v>
      </c>
      <c r="AB242" s="18" t="s">
        <v>140</v>
      </c>
      <c r="AC242" s="14" t="s">
        <v>140</v>
      </c>
      <c r="AD242" s="748">
        <v>8112.3180417266321</v>
      </c>
      <c r="AE242" s="749">
        <v>3.72</v>
      </c>
      <c r="AF242" s="748">
        <v>580583.81925717252</v>
      </c>
      <c r="AG242" s="749">
        <v>2.8</v>
      </c>
      <c r="AH242" s="750">
        <v>19.22</v>
      </c>
      <c r="AI242" s="748">
        <v>0</v>
      </c>
      <c r="AJ242" s="748">
        <v>0</v>
      </c>
      <c r="AK242" s="748">
        <v>0</v>
      </c>
      <c r="AL242" s="751" t="s">
        <v>140</v>
      </c>
      <c r="AM242" s="748">
        <v>436572.51122423087</v>
      </c>
      <c r="AN242" s="748">
        <v>0</v>
      </c>
      <c r="AO242" s="752" t="s">
        <v>140</v>
      </c>
      <c r="AP242" s="753">
        <v>0</v>
      </c>
      <c r="AQ242" s="752" t="s">
        <v>2705</v>
      </c>
      <c r="AR242" s="752" t="s">
        <v>140</v>
      </c>
      <c r="AS242" s="752" t="s">
        <v>140</v>
      </c>
    </row>
    <row r="243" spans="1:45" x14ac:dyDescent="0.15">
      <c r="A243" s="14" t="s">
        <v>105</v>
      </c>
      <c r="B243" s="14" t="s">
        <v>10</v>
      </c>
      <c r="C243" s="14" t="s">
        <v>144</v>
      </c>
      <c r="D243" s="14" t="s">
        <v>402</v>
      </c>
      <c r="E243" s="14" t="s">
        <v>1241</v>
      </c>
      <c r="F243" s="14" t="s">
        <v>2074</v>
      </c>
      <c r="G243" s="14" t="s">
        <v>140</v>
      </c>
      <c r="H243" s="14" t="s">
        <v>2691</v>
      </c>
      <c r="I243" s="17">
        <v>668961.22366168723</v>
      </c>
      <c r="J243" s="14" t="s">
        <v>67</v>
      </c>
      <c r="K243" s="17">
        <v>668961.22366168723</v>
      </c>
      <c r="L243" s="14" t="s">
        <v>2691</v>
      </c>
      <c r="M243" s="17">
        <v>668961.22366168723</v>
      </c>
      <c r="N243" s="14" t="s">
        <v>67</v>
      </c>
      <c r="O243" s="17">
        <v>668961.22366168723</v>
      </c>
      <c r="P243" s="17">
        <v>668961.22366168723</v>
      </c>
      <c r="Q243" s="17">
        <v>0</v>
      </c>
      <c r="R243" s="17">
        <v>0</v>
      </c>
      <c r="S243" s="18">
        <v>0</v>
      </c>
      <c r="T243" s="14" t="s">
        <v>102</v>
      </c>
      <c r="U243" s="14" t="s">
        <v>140</v>
      </c>
      <c r="V243" s="14" t="s">
        <v>2708</v>
      </c>
      <c r="W243" s="18">
        <v>1.7453352069119261</v>
      </c>
      <c r="X243" s="18">
        <v>1</v>
      </c>
      <c r="Y243" s="14" t="s">
        <v>140</v>
      </c>
      <c r="Z243" s="14" t="s">
        <v>140</v>
      </c>
      <c r="AA243" s="18" t="s">
        <v>140</v>
      </c>
      <c r="AB243" s="18" t="s">
        <v>140</v>
      </c>
      <c r="AC243" s="14" t="s">
        <v>140</v>
      </c>
      <c r="AD243" s="748">
        <v>5899.2329993623098</v>
      </c>
      <c r="AE243" s="749">
        <v>4.2699999999999996</v>
      </c>
      <c r="AF243" s="748">
        <v>485219.05261854629</v>
      </c>
      <c r="AG243" s="749">
        <v>5.9</v>
      </c>
      <c r="AH243" s="750">
        <v>19.22</v>
      </c>
      <c r="AI243" s="748">
        <v>0</v>
      </c>
      <c r="AJ243" s="748">
        <v>0</v>
      </c>
      <c r="AK243" s="748">
        <v>0</v>
      </c>
      <c r="AL243" s="751" t="s">
        <v>140</v>
      </c>
      <c r="AM243" s="748">
        <v>668961.22366168723</v>
      </c>
      <c r="AN243" s="748">
        <v>0</v>
      </c>
      <c r="AO243" s="752" t="s">
        <v>140</v>
      </c>
      <c r="AP243" s="753">
        <v>0</v>
      </c>
      <c r="AQ243" s="752" t="s">
        <v>2705</v>
      </c>
      <c r="AR243" s="752" t="s">
        <v>140</v>
      </c>
      <c r="AS243" s="752" t="s">
        <v>140</v>
      </c>
    </row>
    <row r="244" spans="1:45" x14ac:dyDescent="0.15">
      <c r="A244" s="14" t="s">
        <v>105</v>
      </c>
      <c r="B244" s="14" t="s">
        <v>10</v>
      </c>
      <c r="C244" s="14" t="s">
        <v>144</v>
      </c>
      <c r="D244" s="14" t="s">
        <v>403</v>
      </c>
      <c r="E244" s="14" t="s">
        <v>1242</v>
      </c>
      <c r="F244" s="14" t="s">
        <v>2075</v>
      </c>
      <c r="G244" s="14" t="s">
        <v>140</v>
      </c>
      <c r="H244" s="14" t="s">
        <v>2691</v>
      </c>
      <c r="I244" s="17">
        <v>1994289.8033724912</v>
      </c>
      <c r="J244" s="14" t="s">
        <v>67</v>
      </c>
      <c r="K244" s="17">
        <v>1994289.8033724912</v>
      </c>
      <c r="L244" s="14" t="s">
        <v>2691</v>
      </c>
      <c r="M244" s="17">
        <v>1994289.8033724912</v>
      </c>
      <c r="N244" s="14" t="s">
        <v>67</v>
      </c>
      <c r="O244" s="17">
        <v>1994289.8033724912</v>
      </c>
      <c r="P244" s="17">
        <v>1994289.8033724912</v>
      </c>
      <c r="Q244" s="17">
        <v>0</v>
      </c>
      <c r="R244" s="17">
        <v>0</v>
      </c>
      <c r="S244" s="18">
        <v>0</v>
      </c>
      <c r="T244" s="14" t="s">
        <v>102</v>
      </c>
      <c r="U244" s="14" t="s">
        <v>140</v>
      </c>
      <c r="V244" s="14" t="s">
        <v>2708</v>
      </c>
      <c r="W244" s="18">
        <v>1.7453352069119261</v>
      </c>
      <c r="X244" s="18">
        <v>1</v>
      </c>
      <c r="Y244" s="14" t="s">
        <v>140</v>
      </c>
      <c r="Z244" s="14" t="s">
        <v>140</v>
      </c>
      <c r="AA244" s="18" t="s">
        <v>140</v>
      </c>
      <c r="AB244" s="18" t="s">
        <v>140</v>
      </c>
      <c r="AC244" s="14" t="s">
        <v>140</v>
      </c>
      <c r="AD244" s="748">
        <v>3653.5625486849422</v>
      </c>
      <c r="AE244" s="749">
        <v>37.82</v>
      </c>
      <c r="AF244" s="748">
        <v>2655854.5582275665</v>
      </c>
      <c r="AG244" s="749">
        <v>28.4</v>
      </c>
      <c r="AH244" s="750">
        <v>19.22</v>
      </c>
      <c r="AI244" s="748">
        <v>0</v>
      </c>
      <c r="AJ244" s="748">
        <v>0</v>
      </c>
      <c r="AK244" s="748">
        <v>0</v>
      </c>
      <c r="AL244" s="751" t="s">
        <v>140</v>
      </c>
      <c r="AM244" s="748">
        <v>1994289.8033724912</v>
      </c>
      <c r="AN244" s="748">
        <v>0</v>
      </c>
      <c r="AO244" s="752" t="s">
        <v>140</v>
      </c>
      <c r="AP244" s="753">
        <v>0</v>
      </c>
      <c r="AQ244" s="752" t="s">
        <v>2705</v>
      </c>
      <c r="AR244" s="752" t="s">
        <v>140</v>
      </c>
      <c r="AS244" s="752" t="s">
        <v>140</v>
      </c>
    </row>
    <row r="245" spans="1:45" x14ac:dyDescent="0.15">
      <c r="A245" s="14" t="s">
        <v>105</v>
      </c>
      <c r="B245" s="14" t="s">
        <v>10</v>
      </c>
      <c r="C245" s="14" t="s">
        <v>144</v>
      </c>
      <c r="D245" s="14" t="s">
        <v>404</v>
      </c>
      <c r="E245" s="14" t="s">
        <v>1243</v>
      </c>
      <c r="F245" s="14" t="s">
        <v>2076</v>
      </c>
      <c r="G245" s="14" t="s">
        <v>140</v>
      </c>
      <c r="H245" s="14" t="s">
        <v>2691</v>
      </c>
      <c r="I245" s="17">
        <v>1684796.3877515146</v>
      </c>
      <c r="J245" s="14" t="s">
        <v>67</v>
      </c>
      <c r="K245" s="17">
        <v>1684796.3877515146</v>
      </c>
      <c r="L245" s="14" t="s">
        <v>2691</v>
      </c>
      <c r="M245" s="17">
        <v>1684796.3877515146</v>
      </c>
      <c r="N245" s="14" t="s">
        <v>67</v>
      </c>
      <c r="O245" s="17">
        <v>1684796.3877515146</v>
      </c>
      <c r="P245" s="17">
        <v>1684796.3877515146</v>
      </c>
      <c r="Q245" s="17">
        <v>0</v>
      </c>
      <c r="R245" s="17">
        <v>0</v>
      </c>
      <c r="S245" s="18">
        <v>0</v>
      </c>
      <c r="T245" s="14" t="s">
        <v>102</v>
      </c>
      <c r="U245" s="14" t="s">
        <v>140</v>
      </c>
      <c r="V245" s="14" t="s">
        <v>2708</v>
      </c>
      <c r="W245" s="18">
        <v>1.7453352069119261</v>
      </c>
      <c r="X245" s="18">
        <v>1</v>
      </c>
      <c r="Y245" s="14" t="s">
        <v>140</v>
      </c>
      <c r="Z245" s="14" t="s">
        <v>140</v>
      </c>
      <c r="AA245" s="18" t="s">
        <v>140</v>
      </c>
      <c r="AB245" s="18" t="s">
        <v>140</v>
      </c>
      <c r="AC245" s="14" t="s">
        <v>140</v>
      </c>
      <c r="AD245" s="748">
        <v>23500.938561069084</v>
      </c>
      <c r="AE245" s="749">
        <v>3.12</v>
      </c>
      <c r="AF245" s="748">
        <v>1411268.6933122743</v>
      </c>
      <c r="AG245" s="749">
        <v>3.73</v>
      </c>
      <c r="AH245" s="750">
        <v>19.22</v>
      </c>
      <c r="AI245" s="748">
        <v>0</v>
      </c>
      <c r="AJ245" s="748">
        <v>0</v>
      </c>
      <c r="AK245" s="748">
        <v>0</v>
      </c>
      <c r="AL245" s="751" t="s">
        <v>140</v>
      </c>
      <c r="AM245" s="748">
        <v>1684796.3877515146</v>
      </c>
      <c r="AN245" s="748">
        <v>0</v>
      </c>
      <c r="AO245" s="752" t="s">
        <v>140</v>
      </c>
      <c r="AP245" s="753">
        <v>0</v>
      </c>
      <c r="AQ245" s="752" t="s">
        <v>2705</v>
      </c>
      <c r="AR245" s="752" t="s">
        <v>140</v>
      </c>
      <c r="AS245" s="752" t="s">
        <v>140</v>
      </c>
    </row>
    <row r="246" spans="1:45" x14ac:dyDescent="0.15">
      <c r="A246" s="14" t="s">
        <v>105</v>
      </c>
      <c r="B246" s="14" t="s">
        <v>10</v>
      </c>
      <c r="C246" s="14" t="s">
        <v>144</v>
      </c>
      <c r="D246" s="14" t="s">
        <v>405</v>
      </c>
      <c r="E246" s="14" t="s">
        <v>1244</v>
      </c>
      <c r="F246" s="14" t="s">
        <v>2077</v>
      </c>
      <c r="G246" s="14" t="s">
        <v>140</v>
      </c>
      <c r="H246" s="14" t="s">
        <v>2691</v>
      </c>
      <c r="I246" s="17">
        <v>484897.92839382653</v>
      </c>
      <c r="J246" s="14" t="s">
        <v>67</v>
      </c>
      <c r="K246" s="17">
        <v>484897.92839382653</v>
      </c>
      <c r="L246" s="14" t="s">
        <v>2691</v>
      </c>
      <c r="M246" s="17">
        <v>484897.92839382653</v>
      </c>
      <c r="N246" s="14" t="s">
        <v>67</v>
      </c>
      <c r="O246" s="17">
        <v>484897.92839382653</v>
      </c>
      <c r="P246" s="17">
        <v>484897.92839382653</v>
      </c>
      <c r="Q246" s="17">
        <v>0</v>
      </c>
      <c r="R246" s="17">
        <v>0</v>
      </c>
      <c r="S246" s="18">
        <v>0</v>
      </c>
      <c r="T246" s="14" t="s">
        <v>102</v>
      </c>
      <c r="U246" s="14" t="s">
        <v>140</v>
      </c>
      <c r="V246" s="14" t="s">
        <v>2708</v>
      </c>
      <c r="W246" s="18">
        <v>1.7453352069119261</v>
      </c>
      <c r="X246" s="18">
        <v>1</v>
      </c>
      <c r="Y246" s="14" t="s">
        <v>140</v>
      </c>
      <c r="Z246" s="14" t="s">
        <v>140</v>
      </c>
      <c r="AA246" s="18" t="s">
        <v>140</v>
      </c>
      <c r="AB246" s="18" t="s">
        <v>140</v>
      </c>
      <c r="AC246" s="14" t="s">
        <v>140</v>
      </c>
      <c r="AD246" s="748">
        <v>8552.1425138684372</v>
      </c>
      <c r="AE246" s="749">
        <v>3.28</v>
      </c>
      <c r="AF246" s="748">
        <v>539140.74750228855</v>
      </c>
      <c r="AG246" s="749">
        <v>2.95</v>
      </c>
      <c r="AH246" s="750">
        <v>19.22</v>
      </c>
      <c r="AI246" s="748">
        <v>0</v>
      </c>
      <c r="AJ246" s="748">
        <v>0</v>
      </c>
      <c r="AK246" s="748">
        <v>0</v>
      </c>
      <c r="AL246" s="751" t="s">
        <v>140</v>
      </c>
      <c r="AM246" s="748">
        <v>484897.92839382653</v>
      </c>
      <c r="AN246" s="748">
        <v>0</v>
      </c>
      <c r="AO246" s="752" t="s">
        <v>140</v>
      </c>
      <c r="AP246" s="753">
        <v>0</v>
      </c>
      <c r="AQ246" s="752" t="s">
        <v>2705</v>
      </c>
      <c r="AR246" s="752" t="s">
        <v>140</v>
      </c>
      <c r="AS246" s="752" t="s">
        <v>140</v>
      </c>
    </row>
    <row r="247" spans="1:45" x14ac:dyDescent="0.15">
      <c r="A247" s="14" t="s">
        <v>105</v>
      </c>
      <c r="B247" s="14" t="s">
        <v>10</v>
      </c>
      <c r="C247" s="14" t="s">
        <v>144</v>
      </c>
      <c r="D247" s="14" t="s">
        <v>406</v>
      </c>
      <c r="E247" s="14" t="s">
        <v>1245</v>
      </c>
      <c r="F247" s="14" t="s">
        <v>2078</v>
      </c>
      <c r="G247" s="14" t="s">
        <v>140</v>
      </c>
      <c r="H247" s="14" t="s">
        <v>2691</v>
      </c>
      <c r="I247" s="17">
        <v>328180.85930819914</v>
      </c>
      <c r="J247" s="14" t="s">
        <v>67</v>
      </c>
      <c r="K247" s="17">
        <v>328180.85930819914</v>
      </c>
      <c r="L247" s="14" t="s">
        <v>2691</v>
      </c>
      <c r="M247" s="17">
        <v>328180.85930819914</v>
      </c>
      <c r="N247" s="14" t="s">
        <v>67</v>
      </c>
      <c r="O247" s="17">
        <v>328180.85930819914</v>
      </c>
      <c r="P247" s="17">
        <v>328180.85930819914</v>
      </c>
      <c r="Q247" s="17">
        <v>0</v>
      </c>
      <c r="R247" s="17">
        <v>0</v>
      </c>
      <c r="S247" s="18">
        <v>0</v>
      </c>
      <c r="T247" s="14" t="s">
        <v>102</v>
      </c>
      <c r="U247" s="14" t="s">
        <v>140</v>
      </c>
      <c r="V247" s="14" t="s">
        <v>2708</v>
      </c>
      <c r="W247" s="18">
        <v>1.7453352069119261</v>
      </c>
      <c r="X247" s="18">
        <v>1</v>
      </c>
      <c r="Y247" s="14" t="s">
        <v>140</v>
      </c>
      <c r="Z247" s="14" t="s">
        <v>140</v>
      </c>
      <c r="AA247" s="18" t="s">
        <v>140</v>
      </c>
      <c r="AB247" s="18" t="s">
        <v>140</v>
      </c>
      <c r="AC247" s="14" t="s">
        <v>140</v>
      </c>
      <c r="AD247" s="748">
        <v>3943.4103664968056</v>
      </c>
      <c r="AE247" s="749">
        <v>4.84</v>
      </c>
      <c r="AF247" s="748">
        <v>366834.95521584619</v>
      </c>
      <c r="AG247" s="749">
        <v>4.33</v>
      </c>
      <c r="AH247" s="750">
        <v>19.22</v>
      </c>
      <c r="AI247" s="748">
        <v>0</v>
      </c>
      <c r="AJ247" s="748">
        <v>0</v>
      </c>
      <c r="AK247" s="748">
        <v>0</v>
      </c>
      <c r="AL247" s="751" t="s">
        <v>140</v>
      </c>
      <c r="AM247" s="748">
        <v>328180.85930819914</v>
      </c>
      <c r="AN247" s="748">
        <v>0</v>
      </c>
      <c r="AO247" s="752" t="s">
        <v>140</v>
      </c>
      <c r="AP247" s="753">
        <v>0</v>
      </c>
      <c r="AQ247" s="752" t="s">
        <v>2705</v>
      </c>
      <c r="AR247" s="752" t="s">
        <v>140</v>
      </c>
      <c r="AS247" s="752" t="s">
        <v>140</v>
      </c>
    </row>
    <row r="248" spans="1:45" x14ac:dyDescent="0.15">
      <c r="A248" s="14" t="s">
        <v>105</v>
      </c>
      <c r="B248" s="14" t="s">
        <v>10</v>
      </c>
      <c r="C248" s="14" t="s">
        <v>144</v>
      </c>
      <c r="D248" s="14" t="s">
        <v>407</v>
      </c>
      <c r="E248" s="14" t="s">
        <v>1246</v>
      </c>
      <c r="F248" s="14" t="s">
        <v>2079</v>
      </c>
      <c r="G248" s="14" t="s">
        <v>140</v>
      </c>
      <c r="H248" s="14" t="s">
        <v>2691</v>
      </c>
      <c r="I248" s="17">
        <v>986870.43621016829</v>
      </c>
      <c r="J248" s="14" t="s">
        <v>67</v>
      </c>
      <c r="K248" s="17">
        <v>986870.43621016829</v>
      </c>
      <c r="L248" s="14" t="s">
        <v>2691</v>
      </c>
      <c r="M248" s="17">
        <v>986870.43621016829</v>
      </c>
      <c r="N248" s="14" t="s">
        <v>67</v>
      </c>
      <c r="O248" s="17">
        <v>986870.43621016829</v>
      </c>
      <c r="P248" s="17">
        <v>986870.43621016829</v>
      </c>
      <c r="Q248" s="17">
        <v>0</v>
      </c>
      <c r="R248" s="17">
        <v>0</v>
      </c>
      <c r="S248" s="18">
        <v>0</v>
      </c>
      <c r="T248" s="14" t="s">
        <v>102</v>
      </c>
      <c r="U248" s="14" t="s">
        <v>140</v>
      </c>
      <c r="V248" s="14" t="s">
        <v>2708</v>
      </c>
      <c r="W248" s="18">
        <v>1.7453352069119261</v>
      </c>
      <c r="X248" s="18">
        <v>1</v>
      </c>
      <c r="Y248" s="14" t="s">
        <v>140</v>
      </c>
      <c r="Z248" s="14" t="s">
        <v>140</v>
      </c>
      <c r="AA248" s="18" t="s">
        <v>140</v>
      </c>
      <c r="AB248" s="18" t="s">
        <v>140</v>
      </c>
      <c r="AC248" s="14" t="s">
        <v>140</v>
      </c>
      <c r="AD248" s="748">
        <v>12740.947010457061</v>
      </c>
      <c r="AE248" s="749">
        <v>4.18</v>
      </c>
      <c r="AF248" s="748">
        <v>1024777.2843023281</v>
      </c>
      <c r="AG248" s="749">
        <v>4.03</v>
      </c>
      <c r="AH248" s="750">
        <v>19.22</v>
      </c>
      <c r="AI248" s="748">
        <v>0</v>
      </c>
      <c r="AJ248" s="748">
        <v>0</v>
      </c>
      <c r="AK248" s="748">
        <v>0</v>
      </c>
      <c r="AL248" s="751" t="s">
        <v>140</v>
      </c>
      <c r="AM248" s="748">
        <v>986870.43621016829</v>
      </c>
      <c r="AN248" s="748">
        <v>0</v>
      </c>
      <c r="AO248" s="752" t="s">
        <v>140</v>
      </c>
      <c r="AP248" s="753">
        <v>0</v>
      </c>
      <c r="AQ248" s="752" t="s">
        <v>2705</v>
      </c>
      <c r="AR248" s="752" t="s">
        <v>140</v>
      </c>
      <c r="AS248" s="752" t="s">
        <v>140</v>
      </c>
    </row>
    <row r="249" spans="1:45" x14ac:dyDescent="0.15">
      <c r="A249" s="14" t="s">
        <v>105</v>
      </c>
      <c r="B249" s="14" t="s">
        <v>10</v>
      </c>
      <c r="C249" s="14" t="s">
        <v>144</v>
      </c>
      <c r="D249" s="14" t="s">
        <v>408</v>
      </c>
      <c r="E249" s="14" t="s">
        <v>1247</v>
      </c>
      <c r="F249" s="14" t="s">
        <v>2080</v>
      </c>
      <c r="G249" s="14" t="s">
        <v>140</v>
      </c>
      <c r="H249" s="14" t="s">
        <v>2691</v>
      </c>
      <c r="I249" s="17">
        <v>907401.51940871729</v>
      </c>
      <c r="J249" s="14" t="s">
        <v>67</v>
      </c>
      <c r="K249" s="17">
        <v>907401.51940871729</v>
      </c>
      <c r="L249" s="14" t="s">
        <v>2691</v>
      </c>
      <c r="M249" s="17">
        <v>907401.51940871729</v>
      </c>
      <c r="N249" s="14" t="s">
        <v>67</v>
      </c>
      <c r="O249" s="17">
        <v>907401.51940871729</v>
      </c>
      <c r="P249" s="17">
        <v>907401.51940871729</v>
      </c>
      <c r="Q249" s="17">
        <v>0</v>
      </c>
      <c r="R249" s="17">
        <v>0</v>
      </c>
      <c r="S249" s="18">
        <v>0</v>
      </c>
      <c r="T249" s="14" t="s">
        <v>102</v>
      </c>
      <c r="U249" s="14" t="s">
        <v>140</v>
      </c>
      <c r="V249" s="14" t="s">
        <v>2708</v>
      </c>
      <c r="W249" s="18">
        <v>1.7453352069119261</v>
      </c>
      <c r="X249" s="18">
        <v>1</v>
      </c>
      <c r="Y249" s="14" t="s">
        <v>140</v>
      </c>
      <c r="Z249" s="14" t="s">
        <v>140</v>
      </c>
      <c r="AA249" s="18" t="s">
        <v>140</v>
      </c>
      <c r="AB249" s="18" t="s">
        <v>140</v>
      </c>
      <c r="AC249" s="14" t="s">
        <v>140</v>
      </c>
      <c r="AD249" s="748">
        <v>47211.317346967604</v>
      </c>
      <c r="AE249" s="749">
        <v>1.32</v>
      </c>
      <c r="AF249" s="748">
        <v>1197770.0056195068</v>
      </c>
      <c r="AG249" s="749">
        <v>1</v>
      </c>
      <c r="AH249" s="750">
        <v>19.22</v>
      </c>
      <c r="AI249" s="748">
        <v>0</v>
      </c>
      <c r="AJ249" s="748">
        <v>0</v>
      </c>
      <c r="AK249" s="748">
        <v>0</v>
      </c>
      <c r="AL249" s="751" t="s">
        <v>140</v>
      </c>
      <c r="AM249" s="748">
        <v>907401.51940871729</v>
      </c>
      <c r="AN249" s="748">
        <v>0</v>
      </c>
      <c r="AO249" s="752" t="s">
        <v>140</v>
      </c>
      <c r="AP249" s="753">
        <v>0</v>
      </c>
      <c r="AQ249" s="752" t="s">
        <v>2705</v>
      </c>
      <c r="AR249" s="752" t="s">
        <v>140</v>
      </c>
      <c r="AS249" s="752" t="s">
        <v>140</v>
      </c>
    </row>
    <row r="250" spans="1:45" x14ac:dyDescent="0.15">
      <c r="A250" s="14" t="s">
        <v>105</v>
      </c>
      <c r="B250" s="14" t="s">
        <v>10</v>
      </c>
      <c r="C250" s="14" t="s">
        <v>144</v>
      </c>
      <c r="D250" s="14" t="s">
        <v>409</v>
      </c>
      <c r="E250" s="14" t="s">
        <v>1248</v>
      </c>
      <c r="F250" s="14" t="s">
        <v>2081</v>
      </c>
      <c r="G250" s="14" t="s">
        <v>140</v>
      </c>
      <c r="H250" s="14" t="s">
        <v>2691</v>
      </c>
      <c r="I250" s="17">
        <v>510962.65965373686</v>
      </c>
      <c r="J250" s="14" t="s">
        <v>67</v>
      </c>
      <c r="K250" s="17">
        <v>510962.65965373686</v>
      </c>
      <c r="L250" s="14" t="s">
        <v>2691</v>
      </c>
      <c r="M250" s="17">
        <v>510962.65965373686</v>
      </c>
      <c r="N250" s="14" t="s">
        <v>67</v>
      </c>
      <c r="O250" s="17">
        <v>510962.65965373686</v>
      </c>
      <c r="P250" s="17">
        <v>510962.65965373686</v>
      </c>
      <c r="Q250" s="17">
        <v>0</v>
      </c>
      <c r="R250" s="17">
        <v>0</v>
      </c>
      <c r="S250" s="18">
        <v>0</v>
      </c>
      <c r="T250" s="14" t="s">
        <v>102</v>
      </c>
      <c r="U250" s="14" t="s">
        <v>140</v>
      </c>
      <c r="V250" s="14" t="s">
        <v>2708</v>
      </c>
      <c r="W250" s="18">
        <v>1.7453352069119261</v>
      </c>
      <c r="X250" s="18">
        <v>1</v>
      </c>
      <c r="Y250" s="14" t="s">
        <v>140</v>
      </c>
      <c r="Z250" s="14" t="s">
        <v>140</v>
      </c>
      <c r="AA250" s="18" t="s">
        <v>140</v>
      </c>
      <c r="AB250" s="18" t="s">
        <v>140</v>
      </c>
      <c r="AC250" s="14" t="s">
        <v>140</v>
      </c>
      <c r="AD250" s="748">
        <v>1186.8279407001098</v>
      </c>
      <c r="AE250" s="749">
        <v>20.95</v>
      </c>
      <c r="AF250" s="748">
        <v>477886.9517743655</v>
      </c>
      <c r="AG250" s="749">
        <v>22.4</v>
      </c>
      <c r="AH250" s="750">
        <v>19.22</v>
      </c>
      <c r="AI250" s="748">
        <v>0</v>
      </c>
      <c r="AJ250" s="748">
        <v>0</v>
      </c>
      <c r="AK250" s="748">
        <v>0</v>
      </c>
      <c r="AL250" s="751" t="s">
        <v>140</v>
      </c>
      <c r="AM250" s="748">
        <v>510962.65965373686</v>
      </c>
      <c r="AN250" s="748">
        <v>0</v>
      </c>
      <c r="AO250" s="752" t="s">
        <v>140</v>
      </c>
      <c r="AP250" s="753">
        <v>0</v>
      </c>
      <c r="AQ250" s="752" t="s">
        <v>2705</v>
      </c>
      <c r="AR250" s="752" t="s">
        <v>140</v>
      </c>
      <c r="AS250" s="752" t="s">
        <v>140</v>
      </c>
    </row>
    <row r="251" spans="1:45" x14ac:dyDescent="0.15">
      <c r="A251" s="14" t="s">
        <v>105</v>
      </c>
      <c r="B251" s="14" t="s">
        <v>10</v>
      </c>
      <c r="C251" s="14" t="s">
        <v>144</v>
      </c>
      <c r="D251" s="14" t="s">
        <v>410</v>
      </c>
      <c r="E251" s="14" t="s">
        <v>1249</v>
      </c>
      <c r="F251" s="14" t="s">
        <v>2082</v>
      </c>
      <c r="G251" s="14" t="s">
        <v>140</v>
      </c>
      <c r="H251" s="14" t="s">
        <v>2691</v>
      </c>
      <c r="I251" s="17">
        <v>1505313.7072808421</v>
      </c>
      <c r="J251" s="14" t="s">
        <v>67</v>
      </c>
      <c r="K251" s="17">
        <v>1505313.7072808421</v>
      </c>
      <c r="L251" s="14" t="s">
        <v>2691</v>
      </c>
      <c r="M251" s="17">
        <v>1505313.7072808421</v>
      </c>
      <c r="N251" s="14" t="s">
        <v>67</v>
      </c>
      <c r="O251" s="17">
        <v>1505313.7072808421</v>
      </c>
      <c r="P251" s="17">
        <v>1505313.7072808421</v>
      </c>
      <c r="Q251" s="17">
        <v>0</v>
      </c>
      <c r="R251" s="17">
        <v>0</v>
      </c>
      <c r="S251" s="18">
        <v>0</v>
      </c>
      <c r="T251" s="14" t="s">
        <v>102</v>
      </c>
      <c r="U251" s="14" t="s">
        <v>140</v>
      </c>
      <c r="V251" s="14" t="s">
        <v>2708</v>
      </c>
      <c r="W251" s="18">
        <v>1.7453352069119261</v>
      </c>
      <c r="X251" s="18">
        <v>1</v>
      </c>
      <c r="Y251" s="14" t="s">
        <v>140</v>
      </c>
      <c r="Z251" s="14" t="s">
        <v>140</v>
      </c>
      <c r="AA251" s="18" t="s">
        <v>140</v>
      </c>
      <c r="AB251" s="18" t="s">
        <v>140</v>
      </c>
      <c r="AC251" s="14" t="s">
        <v>140</v>
      </c>
      <c r="AD251" s="748">
        <v>1884.9620234648801</v>
      </c>
      <c r="AE251" s="749">
        <v>34.130000000000003</v>
      </c>
      <c r="AF251" s="748">
        <v>1236560.4296601657</v>
      </c>
      <c r="AG251" s="749">
        <v>41.55</v>
      </c>
      <c r="AH251" s="750">
        <v>19.22</v>
      </c>
      <c r="AI251" s="748">
        <v>0</v>
      </c>
      <c r="AJ251" s="748">
        <v>0</v>
      </c>
      <c r="AK251" s="748">
        <v>0</v>
      </c>
      <c r="AL251" s="751" t="s">
        <v>140</v>
      </c>
      <c r="AM251" s="748">
        <v>1505313.7072808421</v>
      </c>
      <c r="AN251" s="748">
        <v>0</v>
      </c>
      <c r="AO251" s="752" t="s">
        <v>140</v>
      </c>
      <c r="AP251" s="753">
        <v>0</v>
      </c>
      <c r="AQ251" s="752" t="s">
        <v>2705</v>
      </c>
      <c r="AR251" s="752" t="s">
        <v>140</v>
      </c>
      <c r="AS251" s="752" t="s">
        <v>140</v>
      </c>
    </row>
    <row r="252" spans="1:45" x14ac:dyDescent="0.15">
      <c r="A252" s="14" t="s">
        <v>105</v>
      </c>
      <c r="B252" s="14" t="s">
        <v>10</v>
      </c>
      <c r="C252" s="14" t="s">
        <v>144</v>
      </c>
      <c r="D252" s="14" t="s">
        <v>411</v>
      </c>
      <c r="E252" s="14" t="s">
        <v>1250</v>
      </c>
      <c r="F252" s="14" t="s">
        <v>2083</v>
      </c>
      <c r="G252" s="14" t="s">
        <v>140</v>
      </c>
      <c r="H252" s="14" t="s">
        <v>2691</v>
      </c>
      <c r="I252" s="17">
        <v>540779.7743417474</v>
      </c>
      <c r="J252" s="14" t="s">
        <v>67</v>
      </c>
      <c r="K252" s="17">
        <v>540779.7743417474</v>
      </c>
      <c r="L252" s="14" t="s">
        <v>2691</v>
      </c>
      <c r="M252" s="17">
        <v>540779.7743417474</v>
      </c>
      <c r="N252" s="14" t="s">
        <v>67</v>
      </c>
      <c r="O252" s="17">
        <v>540779.7743417474</v>
      </c>
      <c r="P252" s="17">
        <v>540779.7743417474</v>
      </c>
      <c r="Q252" s="17">
        <v>0</v>
      </c>
      <c r="R252" s="17">
        <v>0</v>
      </c>
      <c r="S252" s="18">
        <v>0</v>
      </c>
      <c r="T252" s="14" t="s">
        <v>102</v>
      </c>
      <c r="U252" s="14" t="s">
        <v>140</v>
      </c>
      <c r="V252" s="14" t="s">
        <v>2708</v>
      </c>
      <c r="W252" s="18">
        <v>1.7453352069119261</v>
      </c>
      <c r="X252" s="18">
        <v>1</v>
      </c>
      <c r="Y252" s="14" t="s">
        <v>140</v>
      </c>
      <c r="Z252" s="14" t="s">
        <v>140</v>
      </c>
      <c r="AA252" s="18" t="s">
        <v>140</v>
      </c>
      <c r="AB252" s="18" t="s">
        <v>140</v>
      </c>
      <c r="AC252" s="14" t="s">
        <v>140</v>
      </c>
      <c r="AD252" s="748">
        <v>3068.2992937511663</v>
      </c>
      <c r="AE252" s="749">
        <v>10.4</v>
      </c>
      <c r="AF252" s="748">
        <v>613316.21970134426</v>
      </c>
      <c r="AG252" s="749">
        <v>9.17</v>
      </c>
      <c r="AH252" s="750">
        <v>19.22</v>
      </c>
      <c r="AI252" s="748">
        <v>0</v>
      </c>
      <c r="AJ252" s="748">
        <v>0</v>
      </c>
      <c r="AK252" s="748">
        <v>0</v>
      </c>
      <c r="AL252" s="751" t="s">
        <v>140</v>
      </c>
      <c r="AM252" s="748">
        <v>540779.7743417474</v>
      </c>
      <c r="AN252" s="748">
        <v>0</v>
      </c>
      <c r="AO252" s="752" t="s">
        <v>140</v>
      </c>
      <c r="AP252" s="753">
        <v>0</v>
      </c>
      <c r="AQ252" s="752" t="s">
        <v>2705</v>
      </c>
      <c r="AR252" s="752" t="s">
        <v>140</v>
      </c>
      <c r="AS252" s="752" t="s">
        <v>140</v>
      </c>
    </row>
    <row r="253" spans="1:45" x14ac:dyDescent="0.15">
      <c r="A253" s="14" t="s">
        <v>105</v>
      </c>
      <c r="B253" s="14" t="s">
        <v>10</v>
      </c>
      <c r="C253" s="14" t="s">
        <v>144</v>
      </c>
      <c r="D253" s="14" t="s">
        <v>412</v>
      </c>
      <c r="E253" s="14" t="s">
        <v>1251</v>
      </c>
      <c r="F253" s="14" t="s">
        <v>2084</v>
      </c>
      <c r="G253" s="14" t="s">
        <v>140</v>
      </c>
      <c r="H253" s="14" t="s">
        <v>2691</v>
      </c>
      <c r="I253" s="17">
        <v>326490.11818655947</v>
      </c>
      <c r="J253" s="14" t="s">
        <v>67</v>
      </c>
      <c r="K253" s="17">
        <v>326490.11818655947</v>
      </c>
      <c r="L253" s="14" t="s">
        <v>2691</v>
      </c>
      <c r="M253" s="17">
        <v>326490.11818655947</v>
      </c>
      <c r="N253" s="14" t="s">
        <v>67</v>
      </c>
      <c r="O253" s="17">
        <v>326490.11818655947</v>
      </c>
      <c r="P253" s="17">
        <v>326490.11818655947</v>
      </c>
      <c r="Q253" s="17">
        <v>0</v>
      </c>
      <c r="R253" s="17">
        <v>0</v>
      </c>
      <c r="S253" s="18">
        <v>0</v>
      </c>
      <c r="T253" s="14" t="s">
        <v>2705</v>
      </c>
      <c r="U253" s="14" t="s">
        <v>2705</v>
      </c>
      <c r="V253" s="14" t="s">
        <v>2705</v>
      </c>
      <c r="W253" s="18">
        <v>1.7453352069119261</v>
      </c>
      <c r="X253" s="18">
        <v>1</v>
      </c>
      <c r="Y253" s="14" t="s">
        <v>140</v>
      </c>
      <c r="Z253" s="14" t="s">
        <v>140</v>
      </c>
      <c r="AA253" s="18" t="s">
        <v>140</v>
      </c>
      <c r="AB253" s="18" t="s">
        <v>140</v>
      </c>
      <c r="AC253" s="14" t="s">
        <v>140</v>
      </c>
      <c r="AD253" s="748">
        <v>2687.816218644366</v>
      </c>
      <c r="AE253" s="749">
        <v>5.67</v>
      </c>
      <c r="AF253" s="748">
        <v>293213.50477152044</v>
      </c>
      <c r="AG253" s="749">
        <v>6.32</v>
      </c>
      <c r="AH253" s="750">
        <v>19.22</v>
      </c>
      <c r="AI253" s="748">
        <v>0</v>
      </c>
      <c r="AJ253" s="748">
        <v>0</v>
      </c>
      <c r="AK253" s="748">
        <v>0</v>
      </c>
      <c r="AL253" s="751" t="s">
        <v>140</v>
      </c>
      <c r="AM253" s="748">
        <v>326490.11818655947</v>
      </c>
      <c r="AN253" s="748">
        <v>0</v>
      </c>
      <c r="AO253" s="752" t="s">
        <v>140</v>
      </c>
      <c r="AP253" s="753">
        <v>0</v>
      </c>
      <c r="AQ253" s="752" t="s">
        <v>2705</v>
      </c>
      <c r="AR253" s="752" t="s">
        <v>140</v>
      </c>
      <c r="AS253" s="752" t="s">
        <v>140</v>
      </c>
    </row>
    <row r="254" spans="1:45" x14ac:dyDescent="0.15">
      <c r="A254" s="14" t="s">
        <v>105</v>
      </c>
      <c r="B254" s="14" t="s">
        <v>10</v>
      </c>
      <c r="C254" s="14" t="s">
        <v>144</v>
      </c>
      <c r="D254" s="14" t="s">
        <v>413</v>
      </c>
      <c r="E254" s="14" t="s">
        <v>1252</v>
      </c>
      <c r="F254" s="14" t="s">
        <v>2085</v>
      </c>
      <c r="G254" s="14" t="s">
        <v>140</v>
      </c>
      <c r="H254" s="14" t="s">
        <v>2691</v>
      </c>
      <c r="I254" s="17">
        <v>763156.54589827429</v>
      </c>
      <c r="J254" s="14" t="s">
        <v>67</v>
      </c>
      <c r="K254" s="17">
        <v>763156.54589827429</v>
      </c>
      <c r="L254" s="14" t="s">
        <v>2691</v>
      </c>
      <c r="M254" s="17">
        <v>763156.54589827429</v>
      </c>
      <c r="N254" s="14" t="s">
        <v>67</v>
      </c>
      <c r="O254" s="17">
        <v>763156.54589827429</v>
      </c>
      <c r="P254" s="17">
        <v>763156.54589827429</v>
      </c>
      <c r="Q254" s="17">
        <v>0</v>
      </c>
      <c r="R254" s="17">
        <v>0</v>
      </c>
      <c r="S254" s="18">
        <v>0</v>
      </c>
      <c r="T254" s="14" t="s">
        <v>102</v>
      </c>
      <c r="U254" s="14" t="s">
        <v>140</v>
      </c>
      <c r="V254" s="14" t="s">
        <v>2708</v>
      </c>
      <c r="W254" s="18">
        <v>1.7453352069119261</v>
      </c>
      <c r="X254" s="18">
        <v>1</v>
      </c>
      <c r="Y254" s="14" t="s">
        <v>140</v>
      </c>
      <c r="Z254" s="14" t="s">
        <v>140</v>
      </c>
      <c r="AA254" s="18" t="s">
        <v>140</v>
      </c>
      <c r="AB254" s="18" t="s">
        <v>140</v>
      </c>
      <c r="AC254" s="14" t="s">
        <v>140</v>
      </c>
      <c r="AD254" s="748">
        <v>1221.7346448383482</v>
      </c>
      <c r="AE254" s="749">
        <v>17.04</v>
      </c>
      <c r="AF254" s="748">
        <v>400128.84744943364</v>
      </c>
      <c r="AG254" s="749">
        <v>32.5</v>
      </c>
      <c r="AH254" s="750">
        <v>19.22</v>
      </c>
      <c r="AI254" s="748">
        <v>0</v>
      </c>
      <c r="AJ254" s="748">
        <v>0</v>
      </c>
      <c r="AK254" s="748">
        <v>0</v>
      </c>
      <c r="AL254" s="751" t="s">
        <v>140</v>
      </c>
      <c r="AM254" s="748">
        <v>763156.54589827429</v>
      </c>
      <c r="AN254" s="748">
        <v>0</v>
      </c>
      <c r="AO254" s="752" t="s">
        <v>140</v>
      </c>
      <c r="AP254" s="753">
        <v>0</v>
      </c>
      <c r="AQ254" s="752" t="s">
        <v>2705</v>
      </c>
      <c r="AR254" s="752" t="s">
        <v>140</v>
      </c>
      <c r="AS254" s="752" t="s">
        <v>140</v>
      </c>
    </row>
    <row r="255" spans="1:45" x14ac:dyDescent="0.15">
      <c r="A255" s="14" t="s">
        <v>105</v>
      </c>
      <c r="B255" s="14" t="s">
        <v>10</v>
      </c>
      <c r="C255" s="14" t="s">
        <v>144</v>
      </c>
      <c r="D255" s="14" t="s">
        <v>414</v>
      </c>
      <c r="E255" s="14" t="s">
        <v>1253</v>
      </c>
      <c r="F255" s="14" t="s">
        <v>2086</v>
      </c>
      <c r="G255" s="14" t="s">
        <v>140</v>
      </c>
      <c r="H255" s="14" t="s">
        <v>2691</v>
      </c>
      <c r="I255" s="17">
        <v>711956.28238926153</v>
      </c>
      <c r="J255" s="14" t="s">
        <v>67</v>
      </c>
      <c r="K255" s="17">
        <v>711956.28238926153</v>
      </c>
      <c r="L255" s="14" t="s">
        <v>2691</v>
      </c>
      <c r="M255" s="17">
        <v>711956.28238926153</v>
      </c>
      <c r="N255" s="14" t="s">
        <v>67</v>
      </c>
      <c r="O255" s="17">
        <v>711956.28238926153</v>
      </c>
      <c r="P255" s="17">
        <v>711956.28238926153</v>
      </c>
      <c r="Q255" s="17">
        <v>0</v>
      </c>
      <c r="R255" s="17">
        <v>0</v>
      </c>
      <c r="S255" s="18">
        <v>0</v>
      </c>
      <c r="T255" s="14" t="s">
        <v>102</v>
      </c>
      <c r="U255" s="14" t="s">
        <v>140</v>
      </c>
      <c r="V255" s="14" t="s">
        <v>2708</v>
      </c>
      <c r="W255" s="18">
        <v>1.7453352069119261</v>
      </c>
      <c r="X255" s="18">
        <v>1</v>
      </c>
      <c r="Y255" s="14" t="s">
        <v>140</v>
      </c>
      <c r="Z255" s="14" t="s">
        <v>140</v>
      </c>
      <c r="AA255" s="18" t="s">
        <v>140</v>
      </c>
      <c r="AB255" s="18" t="s">
        <v>140</v>
      </c>
      <c r="AC255" s="14" t="s">
        <v>140</v>
      </c>
      <c r="AD255" s="748">
        <v>6510.1003217814841</v>
      </c>
      <c r="AE255" s="749">
        <v>6.58</v>
      </c>
      <c r="AF255" s="748">
        <v>823904.99727038795</v>
      </c>
      <c r="AG255" s="749">
        <v>5.69</v>
      </c>
      <c r="AH255" s="750">
        <v>19.22</v>
      </c>
      <c r="AI255" s="748">
        <v>0</v>
      </c>
      <c r="AJ255" s="748">
        <v>0</v>
      </c>
      <c r="AK255" s="748">
        <v>0</v>
      </c>
      <c r="AL255" s="751" t="s">
        <v>140</v>
      </c>
      <c r="AM255" s="748">
        <v>711956.28238926153</v>
      </c>
      <c r="AN255" s="748">
        <v>0</v>
      </c>
      <c r="AO255" s="752" t="s">
        <v>140</v>
      </c>
      <c r="AP255" s="753">
        <v>0</v>
      </c>
      <c r="AQ255" s="752" t="s">
        <v>2705</v>
      </c>
      <c r="AR255" s="752" t="s">
        <v>140</v>
      </c>
      <c r="AS255" s="752" t="s">
        <v>140</v>
      </c>
    </row>
    <row r="256" spans="1:45" x14ac:dyDescent="0.15">
      <c r="A256" s="14" t="s">
        <v>105</v>
      </c>
      <c r="B256" s="14" t="s">
        <v>10</v>
      </c>
      <c r="C256" s="14" t="s">
        <v>144</v>
      </c>
      <c r="D256" s="14" t="s">
        <v>415</v>
      </c>
      <c r="E256" s="14" t="s">
        <v>1254</v>
      </c>
      <c r="F256" s="14" t="s">
        <v>2087</v>
      </c>
      <c r="G256" s="14" t="s">
        <v>140</v>
      </c>
      <c r="H256" s="14" t="s">
        <v>2691</v>
      </c>
      <c r="I256" s="17">
        <v>314316.50983846118</v>
      </c>
      <c r="J256" s="14" t="s">
        <v>67</v>
      </c>
      <c r="K256" s="17">
        <v>314316.50983846118</v>
      </c>
      <c r="L256" s="14" t="s">
        <v>2691</v>
      </c>
      <c r="M256" s="17">
        <v>314316.50983846118</v>
      </c>
      <c r="N256" s="14" t="s">
        <v>67</v>
      </c>
      <c r="O256" s="17">
        <v>314316.50983846118</v>
      </c>
      <c r="P256" s="17">
        <v>314316.50983846118</v>
      </c>
      <c r="Q256" s="17">
        <v>0</v>
      </c>
      <c r="R256" s="17">
        <v>0</v>
      </c>
      <c r="S256" s="18">
        <v>0</v>
      </c>
      <c r="T256" s="14" t="s">
        <v>102</v>
      </c>
      <c r="U256" s="14" t="s">
        <v>140</v>
      </c>
      <c r="V256" s="14" t="s">
        <v>2708</v>
      </c>
      <c r="W256" s="18">
        <v>1.7453352069119261</v>
      </c>
      <c r="X256" s="18">
        <v>1</v>
      </c>
      <c r="Y256" s="14" t="s">
        <v>140</v>
      </c>
      <c r="Z256" s="14" t="s">
        <v>140</v>
      </c>
      <c r="AA256" s="18" t="s">
        <v>140</v>
      </c>
      <c r="AB256" s="18" t="s">
        <v>140</v>
      </c>
      <c r="AC256" s="14" t="s">
        <v>140</v>
      </c>
      <c r="AD256" s="748">
        <v>3132.8766964069073</v>
      </c>
      <c r="AE256" s="749">
        <v>5.58</v>
      </c>
      <c r="AF256" s="748">
        <v>335993.50329489901</v>
      </c>
      <c r="AG256" s="749">
        <v>5.22</v>
      </c>
      <c r="AH256" s="750">
        <v>19.22</v>
      </c>
      <c r="AI256" s="748">
        <v>0</v>
      </c>
      <c r="AJ256" s="748">
        <v>0</v>
      </c>
      <c r="AK256" s="748">
        <v>0</v>
      </c>
      <c r="AL256" s="751" t="s">
        <v>140</v>
      </c>
      <c r="AM256" s="748">
        <v>314316.50983846118</v>
      </c>
      <c r="AN256" s="748">
        <v>0</v>
      </c>
      <c r="AO256" s="752" t="s">
        <v>140</v>
      </c>
      <c r="AP256" s="753">
        <v>0</v>
      </c>
      <c r="AQ256" s="752" t="s">
        <v>2705</v>
      </c>
      <c r="AR256" s="752" t="s">
        <v>140</v>
      </c>
      <c r="AS256" s="752" t="s">
        <v>140</v>
      </c>
    </row>
    <row r="257" spans="1:45" x14ac:dyDescent="0.15">
      <c r="A257" s="14" t="s">
        <v>105</v>
      </c>
      <c r="B257" s="14" t="s">
        <v>118</v>
      </c>
      <c r="C257" s="14" t="s">
        <v>151</v>
      </c>
      <c r="D257" s="14" t="s">
        <v>416</v>
      </c>
      <c r="E257" s="14" t="s">
        <v>1255</v>
      </c>
      <c r="F257" s="14" t="s">
        <v>2088</v>
      </c>
      <c r="G257" s="14" t="s">
        <v>140</v>
      </c>
      <c r="H257" s="14" t="s">
        <v>2691</v>
      </c>
      <c r="I257" s="17">
        <v>5321084.2717858208</v>
      </c>
      <c r="J257" s="14" t="s">
        <v>67</v>
      </c>
      <c r="K257" s="17">
        <v>5321084.2717858208</v>
      </c>
      <c r="L257" s="14" t="s">
        <v>2691</v>
      </c>
      <c r="M257" s="17">
        <v>5321084.2717858208</v>
      </c>
      <c r="N257" s="14" t="s">
        <v>67</v>
      </c>
      <c r="O257" s="17">
        <v>5321084.2717858208</v>
      </c>
      <c r="P257" s="17">
        <v>5321084.2717858208</v>
      </c>
      <c r="Q257" s="17">
        <v>0</v>
      </c>
      <c r="R257" s="17">
        <v>0</v>
      </c>
      <c r="S257" s="18">
        <v>0</v>
      </c>
      <c r="T257" s="14" t="s">
        <v>2705</v>
      </c>
      <c r="U257" s="14" t="s">
        <v>2705</v>
      </c>
      <c r="V257" s="14" t="s">
        <v>2705</v>
      </c>
      <c r="W257" s="18">
        <v>1.7453352069119261</v>
      </c>
      <c r="X257" s="18">
        <v>1</v>
      </c>
      <c r="Y257" s="14" t="s">
        <v>140</v>
      </c>
      <c r="Z257" s="14" t="s">
        <v>140</v>
      </c>
      <c r="AA257" s="18" t="s">
        <v>140</v>
      </c>
      <c r="AB257" s="18" t="s">
        <v>140</v>
      </c>
      <c r="AC257" s="14" t="s">
        <v>140</v>
      </c>
      <c r="AD257" s="748">
        <v>507.89254521137048</v>
      </c>
      <c r="AE257" s="749">
        <v>19159.29</v>
      </c>
      <c r="AF257" s="748">
        <v>3925615.3476075814</v>
      </c>
      <c r="AG257" s="749">
        <v>25970</v>
      </c>
      <c r="AH257" s="750">
        <v>0.40341900000000003</v>
      </c>
      <c r="AI257" s="748">
        <v>0</v>
      </c>
      <c r="AJ257" s="748">
        <v>0</v>
      </c>
      <c r="AK257" s="748">
        <v>0</v>
      </c>
      <c r="AL257" s="751" t="s">
        <v>140</v>
      </c>
      <c r="AM257" s="748">
        <v>5321084.2717858208</v>
      </c>
      <c r="AN257" s="748">
        <v>0</v>
      </c>
      <c r="AO257" s="752" t="s">
        <v>140</v>
      </c>
      <c r="AP257" s="753">
        <v>0</v>
      </c>
      <c r="AQ257" s="752" t="s">
        <v>2705</v>
      </c>
      <c r="AR257" s="752" t="s">
        <v>140</v>
      </c>
      <c r="AS257" s="752" t="s">
        <v>140</v>
      </c>
    </row>
    <row r="258" spans="1:45" x14ac:dyDescent="0.15">
      <c r="A258" s="14" t="s">
        <v>105</v>
      </c>
      <c r="B258" s="14" t="s">
        <v>118</v>
      </c>
      <c r="C258" s="14" t="s">
        <v>151</v>
      </c>
      <c r="D258" s="14" t="s">
        <v>417</v>
      </c>
      <c r="E258" s="14" t="s">
        <v>1256</v>
      </c>
      <c r="F258" s="14" t="s">
        <v>2089</v>
      </c>
      <c r="G258" s="14" t="s">
        <v>140</v>
      </c>
      <c r="H258" s="14" t="s">
        <v>2691</v>
      </c>
      <c r="I258" s="17">
        <v>1186270.0093945162</v>
      </c>
      <c r="J258" s="14" t="s">
        <v>67</v>
      </c>
      <c r="K258" s="17">
        <v>1186270.0093945162</v>
      </c>
      <c r="L258" s="14" t="s">
        <v>2691</v>
      </c>
      <c r="M258" s="17">
        <v>1186270.0093945162</v>
      </c>
      <c r="N258" s="14" t="s">
        <v>67</v>
      </c>
      <c r="O258" s="17">
        <v>1186270.0093945162</v>
      </c>
      <c r="P258" s="17">
        <v>1186270.0093945162</v>
      </c>
      <c r="Q258" s="17">
        <v>0</v>
      </c>
      <c r="R258" s="17">
        <v>0</v>
      </c>
      <c r="S258" s="18">
        <v>0</v>
      </c>
      <c r="T258" s="14" t="s">
        <v>102</v>
      </c>
      <c r="U258" s="14" t="s">
        <v>140</v>
      </c>
      <c r="V258" s="14" t="s">
        <v>2708</v>
      </c>
      <c r="W258" s="18">
        <v>1.7453352069119261</v>
      </c>
      <c r="X258" s="18">
        <v>1</v>
      </c>
      <c r="Y258" s="14" t="s">
        <v>140</v>
      </c>
      <c r="Z258" s="14" t="s">
        <v>140</v>
      </c>
      <c r="AA258" s="18" t="s">
        <v>140</v>
      </c>
      <c r="AB258" s="18" t="s">
        <v>140</v>
      </c>
      <c r="AC258" s="14" t="s">
        <v>140</v>
      </c>
      <c r="AD258" s="748">
        <v>282.744303519732</v>
      </c>
      <c r="AE258" s="749">
        <v>9570</v>
      </c>
      <c r="AF258" s="748">
        <v>1091596.5351246437</v>
      </c>
      <c r="AG258" s="749">
        <v>10400</v>
      </c>
      <c r="AH258" s="750">
        <v>0.40341900000000003</v>
      </c>
      <c r="AI258" s="748">
        <v>0</v>
      </c>
      <c r="AJ258" s="748">
        <v>0</v>
      </c>
      <c r="AK258" s="748">
        <v>0</v>
      </c>
      <c r="AL258" s="751" t="s">
        <v>140</v>
      </c>
      <c r="AM258" s="748">
        <v>1186270.0093945162</v>
      </c>
      <c r="AN258" s="748">
        <v>0</v>
      </c>
      <c r="AO258" s="752" t="s">
        <v>140</v>
      </c>
      <c r="AP258" s="753">
        <v>0</v>
      </c>
      <c r="AQ258" s="752" t="s">
        <v>2705</v>
      </c>
      <c r="AR258" s="752" t="s">
        <v>140</v>
      </c>
      <c r="AS258" s="752" t="s">
        <v>140</v>
      </c>
    </row>
    <row r="259" spans="1:45" x14ac:dyDescent="0.15">
      <c r="A259" s="14" t="s">
        <v>105</v>
      </c>
      <c r="B259" s="14" t="s">
        <v>118</v>
      </c>
      <c r="C259" s="14" t="s">
        <v>151</v>
      </c>
      <c r="D259" s="14" t="s">
        <v>418</v>
      </c>
      <c r="E259" s="14" t="s">
        <v>1257</v>
      </c>
      <c r="F259" s="14" t="s">
        <v>2090</v>
      </c>
      <c r="G259" s="14" t="s">
        <v>140</v>
      </c>
      <c r="H259" s="14" t="s">
        <v>2691</v>
      </c>
      <c r="I259" s="17">
        <v>1246315.7713589752</v>
      </c>
      <c r="J259" s="14" t="s">
        <v>67</v>
      </c>
      <c r="K259" s="17">
        <v>1246315.7713589752</v>
      </c>
      <c r="L259" s="14" t="s">
        <v>2691</v>
      </c>
      <c r="M259" s="17">
        <v>1246315.7713589752</v>
      </c>
      <c r="N259" s="14" t="s">
        <v>67</v>
      </c>
      <c r="O259" s="17">
        <v>1246315.7713589752</v>
      </c>
      <c r="P259" s="17">
        <v>1246315.7713589752</v>
      </c>
      <c r="Q259" s="17">
        <v>0</v>
      </c>
      <c r="R259" s="17">
        <v>0</v>
      </c>
      <c r="S259" s="18">
        <v>0</v>
      </c>
      <c r="T259" s="14" t="s">
        <v>102</v>
      </c>
      <c r="U259" s="14" t="s">
        <v>140</v>
      </c>
      <c r="V259" s="14" t="s">
        <v>2708</v>
      </c>
      <c r="W259" s="18">
        <v>1.7453352069119261</v>
      </c>
      <c r="X259" s="18">
        <v>1</v>
      </c>
      <c r="Y259" s="14" t="s">
        <v>140</v>
      </c>
      <c r="Z259" s="14" t="s">
        <v>140</v>
      </c>
      <c r="AA259" s="18" t="s">
        <v>140</v>
      </c>
      <c r="AB259" s="18" t="s">
        <v>140</v>
      </c>
      <c r="AC259" s="14" t="s">
        <v>140</v>
      </c>
      <c r="AD259" s="748">
        <v>1043.7104537333319</v>
      </c>
      <c r="AE259" s="749">
        <v>2904.59</v>
      </c>
      <c r="AF259" s="748">
        <v>1222985.9803682959</v>
      </c>
      <c r="AG259" s="749">
        <v>2960</v>
      </c>
      <c r="AH259" s="750">
        <v>0.40341900000000003</v>
      </c>
      <c r="AI259" s="748">
        <v>0</v>
      </c>
      <c r="AJ259" s="748">
        <v>0</v>
      </c>
      <c r="AK259" s="748">
        <v>0</v>
      </c>
      <c r="AL259" s="751" t="s">
        <v>140</v>
      </c>
      <c r="AM259" s="748">
        <v>1246315.7713589752</v>
      </c>
      <c r="AN259" s="748">
        <v>0</v>
      </c>
      <c r="AO259" s="752" t="s">
        <v>140</v>
      </c>
      <c r="AP259" s="753">
        <v>0</v>
      </c>
      <c r="AQ259" s="752" t="s">
        <v>2705</v>
      </c>
      <c r="AR259" s="752" t="s">
        <v>140</v>
      </c>
      <c r="AS259" s="752" t="s">
        <v>140</v>
      </c>
    </row>
    <row r="260" spans="1:45" x14ac:dyDescent="0.15">
      <c r="A260" s="14" t="s">
        <v>105</v>
      </c>
      <c r="B260" s="14" t="s">
        <v>119</v>
      </c>
      <c r="C260" s="14" t="s">
        <v>152</v>
      </c>
      <c r="D260" s="14" t="s">
        <v>419</v>
      </c>
      <c r="E260" s="14" t="s">
        <v>1258</v>
      </c>
      <c r="F260" s="14" t="s">
        <v>2091</v>
      </c>
      <c r="G260" s="14" t="s">
        <v>140</v>
      </c>
      <c r="H260" s="14" t="s">
        <v>2691</v>
      </c>
      <c r="I260" s="17">
        <v>326277.34437148483</v>
      </c>
      <c r="J260" s="14" t="s">
        <v>67</v>
      </c>
      <c r="K260" s="17">
        <v>326277.34437148483</v>
      </c>
      <c r="L260" s="14" t="s">
        <v>2691</v>
      </c>
      <c r="M260" s="17">
        <v>326277.34437148483</v>
      </c>
      <c r="N260" s="14" t="s">
        <v>67</v>
      </c>
      <c r="O260" s="17">
        <v>326277.34437148483</v>
      </c>
      <c r="P260" s="17">
        <v>326277.34437148483</v>
      </c>
      <c r="Q260" s="17">
        <v>0</v>
      </c>
      <c r="R260" s="17">
        <v>0</v>
      </c>
      <c r="S260" s="18">
        <v>0</v>
      </c>
      <c r="T260" s="14" t="s">
        <v>102</v>
      </c>
      <c r="U260" s="14" t="s">
        <v>140</v>
      </c>
      <c r="V260" s="14" t="s">
        <v>2708</v>
      </c>
      <c r="W260" s="18">
        <v>1.7453352069119261</v>
      </c>
      <c r="X260" s="18">
        <v>1</v>
      </c>
      <c r="Y260" s="14" t="s">
        <v>140</v>
      </c>
      <c r="Z260" s="14" t="s">
        <v>140</v>
      </c>
      <c r="AA260" s="18" t="s">
        <v>140</v>
      </c>
      <c r="AB260" s="18" t="s">
        <v>140</v>
      </c>
      <c r="AC260" s="14" t="s">
        <v>140</v>
      </c>
      <c r="AD260" s="748">
        <v>50499.511423437601</v>
      </c>
      <c r="AE260" s="749">
        <v>978</v>
      </c>
      <c r="AF260" s="748">
        <v>449779.0613078358</v>
      </c>
      <c r="AG260" s="749">
        <v>710</v>
      </c>
      <c r="AH260" s="750">
        <v>9.1000000000000004E-3</v>
      </c>
      <c r="AI260" s="748">
        <v>0</v>
      </c>
      <c r="AJ260" s="748">
        <v>0</v>
      </c>
      <c r="AK260" s="748">
        <v>0</v>
      </c>
      <c r="AL260" s="751" t="s">
        <v>140</v>
      </c>
      <c r="AM260" s="748">
        <v>326277.34437148483</v>
      </c>
      <c r="AN260" s="748">
        <v>0</v>
      </c>
      <c r="AO260" s="752" t="s">
        <v>140</v>
      </c>
      <c r="AP260" s="753">
        <v>0</v>
      </c>
      <c r="AQ260" s="752" t="s">
        <v>2705</v>
      </c>
      <c r="AR260" s="752" t="s">
        <v>140</v>
      </c>
      <c r="AS260" s="752" t="s">
        <v>140</v>
      </c>
    </row>
    <row r="261" spans="1:45" x14ac:dyDescent="0.15">
      <c r="A261" s="14" t="s">
        <v>105</v>
      </c>
      <c r="B261" s="14" t="s">
        <v>119</v>
      </c>
      <c r="C261" s="14" t="s">
        <v>152</v>
      </c>
      <c r="D261" s="14" t="s">
        <v>420</v>
      </c>
      <c r="E261" s="14" t="s">
        <v>1259</v>
      </c>
      <c r="F261" s="14" t="s">
        <v>2092</v>
      </c>
      <c r="G261" s="14" t="s">
        <v>140</v>
      </c>
      <c r="H261" s="14" t="s">
        <v>2691</v>
      </c>
      <c r="I261" s="17">
        <v>856725.01354194677</v>
      </c>
      <c r="J261" s="14" t="s">
        <v>67</v>
      </c>
      <c r="K261" s="17">
        <v>856725.01354194677</v>
      </c>
      <c r="L261" s="14" t="s">
        <v>2691</v>
      </c>
      <c r="M261" s="17">
        <v>856725.01354194677</v>
      </c>
      <c r="N261" s="14" t="s">
        <v>67</v>
      </c>
      <c r="O261" s="17">
        <v>856725.01354194677</v>
      </c>
      <c r="P261" s="17">
        <v>856725.01354194677</v>
      </c>
      <c r="Q261" s="17">
        <v>0</v>
      </c>
      <c r="R261" s="17">
        <v>0</v>
      </c>
      <c r="S261" s="18">
        <v>0</v>
      </c>
      <c r="T261" s="14" t="s">
        <v>102</v>
      </c>
      <c r="U261" s="14" t="s">
        <v>140</v>
      </c>
      <c r="V261" s="14" t="s">
        <v>2708</v>
      </c>
      <c r="W261" s="18">
        <v>1.7453352069119261</v>
      </c>
      <c r="X261" s="18">
        <v>1</v>
      </c>
      <c r="Y261" s="14" t="s">
        <v>140</v>
      </c>
      <c r="Z261" s="14" t="s">
        <v>140</v>
      </c>
      <c r="AA261" s="18" t="s">
        <v>140</v>
      </c>
      <c r="AB261" s="18" t="s">
        <v>140</v>
      </c>
      <c r="AC261" s="14" t="s">
        <v>140</v>
      </c>
      <c r="AD261" s="748">
        <v>3997.6902914317666</v>
      </c>
      <c r="AE261" s="749">
        <v>23291</v>
      </c>
      <c r="AF261" s="748">
        <v>847311.98443726904</v>
      </c>
      <c r="AG261" s="749">
        <v>23550</v>
      </c>
      <c r="AH261" s="750">
        <v>9.1000000000000004E-3</v>
      </c>
      <c r="AI261" s="748">
        <v>0</v>
      </c>
      <c r="AJ261" s="748">
        <v>0</v>
      </c>
      <c r="AK261" s="748">
        <v>0</v>
      </c>
      <c r="AL261" s="751" t="s">
        <v>140</v>
      </c>
      <c r="AM261" s="748">
        <v>856725.01354194677</v>
      </c>
      <c r="AN261" s="748">
        <v>0</v>
      </c>
      <c r="AO261" s="752" t="s">
        <v>140</v>
      </c>
      <c r="AP261" s="753">
        <v>0</v>
      </c>
      <c r="AQ261" s="752" t="s">
        <v>2705</v>
      </c>
      <c r="AR261" s="752" t="s">
        <v>140</v>
      </c>
      <c r="AS261" s="752" t="s">
        <v>140</v>
      </c>
    </row>
    <row r="262" spans="1:45" x14ac:dyDescent="0.15">
      <c r="A262" s="14" t="s">
        <v>105</v>
      </c>
      <c r="B262" s="14" t="s">
        <v>119</v>
      </c>
      <c r="C262" s="14" t="s">
        <v>152</v>
      </c>
      <c r="D262" s="14" t="s">
        <v>421</v>
      </c>
      <c r="E262" s="14" t="s">
        <v>1260</v>
      </c>
      <c r="F262" s="14" t="s">
        <v>2093</v>
      </c>
      <c r="G262" s="14" t="s">
        <v>140</v>
      </c>
      <c r="H262" s="14" t="s">
        <v>2691</v>
      </c>
      <c r="I262" s="17">
        <v>473617.65241803409</v>
      </c>
      <c r="J262" s="14" t="s">
        <v>67</v>
      </c>
      <c r="K262" s="17">
        <v>473617.65241803409</v>
      </c>
      <c r="L262" s="14" t="s">
        <v>2691</v>
      </c>
      <c r="M262" s="17">
        <v>473617.65241803409</v>
      </c>
      <c r="N262" s="14" t="s">
        <v>67</v>
      </c>
      <c r="O262" s="17">
        <v>473617.65241803409</v>
      </c>
      <c r="P262" s="17">
        <v>473617.65241803409</v>
      </c>
      <c r="Q262" s="17">
        <v>0</v>
      </c>
      <c r="R262" s="17">
        <v>0</v>
      </c>
      <c r="S262" s="18">
        <v>0</v>
      </c>
      <c r="T262" s="14" t="s">
        <v>102</v>
      </c>
      <c r="U262" s="14" t="s">
        <v>140</v>
      </c>
      <c r="V262" s="14" t="s">
        <v>2708</v>
      </c>
      <c r="W262" s="18">
        <v>1.7453352069119261</v>
      </c>
      <c r="X262" s="18">
        <v>1</v>
      </c>
      <c r="Y262" s="14" t="s">
        <v>140</v>
      </c>
      <c r="Z262" s="14" t="s">
        <v>140</v>
      </c>
      <c r="AA262" s="18" t="s">
        <v>140</v>
      </c>
      <c r="AB262" s="18" t="s">
        <v>140</v>
      </c>
      <c r="AC262" s="14" t="s">
        <v>140</v>
      </c>
      <c r="AD262" s="748">
        <v>7330.4078690300894</v>
      </c>
      <c r="AE262" s="749">
        <v>6200</v>
      </c>
      <c r="AF262" s="748">
        <v>413581.61197067762</v>
      </c>
      <c r="AG262" s="749">
        <v>7100</v>
      </c>
      <c r="AH262" s="750">
        <v>9.1000000000000004E-3</v>
      </c>
      <c r="AI262" s="748">
        <v>0</v>
      </c>
      <c r="AJ262" s="748">
        <v>0</v>
      </c>
      <c r="AK262" s="748">
        <v>0</v>
      </c>
      <c r="AL262" s="751" t="s">
        <v>140</v>
      </c>
      <c r="AM262" s="748">
        <v>473617.65241803409</v>
      </c>
      <c r="AN262" s="748">
        <v>0</v>
      </c>
      <c r="AO262" s="752" t="s">
        <v>140</v>
      </c>
      <c r="AP262" s="753">
        <v>0</v>
      </c>
      <c r="AQ262" s="752" t="s">
        <v>2705</v>
      </c>
      <c r="AR262" s="752" t="s">
        <v>140</v>
      </c>
      <c r="AS262" s="752" t="s">
        <v>140</v>
      </c>
    </row>
    <row r="263" spans="1:45" x14ac:dyDescent="0.15">
      <c r="A263" s="14" t="s">
        <v>105</v>
      </c>
      <c r="B263" s="14" t="s">
        <v>119</v>
      </c>
      <c r="C263" s="14" t="s">
        <v>152</v>
      </c>
      <c r="D263" s="14" t="s">
        <v>422</v>
      </c>
      <c r="E263" s="14" t="s">
        <v>1261</v>
      </c>
      <c r="F263" s="14" t="s">
        <v>2094</v>
      </c>
      <c r="G263" s="14" t="s">
        <v>140</v>
      </c>
      <c r="H263" s="14" t="s">
        <v>2691</v>
      </c>
      <c r="I263" s="17">
        <v>794858.11646253965</v>
      </c>
      <c r="J263" s="14" t="s">
        <v>67</v>
      </c>
      <c r="K263" s="17">
        <v>794858.11646253965</v>
      </c>
      <c r="L263" s="14" t="s">
        <v>2691</v>
      </c>
      <c r="M263" s="17">
        <v>794858.11646253965</v>
      </c>
      <c r="N263" s="14" t="s">
        <v>67</v>
      </c>
      <c r="O263" s="17">
        <v>794858.11646253965</v>
      </c>
      <c r="P263" s="17">
        <v>794858.11646253965</v>
      </c>
      <c r="Q263" s="17">
        <v>0</v>
      </c>
      <c r="R263" s="17">
        <v>0</v>
      </c>
      <c r="S263" s="18">
        <v>0</v>
      </c>
      <c r="T263" s="14" t="s">
        <v>102</v>
      </c>
      <c r="U263" s="14" t="s">
        <v>140</v>
      </c>
      <c r="V263" s="14" t="s">
        <v>2708</v>
      </c>
      <c r="W263" s="18">
        <v>1.7453352069119261</v>
      </c>
      <c r="X263" s="18">
        <v>1</v>
      </c>
      <c r="Y263" s="14" t="s">
        <v>140</v>
      </c>
      <c r="Z263" s="14" t="s">
        <v>140</v>
      </c>
      <c r="AA263" s="18" t="s">
        <v>140</v>
      </c>
      <c r="AB263" s="18" t="s">
        <v>140</v>
      </c>
      <c r="AC263" s="14" t="s">
        <v>140</v>
      </c>
      <c r="AD263" s="748">
        <v>19896.821358795958</v>
      </c>
      <c r="AE263" s="749">
        <v>5120</v>
      </c>
      <c r="AF263" s="748">
        <v>927188.64644975879</v>
      </c>
      <c r="AG263" s="749">
        <v>4390</v>
      </c>
      <c r="AH263" s="750">
        <v>9.1000000000000004E-3</v>
      </c>
      <c r="AI263" s="748">
        <v>0</v>
      </c>
      <c r="AJ263" s="748">
        <v>0</v>
      </c>
      <c r="AK263" s="748">
        <v>0</v>
      </c>
      <c r="AL263" s="751" t="s">
        <v>140</v>
      </c>
      <c r="AM263" s="748">
        <v>794858.11646253965</v>
      </c>
      <c r="AN263" s="748">
        <v>0</v>
      </c>
      <c r="AO263" s="752" t="s">
        <v>140</v>
      </c>
      <c r="AP263" s="753">
        <v>0</v>
      </c>
      <c r="AQ263" s="752" t="s">
        <v>2705</v>
      </c>
      <c r="AR263" s="752" t="s">
        <v>140</v>
      </c>
      <c r="AS263" s="752" t="s">
        <v>140</v>
      </c>
    </row>
    <row r="264" spans="1:45" x14ac:dyDescent="0.15">
      <c r="A264" s="14" t="s">
        <v>105</v>
      </c>
      <c r="B264" s="14" t="s">
        <v>119</v>
      </c>
      <c r="C264" s="14" t="s">
        <v>152</v>
      </c>
      <c r="D264" s="14" t="s">
        <v>423</v>
      </c>
      <c r="E264" s="14" t="s">
        <v>1262</v>
      </c>
      <c r="F264" s="14" t="s">
        <v>2095</v>
      </c>
      <c r="G264" s="14" t="s">
        <v>140</v>
      </c>
      <c r="H264" s="14" t="s">
        <v>2691</v>
      </c>
      <c r="I264" s="17">
        <v>3584373.9704125398</v>
      </c>
      <c r="J264" s="14" t="s">
        <v>67</v>
      </c>
      <c r="K264" s="17">
        <v>3584373.9704125398</v>
      </c>
      <c r="L264" s="14" t="s">
        <v>2691</v>
      </c>
      <c r="M264" s="17">
        <v>3584373.9704125398</v>
      </c>
      <c r="N264" s="14" t="s">
        <v>67</v>
      </c>
      <c r="O264" s="17">
        <v>3584373.9704125398</v>
      </c>
      <c r="P264" s="17">
        <v>3584373.9704125398</v>
      </c>
      <c r="Q264" s="17">
        <v>0</v>
      </c>
      <c r="R264" s="17">
        <v>0</v>
      </c>
      <c r="S264" s="18">
        <v>0</v>
      </c>
      <c r="T264" s="14" t="s">
        <v>2705</v>
      </c>
      <c r="U264" s="14" t="s">
        <v>2705</v>
      </c>
      <c r="V264" s="14" t="s">
        <v>2705</v>
      </c>
      <c r="W264" s="18">
        <v>1.7453352069119261</v>
      </c>
      <c r="X264" s="18">
        <v>1</v>
      </c>
      <c r="Y264" s="14" t="s">
        <v>140</v>
      </c>
      <c r="Z264" s="14" t="s">
        <v>140</v>
      </c>
      <c r="AA264" s="18" t="s">
        <v>140</v>
      </c>
      <c r="AB264" s="18" t="s">
        <v>140</v>
      </c>
      <c r="AC264" s="14" t="s">
        <v>140</v>
      </c>
      <c r="AD264" s="748">
        <v>75747.547979977593</v>
      </c>
      <c r="AE264" s="749">
        <v>6264</v>
      </c>
      <c r="AF264" s="748">
        <v>4318096.2409004392</v>
      </c>
      <c r="AG264" s="749">
        <v>5200</v>
      </c>
      <c r="AH264" s="750">
        <v>9.1000000000000004E-3</v>
      </c>
      <c r="AI264" s="748">
        <v>0</v>
      </c>
      <c r="AJ264" s="748">
        <v>0</v>
      </c>
      <c r="AK264" s="748">
        <v>0</v>
      </c>
      <c r="AL264" s="751" t="s">
        <v>140</v>
      </c>
      <c r="AM264" s="748">
        <v>3584373.9704125398</v>
      </c>
      <c r="AN264" s="748">
        <v>0</v>
      </c>
      <c r="AO264" s="752" t="s">
        <v>140</v>
      </c>
      <c r="AP264" s="753">
        <v>0</v>
      </c>
      <c r="AQ264" s="752" t="s">
        <v>2705</v>
      </c>
      <c r="AR264" s="752" t="s">
        <v>140</v>
      </c>
      <c r="AS264" s="752" t="s">
        <v>140</v>
      </c>
    </row>
    <row r="265" spans="1:45" x14ac:dyDescent="0.15">
      <c r="A265" s="14" t="s">
        <v>105</v>
      </c>
      <c r="B265" s="14" t="s">
        <v>119</v>
      </c>
      <c r="C265" s="14" t="s">
        <v>152</v>
      </c>
      <c r="D265" s="14" t="s">
        <v>424</v>
      </c>
      <c r="E265" s="14" t="s">
        <v>1263</v>
      </c>
      <c r="F265" s="14" t="s">
        <v>2096</v>
      </c>
      <c r="G265" s="14" t="s">
        <v>140</v>
      </c>
      <c r="H265" s="14" t="s">
        <v>2691</v>
      </c>
      <c r="I265" s="17">
        <v>5692721.1328497399</v>
      </c>
      <c r="J265" s="14" t="s">
        <v>67</v>
      </c>
      <c r="K265" s="17">
        <v>5692721.1328497399</v>
      </c>
      <c r="L265" s="14" t="s">
        <v>2691</v>
      </c>
      <c r="M265" s="17">
        <v>5692721.1328497399</v>
      </c>
      <c r="N265" s="14" t="s">
        <v>67</v>
      </c>
      <c r="O265" s="17">
        <v>5692721.1328497399</v>
      </c>
      <c r="P265" s="17">
        <v>5692721.1328497399</v>
      </c>
      <c r="Q265" s="17">
        <v>0</v>
      </c>
      <c r="R265" s="17">
        <v>0</v>
      </c>
      <c r="S265" s="18">
        <v>0</v>
      </c>
      <c r="T265" s="14" t="s">
        <v>2705</v>
      </c>
      <c r="U265" s="14" t="s">
        <v>2705</v>
      </c>
      <c r="V265" s="14" t="s">
        <v>2705</v>
      </c>
      <c r="W265" s="18">
        <v>1.7453352069119261</v>
      </c>
      <c r="X265" s="18">
        <v>1</v>
      </c>
      <c r="Y265" s="14" t="s">
        <v>140</v>
      </c>
      <c r="Z265" s="14" t="s">
        <v>140</v>
      </c>
      <c r="AA265" s="18" t="s">
        <v>140</v>
      </c>
      <c r="AB265" s="18" t="s">
        <v>140</v>
      </c>
      <c r="AC265" s="14" t="s">
        <v>140</v>
      </c>
      <c r="AD265" s="748">
        <v>154462.65450556341</v>
      </c>
      <c r="AE265" s="749">
        <v>4631</v>
      </c>
      <c r="AF265" s="748">
        <v>6509439.3633386269</v>
      </c>
      <c r="AG265" s="749">
        <v>4050</v>
      </c>
      <c r="AH265" s="750">
        <v>9.1000000000000004E-3</v>
      </c>
      <c r="AI265" s="748">
        <v>0</v>
      </c>
      <c r="AJ265" s="748">
        <v>0</v>
      </c>
      <c r="AK265" s="748">
        <v>0</v>
      </c>
      <c r="AL265" s="751" t="s">
        <v>140</v>
      </c>
      <c r="AM265" s="748">
        <v>5692721.1328497399</v>
      </c>
      <c r="AN265" s="748">
        <v>0</v>
      </c>
      <c r="AO265" s="752" t="s">
        <v>140</v>
      </c>
      <c r="AP265" s="753">
        <v>0</v>
      </c>
      <c r="AQ265" s="752" t="s">
        <v>2705</v>
      </c>
      <c r="AR265" s="752" t="s">
        <v>140</v>
      </c>
      <c r="AS265" s="752" t="s">
        <v>140</v>
      </c>
    </row>
    <row r="266" spans="1:45" x14ac:dyDescent="0.15">
      <c r="A266" s="14" t="s">
        <v>105</v>
      </c>
      <c r="B266" s="14" t="s">
        <v>119</v>
      </c>
      <c r="C266" s="14" t="s">
        <v>152</v>
      </c>
      <c r="D266" s="14" t="s">
        <v>425</v>
      </c>
      <c r="E266" s="14" t="s">
        <v>1264</v>
      </c>
      <c r="F266" s="14" t="s">
        <v>2097</v>
      </c>
      <c r="G266" s="14" t="s">
        <v>140</v>
      </c>
      <c r="H266" s="14" t="s">
        <v>2691</v>
      </c>
      <c r="I266" s="17">
        <v>1090940.620700534</v>
      </c>
      <c r="J266" s="14" t="s">
        <v>67</v>
      </c>
      <c r="K266" s="17">
        <v>1090940.620700534</v>
      </c>
      <c r="L266" s="14" t="s">
        <v>2691</v>
      </c>
      <c r="M266" s="17">
        <v>1090940.620700534</v>
      </c>
      <c r="N266" s="14" t="s">
        <v>67</v>
      </c>
      <c r="O266" s="17">
        <v>1090940.620700534</v>
      </c>
      <c r="P266" s="17">
        <v>1090940.620700534</v>
      </c>
      <c r="Q266" s="17">
        <v>0</v>
      </c>
      <c r="R266" s="17">
        <v>0</v>
      </c>
      <c r="S266" s="18">
        <v>0</v>
      </c>
      <c r="T266" s="14" t="s">
        <v>2705</v>
      </c>
      <c r="U266" s="14" t="s">
        <v>2705</v>
      </c>
      <c r="V266" s="14" t="s">
        <v>2705</v>
      </c>
      <c r="W266" s="18">
        <v>1.7453352069119261</v>
      </c>
      <c r="X266" s="18">
        <v>1</v>
      </c>
      <c r="Y266" s="14" t="s">
        <v>140</v>
      </c>
      <c r="Z266" s="14" t="s">
        <v>140</v>
      </c>
      <c r="AA266" s="18" t="s">
        <v>140</v>
      </c>
      <c r="AB266" s="18" t="s">
        <v>140</v>
      </c>
      <c r="AC266" s="14" t="s">
        <v>140</v>
      </c>
      <c r="AD266" s="748">
        <v>28274.430351973202</v>
      </c>
      <c r="AE266" s="749">
        <v>4670</v>
      </c>
      <c r="AF266" s="748">
        <v>1201578.4666678051</v>
      </c>
      <c r="AG266" s="749">
        <v>4240</v>
      </c>
      <c r="AH266" s="750">
        <v>9.1000000000000004E-3</v>
      </c>
      <c r="AI266" s="748">
        <v>0</v>
      </c>
      <c r="AJ266" s="748">
        <v>0</v>
      </c>
      <c r="AK266" s="748">
        <v>0</v>
      </c>
      <c r="AL266" s="751" t="s">
        <v>140</v>
      </c>
      <c r="AM266" s="748">
        <v>1090940.620700534</v>
      </c>
      <c r="AN266" s="748">
        <v>0</v>
      </c>
      <c r="AO266" s="752" t="s">
        <v>140</v>
      </c>
      <c r="AP266" s="753">
        <v>0</v>
      </c>
      <c r="AQ266" s="752" t="s">
        <v>2705</v>
      </c>
      <c r="AR266" s="752" t="s">
        <v>140</v>
      </c>
      <c r="AS266" s="752" t="s">
        <v>140</v>
      </c>
    </row>
    <row r="267" spans="1:45" x14ac:dyDescent="0.15">
      <c r="A267" s="14" t="s">
        <v>105</v>
      </c>
      <c r="B267" s="14" t="s">
        <v>119</v>
      </c>
      <c r="C267" s="14" t="s">
        <v>152</v>
      </c>
      <c r="D267" s="14" t="s">
        <v>426</v>
      </c>
      <c r="E267" s="14" t="s">
        <v>1265</v>
      </c>
      <c r="F267" s="14" t="s">
        <v>2098</v>
      </c>
      <c r="G267" s="14" t="s">
        <v>140</v>
      </c>
      <c r="H267" s="14" t="s">
        <v>2691</v>
      </c>
      <c r="I267" s="17">
        <v>9631019.7266858388</v>
      </c>
      <c r="J267" s="14" t="s">
        <v>67</v>
      </c>
      <c r="K267" s="17">
        <v>9631019.7266858388</v>
      </c>
      <c r="L267" s="14" t="s">
        <v>2691</v>
      </c>
      <c r="M267" s="17">
        <v>9631019.7266858388</v>
      </c>
      <c r="N267" s="14" t="s">
        <v>67</v>
      </c>
      <c r="O267" s="17">
        <v>9631019.7266858388</v>
      </c>
      <c r="P267" s="17">
        <v>9409616.9743482322</v>
      </c>
      <c r="Q267" s="17">
        <v>221402.75233760546</v>
      </c>
      <c r="R267" s="17">
        <v>0</v>
      </c>
      <c r="S267" s="18">
        <v>0</v>
      </c>
      <c r="T267" s="14" t="s">
        <v>2705</v>
      </c>
      <c r="U267" s="14" t="s">
        <v>2705</v>
      </c>
      <c r="V267" s="14" t="s">
        <v>2705</v>
      </c>
      <c r="W267" s="18">
        <v>1.7453352069119261</v>
      </c>
      <c r="X267" s="18">
        <v>1</v>
      </c>
      <c r="Y267" s="14" t="s">
        <v>140</v>
      </c>
      <c r="Z267" s="14" t="s">
        <v>140</v>
      </c>
      <c r="AA267" s="18" t="s">
        <v>140</v>
      </c>
      <c r="AB267" s="18" t="s">
        <v>140</v>
      </c>
      <c r="AC267" s="14" t="s">
        <v>140</v>
      </c>
      <c r="AD267" s="748">
        <v>121649.86392176125</v>
      </c>
      <c r="AE267" s="749">
        <v>9428</v>
      </c>
      <c r="AF267" s="748">
        <v>10437836.39129228</v>
      </c>
      <c r="AG267" s="749">
        <v>8500</v>
      </c>
      <c r="AH267" s="750">
        <v>9.1000000000000004E-3</v>
      </c>
      <c r="AI267" s="748">
        <v>221402.75233760546</v>
      </c>
      <c r="AJ267" s="748">
        <v>0</v>
      </c>
      <c r="AK267" s="748">
        <v>221402.75233760546</v>
      </c>
      <c r="AL267" s="751" t="s">
        <v>140</v>
      </c>
      <c r="AM267" s="748">
        <v>9631019.7266858369</v>
      </c>
      <c r="AN267" s="748">
        <v>0</v>
      </c>
      <c r="AO267" s="752" t="s">
        <v>140</v>
      </c>
      <c r="AP267" s="753">
        <v>0</v>
      </c>
      <c r="AQ267" s="752" t="s">
        <v>2705</v>
      </c>
      <c r="AR267" s="752" t="s">
        <v>140</v>
      </c>
      <c r="AS267" s="752" t="s">
        <v>140</v>
      </c>
    </row>
    <row r="268" spans="1:45" x14ac:dyDescent="0.15">
      <c r="A268" s="14" t="s">
        <v>105</v>
      </c>
      <c r="B268" s="14" t="s">
        <v>119</v>
      </c>
      <c r="C268" s="14" t="s">
        <v>152</v>
      </c>
      <c r="D268" s="14" t="s">
        <v>427</v>
      </c>
      <c r="E268" s="14" t="s">
        <v>1266</v>
      </c>
      <c r="F268" s="14" t="s">
        <v>2099</v>
      </c>
      <c r="G268" s="14" t="s">
        <v>140</v>
      </c>
      <c r="H268" s="14" t="s">
        <v>2691</v>
      </c>
      <c r="I268" s="17">
        <v>1125246.9295275949</v>
      </c>
      <c r="J268" s="14" t="s">
        <v>67</v>
      </c>
      <c r="K268" s="17">
        <v>1125246.9295275949</v>
      </c>
      <c r="L268" s="14" t="s">
        <v>2691</v>
      </c>
      <c r="M268" s="17">
        <v>1125246.9295275949</v>
      </c>
      <c r="N268" s="14" t="s">
        <v>67</v>
      </c>
      <c r="O268" s="17">
        <v>1125246.9295275949</v>
      </c>
      <c r="P268" s="17">
        <v>1125246.9295275949</v>
      </c>
      <c r="Q268" s="17">
        <v>0</v>
      </c>
      <c r="R268" s="17">
        <v>0</v>
      </c>
      <c r="S268" s="18">
        <v>0</v>
      </c>
      <c r="T268" s="14" t="s">
        <v>102</v>
      </c>
      <c r="U268" s="14" t="s">
        <v>140</v>
      </c>
      <c r="V268" s="14" t="s">
        <v>2708</v>
      </c>
      <c r="W268" s="18">
        <v>1.7453352069119261</v>
      </c>
      <c r="X268" s="18">
        <v>1</v>
      </c>
      <c r="Y268" s="14" t="s">
        <v>140</v>
      </c>
      <c r="Z268" s="14" t="s">
        <v>140</v>
      </c>
      <c r="AA268" s="18" t="s">
        <v>140</v>
      </c>
      <c r="AB268" s="18" t="s">
        <v>140</v>
      </c>
      <c r="AC268" s="14" t="s">
        <v>140</v>
      </c>
      <c r="AD268" s="748">
        <v>17174.098436013352</v>
      </c>
      <c r="AE268" s="749">
        <v>9015</v>
      </c>
      <c r="AF268" s="748">
        <v>1408960.9412882871</v>
      </c>
      <c r="AG268" s="749">
        <v>7200</v>
      </c>
      <c r="AH268" s="750">
        <v>9.1000000000000004E-3</v>
      </c>
      <c r="AI268" s="748">
        <v>0</v>
      </c>
      <c r="AJ268" s="748">
        <v>0</v>
      </c>
      <c r="AK268" s="748">
        <v>0</v>
      </c>
      <c r="AL268" s="751" t="s">
        <v>140</v>
      </c>
      <c r="AM268" s="748">
        <v>1125246.9295275949</v>
      </c>
      <c r="AN268" s="748">
        <v>0</v>
      </c>
      <c r="AO268" s="752" t="s">
        <v>140</v>
      </c>
      <c r="AP268" s="753">
        <v>0</v>
      </c>
      <c r="AQ268" s="752" t="s">
        <v>2705</v>
      </c>
      <c r="AR268" s="752" t="s">
        <v>140</v>
      </c>
      <c r="AS268" s="752" t="s">
        <v>140</v>
      </c>
    </row>
    <row r="269" spans="1:45" x14ac:dyDescent="0.15">
      <c r="A269" s="14" t="s">
        <v>105</v>
      </c>
      <c r="B269" s="14" t="s">
        <v>119</v>
      </c>
      <c r="C269" s="14" t="s">
        <v>152</v>
      </c>
      <c r="D269" s="14" t="s">
        <v>428</v>
      </c>
      <c r="E269" s="14" t="s">
        <v>1267</v>
      </c>
      <c r="F269" s="14" t="s">
        <v>2100</v>
      </c>
      <c r="G269" s="14" t="s">
        <v>140</v>
      </c>
      <c r="H269" s="14" t="s">
        <v>2691</v>
      </c>
      <c r="I269" s="17">
        <v>618299.74513104826</v>
      </c>
      <c r="J269" s="14" t="s">
        <v>67</v>
      </c>
      <c r="K269" s="17">
        <v>618299.74513104826</v>
      </c>
      <c r="L269" s="14" t="s">
        <v>2691</v>
      </c>
      <c r="M269" s="17">
        <v>618299.74513104826</v>
      </c>
      <c r="N269" s="14" t="s">
        <v>67</v>
      </c>
      <c r="O269" s="17">
        <v>618299.74513104826</v>
      </c>
      <c r="P269" s="17">
        <v>618299.74513104826</v>
      </c>
      <c r="Q269" s="17">
        <v>0</v>
      </c>
      <c r="R269" s="17">
        <v>0</v>
      </c>
      <c r="S269" s="18">
        <v>0</v>
      </c>
      <c r="T269" s="14" t="s">
        <v>102</v>
      </c>
      <c r="U269" s="14" t="s">
        <v>140</v>
      </c>
      <c r="V269" s="14" t="s">
        <v>2708</v>
      </c>
      <c r="W269" s="18">
        <v>1.7453352069119261</v>
      </c>
      <c r="X269" s="18">
        <v>1</v>
      </c>
      <c r="Y269" s="14" t="s">
        <v>140</v>
      </c>
      <c r="Z269" s="14" t="s">
        <v>140</v>
      </c>
      <c r="AA269" s="18" t="s">
        <v>140</v>
      </c>
      <c r="AB269" s="18" t="s">
        <v>140</v>
      </c>
      <c r="AC269" s="14" t="s">
        <v>140</v>
      </c>
      <c r="AD269" s="748">
        <v>36826.572865841641</v>
      </c>
      <c r="AE269" s="749">
        <v>2689</v>
      </c>
      <c r="AF269" s="748">
        <v>901469.54392087332</v>
      </c>
      <c r="AG269" s="749">
        <v>1845</v>
      </c>
      <c r="AH269" s="750">
        <v>9.1000000000000004E-3</v>
      </c>
      <c r="AI269" s="748">
        <v>0</v>
      </c>
      <c r="AJ269" s="748">
        <v>0</v>
      </c>
      <c r="AK269" s="748">
        <v>0</v>
      </c>
      <c r="AL269" s="751" t="s">
        <v>140</v>
      </c>
      <c r="AM269" s="748">
        <v>618299.74513104826</v>
      </c>
      <c r="AN269" s="748">
        <v>0</v>
      </c>
      <c r="AO269" s="752" t="s">
        <v>140</v>
      </c>
      <c r="AP269" s="753">
        <v>0</v>
      </c>
      <c r="AQ269" s="752" t="s">
        <v>2705</v>
      </c>
      <c r="AR269" s="752" t="s">
        <v>140</v>
      </c>
      <c r="AS269" s="752" t="s">
        <v>140</v>
      </c>
    </row>
    <row r="270" spans="1:45" x14ac:dyDescent="0.15">
      <c r="A270" s="14" t="s">
        <v>105</v>
      </c>
      <c r="B270" s="14" t="s">
        <v>119</v>
      </c>
      <c r="C270" s="14" t="s">
        <v>152</v>
      </c>
      <c r="D270" s="14" t="s">
        <v>429</v>
      </c>
      <c r="E270" s="14" t="s">
        <v>1268</v>
      </c>
      <c r="F270" s="14" t="s">
        <v>2101</v>
      </c>
      <c r="G270" s="14" t="s">
        <v>140</v>
      </c>
      <c r="H270" s="14" t="s">
        <v>2691</v>
      </c>
      <c r="I270" s="17">
        <v>499359.28722444084</v>
      </c>
      <c r="J270" s="14" t="s">
        <v>67</v>
      </c>
      <c r="K270" s="17">
        <v>499359.28722444084</v>
      </c>
      <c r="L270" s="14" t="s">
        <v>2691</v>
      </c>
      <c r="M270" s="17">
        <v>499359.28722444084</v>
      </c>
      <c r="N270" s="14" t="s">
        <v>67</v>
      </c>
      <c r="O270" s="17">
        <v>499359.28722444084</v>
      </c>
      <c r="P270" s="17">
        <v>499359.28722444084</v>
      </c>
      <c r="Q270" s="17">
        <v>0</v>
      </c>
      <c r="R270" s="17">
        <v>0</v>
      </c>
      <c r="S270" s="18">
        <v>0</v>
      </c>
      <c r="T270" s="14" t="s">
        <v>102</v>
      </c>
      <c r="U270" s="14" t="s">
        <v>140</v>
      </c>
      <c r="V270" s="14" t="s">
        <v>2708</v>
      </c>
      <c r="W270" s="18">
        <v>1.7453352069119261</v>
      </c>
      <c r="X270" s="18">
        <v>1</v>
      </c>
      <c r="Y270" s="14" t="s">
        <v>140</v>
      </c>
      <c r="Z270" s="14" t="s">
        <v>140</v>
      </c>
      <c r="AA270" s="18" t="s">
        <v>140</v>
      </c>
      <c r="AB270" s="18" t="s">
        <v>140</v>
      </c>
      <c r="AC270" s="14" t="s">
        <v>140</v>
      </c>
      <c r="AD270" s="748">
        <v>5393.0857893578514</v>
      </c>
      <c r="AE270" s="749">
        <v>10775</v>
      </c>
      <c r="AF270" s="748">
        <v>528805.53563433466</v>
      </c>
      <c r="AG270" s="749">
        <v>10175</v>
      </c>
      <c r="AH270" s="750">
        <v>9.1000000000000004E-3</v>
      </c>
      <c r="AI270" s="748">
        <v>0</v>
      </c>
      <c r="AJ270" s="748">
        <v>0</v>
      </c>
      <c r="AK270" s="748">
        <v>0</v>
      </c>
      <c r="AL270" s="751" t="s">
        <v>140</v>
      </c>
      <c r="AM270" s="748">
        <v>499359.28722444084</v>
      </c>
      <c r="AN270" s="748">
        <v>0</v>
      </c>
      <c r="AO270" s="752" t="s">
        <v>140</v>
      </c>
      <c r="AP270" s="753">
        <v>0</v>
      </c>
      <c r="AQ270" s="752" t="s">
        <v>2705</v>
      </c>
      <c r="AR270" s="752" t="s">
        <v>140</v>
      </c>
      <c r="AS270" s="752" t="s">
        <v>140</v>
      </c>
    </row>
    <row r="271" spans="1:45" x14ac:dyDescent="0.15">
      <c r="A271" s="14" t="s">
        <v>105</v>
      </c>
      <c r="B271" s="14" t="s">
        <v>119</v>
      </c>
      <c r="C271" s="14" t="s">
        <v>152</v>
      </c>
      <c r="D271" s="14" t="s">
        <v>430</v>
      </c>
      <c r="E271" s="14" t="s">
        <v>1269</v>
      </c>
      <c r="F271" s="14" t="s">
        <v>2102</v>
      </c>
      <c r="G271" s="14" t="s">
        <v>140</v>
      </c>
      <c r="H271" s="14" t="s">
        <v>2691</v>
      </c>
      <c r="I271" s="17">
        <v>414613.97774556605</v>
      </c>
      <c r="J271" s="14" t="s">
        <v>67</v>
      </c>
      <c r="K271" s="17">
        <v>414613.97774556605</v>
      </c>
      <c r="L271" s="14" t="s">
        <v>2691</v>
      </c>
      <c r="M271" s="17">
        <v>414613.97774556605</v>
      </c>
      <c r="N271" s="14" t="s">
        <v>67</v>
      </c>
      <c r="O271" s="17">
        <v>414613.97774556605</v>
      </c>
      <c r="P271" s="17">
        <v>414613.97774556605</v>
      </c>
      <c r="Q271" s="17">
        <v>0</v>
      </c>
      <c r="R271" s="17">
        <v>0</v>
      </c>
      <c r="S271" s="18">
        <v>0</v>
      </c>
      <c r="T271" s="14" t="s">
        <v>102</v>
      </c>
      <c r="U271" s="14" t="s">
        <v>140</v>
      </c>
      <c r="V271" s="14" t="s">
        <v>2708</v>
      </c>
      <c r="W271" s="18">
        <v>1.7453352069119261</v>
      </c>
      <c r="X271" s="18">
        <v>1</v>
      </c>
      <c r="Y271" s="14" t="s">
        <v>140</v>
      </c>
      <c r="Z271" s="14" t="s">
        <v>140</v>
      </c>
      <c r="AA271" s="18" t="s">
        <v>140</v>
      </c>
      <c r="AB271" s="18" t="s">
        <v>140</v>
      </c>
      <c r="AC271" s="14" t="s">
        <v>140</v>
      </c>
      <c r="AD271" s="748">
        <v>40142.709758974299</v>
      </c>
      <c r="AE271" s="749">
        <v>1420</v>
      </c>
      <c r="AF271" s="748">
        <v>518724.09550546593</v>
      </c>
      <c r="AG271" s="749">
        <v>1135</v>
      </c>
      <c r="AH271" s="750">
        <v>9.1000000000000004E-3</v>
      </c>
      <c r="AI271" s="748">
        <v>0</v>
      </c>
      <c r="AJ271" s="748">
        <v>0</v>
      </c>
      <c r="AK271" s="748">
        <v>0</v>
      </c>
      <c r="AL271" s="751" t="s">
        <v>140</v>
      </c>
      <c r="AM271" s="748">
        <v>414613.97774556605</v>
      </c>
      <c r="AN271" s="748">
        <v>0</v>
      </c>
      <c r="AO271" s="752" t="s">
        <v>140</v>
      </c>
      <c r="AP271" s="753">
        <v>0</v>
      </c>
      <c r="AQ271" s="752" t="s">
        <v>2705</v>
      </c>
      <c r="AR271" s="752" t="s">
        <v>140</v>
      </c>
      <c r="AS271" s="752" t="s">
        <v>140</v>
      </c>
    </row>
    <row r="272" spans="1:45" x14ac:dyDescent="0.15">
      <c r="A272" s="14" t="s">
        <v>105</v>
      </c>
      <c r="B272" s="14" t="s">
        <v>119</v>
      </c>
      <c r="C272" s="14" t="s">
        <v>152</v>
      </c>
      <c r="D272" s="14" t="s">
        <v>431</v>
      </c>
      <c r="E272" s="14" t="s">
        <v>1270</v>
      </c>
      <c r="F272" s="14" t="s">
        <v>2103</v>
      </c>
      <c r="G272" s="14" t="s">
        <v>140</v>
      </c>
      <c r="H272" s="14" t="s">
        <v>2691</v>
      </c>
      <c r="I272" s="17">
        <v>1844154.6900591138</v>
      </c>
      <c r="J272" s="14" t="s">
        <v>67</v>
      </c>
      <c r="K272" s="17">
        <v>1844154.6900591138</v>
      </c>
      <c r="L272" s="14" t="s">
        <v>2691</v>
      </c>
      <c r="M272" s="17">
        <v>1844154.6900591138</v>
      </c>
      <c r="N272" s="14" t="s">
        <v>67</v>
      </c>
      <c r="O272" s="17">
        <v>1844154.6900591138</v>
      </c>
      <c r="P272" s="17">
        <v>1844154.6900591138</v>
      </c>
      <c r="Q272" s="17">
        <v>0</v>
      </c>
      <c r="R272" s="17">
        <v>0</v>
      </c>
      <c r="S272" s="18">
        <v>0</v>
      </c>
      <c r="T272" s="14" t="s">
        <v>102</v>
      </c>
      <c r="U272" s="14" t="s">
        <v>140</v>
      </c>
      <c r="V272" s="14" t="s">
        <v>2708</v>
      </c>
      <c r="W272" s="18">
        <v>1.7453352069119261</v>
      </c>
      <c r="X272" s="18">
        <v>1</v>
      </c>
      <c r="Y272" s="14" t="s">
        <v>140</v>
      </c>
      <c r="Z272" s="14" t="s">
        <v>140</v>
      </c>
      <c r="AA272" s="18" t="s">
        <v>140</v>
      </c>
      <c r="AB272" s="18" t="s">
        <v>140</v>
      </c>
      <c r="AC272" s="14" t="s">
        <v>140</v>
      </c>
      <c r="AD272" s="748">
        <v>41189.910883121454</v>
      </c>
      <c r="AE272" s="749">
        <v>5125</v>
      </c>
      <c r="AF272" s="748">
        <v>1920994.468811577</v>
      </c>
      <c r="AG272" s="749">
        <v>4920</v>
      </c>
      <c r="AH272" s="750">
        <v>9.1000000000000004E-3</v>
      </c>
      <c r="AI272" s="748">
        <v>0</v>
      </c>
      <c r="AJ272" s="748">
        <v>0</v>
      </c>
      <c r="AK272" s="748">
        <v>0</v>
      </c>
      <c r="AL272" s="751" t="s">
        <v>140</v>
      </c>
      <c r="AM272" s="748">
        <v>1844154.6900591138</v>
      </c>
      <c r="AN272" s="748">
        <v>0</v>
      </c>
      <c r="AO272" s="752" t="s">
        <v>140</v>
      </c>
      <c r="AP272" s="753">
        <v>0</v>
      </c>
      <c r="AQ272" s="752" t="s">
        <v>2705</v>
      </c>
      <c r="AR272" s="752" t="s">
        <v>140</v>
      </c>
      <c r="AS272" s="752" t="s">
        <v>140</v>
      </c>
    </row>
    <row r="273" spans="1:45" x14ac:dyDescent="0.15">
      <c r="A273" s="14" t="s">
        <v>105</v>
      </c>
      <c r="B273" s="14" t="s">
        <v>119</v>
      </c>
      <c r="C273" s="14" t="s">
        <v>152</v>
      </c>
      <c r="D273" s="14" t="s">
        <v>432</v>
      </c>
      <c r="E273" s="14" t="s">
        <v>1271</v>
      </c>
      <c r="F273" s="14" t="s">
        <v>2104</v>
      </c>
      <c r="G273" s="14" t="s">
        <v>140</v>
      </c>
      <c r="H273" s="14" t="s">
        <v>2691</v>
      </c>
      <c r="I273" s="17">
        <v>641416.79721335706</v>
      </c>
      <c r="J273" s="14" t="s">
        <v>67</v>
      </c>
      <c r="K273" s="17">
        <v>641416.79721335706</v>
      </c>
      <c r="L273" s="14" t="s">
        <v>2691</v>
      </c>
      <c r="M273" s="17">
        <v>641416.79721335706</v>
      </c>
      <c r="N273" s="14" t="s">
        <v>67</v>
      </c>
      <c r="O273" s="17">
        <v>641416.79721335706</v>
      </c>
      <c r="P273" s="17">
        <v>641416.79721335706</v>
      </c>
      <c r="Q273" s="17">
        <v>0</v>
      </c>
      <c r="R273" s="17">
        <v>0</v>
      </c>
      <c r="S273" s="18">
        <v>0</v>
      </c>
      <c r="T273" s="14" t="s">
        <v>102</v>
      </c>
      <c r="U273" s="14" t="s">
        <v>140</v>
      </c>
      <c r="V273" s="14" t="s">
        <v>2708</v>
      </c>
      <c r="W273" s="18">
        <v>1.7453352069119261</v>
      </c>
      <c r="X273" s="18">
        <v>1</v>
      </c>
      <c r="Y273" s="14" t="s">
        <v>140</v>
      </c>
      <c r="Z273" s="14" t="s">
        <v>140</v>
      </c>
      <c r="AA273" s="18" t="s">
        <v>140</v>
      </c>
      <c r="AB273" s="18" t="s">
        <v>140</v>
      </c>
      <c r="AC273" s="14" t="s">
        <v>140</v>
      </c>
      <c r="AD273" s="748">
        <v>34383.103576164947</v>
      </c>
      <c r="AE273" s="749">
        <v>2880</v>
      </c>
      <c r="AF273" s="748">
        <v>901112.37852413079</v>
      </c>
      <c r="AG273" s="749">
        <v>2050</v>
      </c>
      <c r="AH273" s="750">
        <v>9.1000000000000004E-3</v>
      </c>
      <c r="AI273" s="748">
        <v>0</v>
      </c>
      <c r="AJ273" s="748">
        <v>0</v>
      </c>
      <c r="AK273" s="748">
        <v>0</v>
      </c>
      <c r="AL273" s="751" t="s">
        <v>140</v>
      </c>
      <c r="AM273" s="748">
        <v>641416.79721335706</v>
      </c>
      <c r="AN273" s="748">
        <v>0</v>
      </c>
      <c r="AO273" s="752" t="s">
        <v>140</v>
      </c>
      <c r="AP273" s="753">
        <v>0</v>
      </c>
      <c r="AQ273" s="752" t="s">
        <v>2705</v>
      </c>
      <c r="AR273" s="752" t="s">
        <v>140</v>
      </c>
      <c r="AS273" s="752" t="s">
        <v>140</v>
      </c>
    </row>
    <row r="274" spans="1:45" x14ac:dyDescent="0.15">
      <c r="A274" s="14" t="s">
        <v>105</v>
      </c>
      <c r="B274" s="14" t="s">
        <v>119</v>
      </c>
      <c r="C274" s="14" t="s">
        <v>152</v>
      </c>
      <c r="D274" s="14" t="s">
        <v>433</v>
      </c>
      <c r="E274" s="14" t="s">
        <v>1272</v>
      </c>
      <c r="F274" s="14" t="s">
        <v>2105</v>
      </c>
      <c r="G274" s="14" t="s">
        <v>140</v>
      </c>
      <c r="H274" s="14" t="s">
        <v>2691</v>
      </c>
      <c r="I274" s="17">
        <v>2376998.3728549764</v>
      </c>
      <c r="J274" s="14" t="s">
        <v>67</v>
      </c>
      <c r="K274" s="17">
        <v>2376998.3728549764</v>
      </c>
      <c r="L274" s="14" t="s">
        <v>2691</v>
      </c>
      <c r="M274" s="17">
        <v>2376998.3728549764</v>
      </c>
      <c r="N274" s="14" t="s">
        <v>67</v>
      </c>
      <c r="O274" s="17">
        <v>2376998.3728549764</v>
      </c>
      <c r="P274" s="17">
        <v>2376998.3728549764</v>
      </c>
      <c r="Q274" s="17">
        <v>0</v>
      </c>
      <c r="R274" s="17">
        <v>0</v>
      </c>
      <c r="S274" s="18">
        <v>0</v>
      </c>
      <c r="T274" s="14" t="s">
        <v>102</v>
      </c>
      <c r="U274" s="14" t="s">
        <v>140</v>
      </c>
      <c r="V274" s="14" t="s">
        <v>2708</v>
      </c>
      <c r="W274" s="18">
        <v>1.7453352069119261</v>
      </c>
      <c r="X274" s="18">
        <v>1</v>
      </c>
      <c r="Y274" s="14" t="s">
        <v>140</v>
      </c>
      <c r="Z274" s="14" t="s">
        <v>140</v>
      </c>
      <c r="AA274" s="18" t="s">
        <v>140</v>
      </c>
      <c r="AB274" s="18" t="s">
        <v>140</v>
      </c>
      <c r="AC274" s="14" t="s">
        <v>140</v>
      </c>
      <c r="AD274" s="748">
        <v>108385.3163492306</v>
      </c>
      <c r="AE274" s="749">
        <v>3071</v>
      </c>
      <c r="AF274" s="748">
        <v>3029405.004812344</v>
      </c>
      <c r="AG274" s="749">
        <v>2410</v>
      </c>
      <c r="AH274" s="750">
        <v>9.1000000000000004E-3</v>
      </c>
      <c r="AI274" s="748">
        <v>0</v>
      </c>
      <c r="AJ274" s="748">
        <v>0</v>
      </c>
      <c r="AK274" s="748">
        <v>0</v>
      </c>
      <c r="AL274" s="751" t="s">
        <v>140</v>
      </c>
      <c r="AM274" s="748">
        <v>2376998.3728549764</v>
      </c>
      <c r="AN274" s="748">
        <v>0</v>
      </c>
      <c r="AO274" s="752" t="s">
        <v>140</v>
      </c>
      <c r="AP274" s="753">
        <v>0</v>
      </c>
      <c r="AQ274" s="752" t="s">
        <v>2705</v>
      </c>
      <c r="AR274" s="752" t="s">
        <v>140</v>
      </c>
      <c r="AS274" s="752" t="s">
        <v>140</v>
      </c>
    </row>
    <row r="275" spans="1:45" x14ac:dyDescent="0.15">
      <c r="A275" s="14" t="s">
        <v>105</v>
      </c>
      <c r="B275" s="14" t="s">
        <v>119</v>
      </c>
      <c r="C275" s="14" t="s">
        <v>152</v>
      </c>
      <c r="D275" s="14" t="s">
        <v>434</v>
      </c>
      <c r="E275" s="14" t="s">
        <v>1273</v>
      </c>
      <c r="F275" s="14" t="s">
        <v>2106</v>
      </c>
      <c r="G275" s="14" t="s">
        <v>140</v>
      </c>
      <c r="H275" s="14" t="s">
        <v>2691</v>
      </c>
      <c r="I275" s="17">
        <v>1385746.1678877433</v>
      </c>
      <c r="J275" s="14" t="s">
        <v>67</v>
      </c>
      <c r="K275" s="17">
        <v>1385746.1678877433</v>
      </c>
      <c r="L275" s="14" t="s">
        <v>2691</v>
      </c>
      <c r="M275" s="17">
        <v>1385746.1678877433</v>
      </c>
      <c r="N275" s="14" t="s">
        <v>67</v>
      </c>
      <c r="O275" s="17">
        <v>1385746.1678877433</v>
      </c>
      <c r="P275" s="17">
        <v>1385746.1678877433</v>
      </c>
      <c r="Q275" s="17">
        <v>0</v>
      </c>
      <c r="R275" s="17">
        <v>0</v>
      </c>
      <c r="S275" s="18">
        <v>0</v>
      </c>
      <c r="T275" s="14" t="s">
        <v>102</v>
      </c>
      <c r="U275" s="14" t="s">
        <v>140</v>
      </c>
      <c r="V275" s="14" t="s">
        <v>2708</v>
      </c>
      <c r="W275" s="18">
        <v>1.7453352069119261</v>
      </c>
      <c r="X275" s="18">
        <v>1</v>
      </c>
      <c r="Y275" s="14" t="s">
        <v>140</v>
      </c>
      <c r="Z275" s="14" t="s">
        <v>140</v>
      </c>
      <c r="AA275" s="18" t="s">
        <v>140</v>
      </c>
      <c r="AB275" s="18" t="s">
        <v>140</v>
      </c>
      <c r="AC275" s="14" t="s">
        <v>140</v>
      </c>
      <c r="AD275" s="748">
        <v>1834696.3695058166</v>
      </c>
      <c r="AE275" s="749">
        <v>67</v>
      </c>
      <c r="AF275" s="748">
        <v>1118614.3764876965</v>
      </c>
      <c r="AG275" s="749">
        <v>83</v>
      </c>
      <c r="AH275" s="750">
        <v>9.1000000000000004E-3</v>
      </c>
      <c r="AI275" s="748">
        <v>0</v>
      </c>
      <c r="AJ275" s="748">
        <v>0</v>
      </c>
      <c r="AK275" s="748">
        <v>0</v>
      </c>
      <c r="AL275" s="751" t="s">
        <v>140</v>
      </c>
      <c r="AM275" s="748">
        <v>1385746.1678877433</v>
      </c>
      <c r="AN275" s="748">
        <v>0</v>
      </c>
      <c r="AO275" s="752" t="s">
        <v>140</v>
      </c>
      <c r="AP275" s="753">
        <v>0</v>
      </c>
      <c r="AQ275" s="752" t="s">
        <v>2705</v>
      </c>
      <c r="AR275" s="752" t="s">
        <v>140</v>
      </c>
      <c r="AS275" s="752" t="s">
        <v>140</v>
      </c>
    </row>
    <row r="276" spans="1:45" x14ac:dyDescent="0.15">
      <c r="A276" s="14" t="s">
        <v>105</v>
      </c>
      <c r="B276" s="14" t="s">
        <v>119</v>
      </c>
      <c r="C276" s="14" t="s">
        <v>152</v>
      </c>
      <c r="D276" s="14" t="s">
        <v>435</v>
      </c>
      <c r="E276" s="14" t="s">
        <v>1274</v>
      </c>
      <c r="F276" s="14" t="s">
        <v>2107</v>
      </c>
      <c r="G276" s="14" t="s">
        <v>140</v>
      </c>
      <c r="H276" s="14" t="s">
        <v>2691</v>
      </c>
      <c r="I276" s="17">
        <v>768318.37477271631</v>
      </c>
      <c r="J276" s="14" t="s">
        <v>67</v>
      </c>
      <c r="K276" s="17">
        <v>768318.37477271631</v>
      </c>
      <c r="L276" s="14" t="s">
        <v>2691</v>
      </c>
      <c r="M276" s="17">
        <v>768318.37477271631</v>
      </c>
      <c r="N276" s="14" t="s">
        <v>67</v>
      </c>
      <c r="O276" s="17">
        <v>768318.37477271631</v>
      </c>
      <c r="P276" s="17">
        <v>768318.37477271631</v>
      </c>
      <c r="Q276" s="17">
        <v>0</v>
      </c>
      <c r="R276" s="17">
        <v>0</v>
      </c>
      <c r="S276" s="18">
        <v>0</v>
      </c>
      <c r="T276" s="14" t="s">
        <v>102</v>
      </c>
      <c r="U276" s="14" t="s">
        <v>140</v>
      </c>
      <c r="V276" s="14" t="s">
        <v>2708</v>
      </c>
      <c r="W276" s="18">
        <v>1.7453352069119261</v>
      </c>
      <c r="X276" s="18">
        <v>1</v>
      </c>
      <c r="Y276" s="14" t="s">
        <v>140</v>
      </c>
      <c r="Z276" s="14" t="s">
        <v>140</v>
      </c>
      <c r="AA276" s="18" t="s">
        <v>140</v>
      </c>
      <c r="AB276" s="18" t="s">
        <v>140</v>
      </c>
      <c r="AC276" s="14" t="s">
        <v>140</v>
      </c>
      <c r="AD276" s="748">
        <v>15708.016862207334</v>
      </c>
      <c r="AE276" s="749">
        <v>9465</v>
      </c>
      <c r="AF276" s="748">
        <v>1353035.8982939953</v>
      </c>
      <c r="AG276" s="749">
        <v>5375</v>
      </c>
      <c r="AH276" s="750">
        <v>9.1000000000000004E-3</v>
      </c>
      <c r="AI276" s="748">
        <v>0</v>
      </c>
      <c r="AJ276" s="748">
        <v>0</v>
      </c>
      <c r="AK276" s="748">
        <v>0</v>
      </c>
      <c r="AL276" s="751" t="s">
        <v>140</v>
      </c>
      <c r="AM276" s="748">
        <v>768318.37477271631</v>
      </c>
      <c r="AN276" s="748">
        <v>0</v>
      </c>
      <c r="AO276" s="752" t="s">
        <v>140</v>
      </c>
      <c r="AP276" s="753">
        <v>0</v>
      </c>
      <c r="AQ276" s="752" t="s">
        <v>2705</v>
      </c>
      <c r="AR276" s="752" t="s">
        <v>140</v>
      </c>
      <c r="AS276" s="752" t="s">
        <v>140</v>
      </c>
    </row>
    <row r="277" spans="1:45" x14ac:dyDescent="0.15">
      <c r="A277" s="14" t="s">
        <v>105</v>
      </c>
      <c r="B277" s="14" t="s">
        <v>120</v>
      </c>
      <c r="C277" s="14" t="s">
        <v>15</v>
      </c>
      <c r="D277" s="14" t="s">
        <v>436</v>
      </c>
      <c r="E277" s="14" t="s">
        <v>1275</v>
      </c>
      <c r="F277" s="14" t="s">
        <v>2108</v>
      </c>
      <c r="G277" s="14" t="s">
        <v>140</v>
      </c>
      <c r="H277" s="14" t="s">
        <v>2691</v>
      </c>
      <c r="I277" s="17">
        <v>27088903.855376832</v>
      </c>
      <c r="J277" s="14" t="s">
        <v>67</v>
      </c>
      <c r="K277" s="17">
        <v>27088903.855376832</v>
      </c>
      <c r="L277" s="14" t="s">
        <v>2691</v>
      </c>
      <c r="M277" s="17">
        <v>27088903.855376832</v>
      </c>
      <c r="N277" s="14" t="s">
        <v>67</v>
      </c>
      <c r="O277" s="17">
        <v>27088903.855376832</v>
      </c>
      <c r="P277" s="17">
        <v>27088903.855376832</v>
      </c>
      <c r="Q277" s="17">
        <v>0</v>
      </c>
      <c r="R277" s="17">
        <v>0</v>
      </c>
      <c r="S277" s="18">
        <v>0</v>
      </c>
      <c r="T277" s="14" t="s">
        <v>102</v>
      </c>
      <c r="U277" s="14" t="s">
        <v>140</v>
      </c>
      <c r="V277" s="14" t="s">
        <v>2708</v>
      </c>
      <c r="W277" s="18">
        <v>1.7453352069119261</v>
      </c>
      <c r="X277" s="18">
        <v>1</v>
      </c>
      <c r="Y277" s="14" t="s">
        <v>140</v>
      </c>
      <c r="Z277" s="14" t="s">
        <v>140</v>
      </c>
      <c r="AA277" s="18" t="s">
        <v>140</v>
      </c>
      <c r="AB277" s="18" t="s">
        <v>140</v>
      </c>
      <c r="AC277" s="14" t="s">
        <v>140</v>
      </c>
      <c r="AD277" s="748">
        <v>1504.1298813166979</v>
      </c>
      <c r="AE277" s="749">
        <v>130.63</v>
      </c>
      <c r="AF277" s="748">
        <v>29378917.479148943</v>
      </c>
      <c r="AG277" s="749">
        <v>120.45</v>
      </c>
      <c r="AH277" s="750">
        <v>149.52000000000001</v>
      </c>
      <c r="AI277" s="748">
        <v>0</v>
      </c>
      <c r="AJ277" s="748">
        <v>0</v>
      </c>
      <c r="AK277" s="748">
        <v>0</v>
      </c>
      <c r="AL277" s="751" t="s">
        <v>140</v>
      </c>
      <c r="AM277" s="748">
        <v>27088903.855376832</v>
      </c>
      <c r="AN277" s="748">
        <v>0</v>
      </c>
      <c r="AO277" s="752" t="s">
        <v>140</v>
      </c>
      <c r="AP277" s="753">
        <v>0</v>
      </c>
      <c r="AQ277" s="752" t="s">
        <v>2705</v>
      </c>
      <c r="AR277" s="752" t="s">
        <v>140</v>
      </c>
      <c r="AS277" s="752" t="s">
        <v>140</v>
      </c>
    </row>
    <row r="278" spans="1:45" x14ac:dyDescent="0.15">
      <c r="A278" s="14" t="s">
        <v>105</v>
      </c>
      <c r="B278" s="14" t="s">
        <v>121</v>
      </c>
      <c r="C278" s="14" t="s">
        <v>153</v>
      </c>
      <c r="D278" s="14" t="s">
        <v>437</v>
      </c>
      <c r="E278" s="14" t="s">
        <v>1276</v>
      </c>
      <c r="F278" s="14" t="s">
        <v>2109</v>
      </c>
      <c r="G278" s="14" t="s">
        <v>140</v>
      </c>
      <c r="H278" s="14" t="s">
        <v>2691</v>
      </c>
      <c r="I278" s="17">
        <v>29603472.062523302</v>
      </c>
      <c r="J278" s="14" t="s">
        <v>67</v>
      </c>
      <c r="K278" s="17">
        <v>29603472.062523302</v>
      </c>
      <c r="L278" s="14" t="s">
        <v>2691</v>
      </c>
      <c r="M278" s="17">
        <v>29603472.062523302</v>
      </c>
      <c r="N278" s="14" t="s">
        <v>67</v>
      </c>
      <c r="O278" s="17">
        <v>29603472.062523302</v>
      </c>
      <c r="P278" s="17">
        <v>29603472.062523302</v>
      </c>
      <c r="Q278" s="17">
        <v>0</v>
      </c>
      <c r="R278" s="17">
        <v>0</v>
      </c>
      <c r="S278" s="18">
        <v>0</v>
      </c>
      <c r="T278" s="14" t="s">
        <v>102</v>
      </c>
      <c r="U278" s="14" t="s">
        <v>140</v>
      </c>
      <c r="V278" s="14" t="s">
        <v>2708</v>
      </c>
      <c r="W278" s="18">
        <v>1.7453352069119261</v>
      </c>
      <c r="X278" s="18">
        <v>1</v>
      </c>
      <c r="Y278" s="14" t="s">
        <v>140</v>
      </c>
      <c r="Z278" s="14" t="s">
        <v>140</v>
      </c>
      <c r="AA278" s="18" t="s">
        <v>140</v>
      </c>
      <c r="AB278" s="18" t="s">
        <v>140</v>
      </c>
      <c r="AC278" s="14" t="s">
        <v>140</v>
      </c>
      <c r="AD278" s="748">
        <v>13191.243493840337</v>
      </c>
      <c r="AE278" s="749">
        <v>1389.12</v>
      </c>
      <c r="AF278" s="748">
        <v>32250822.265514966</v>
      </c>
      <c r="AG278" s="749">
        <v>1275.0999999999999</v>
      </c>
      <c r="AH278" s="750">
        <v>1.76</v>
      </c>
      <c r="AI278" s="748">
        <v>0</v>
      </c>
      <c r="AJ278" s="748">
        <v>0</v>
      </c>
      <c r="AK278" s="748">
        <v>0</v>
      </c>
      <c r="AL278" s="751" t="s">
        <v>140</v>
      </c>
      <c r="AM278" s="748">
        <v>29603472.062523302</v>
      </c>
      <c r="AN278" s="748">
        <v>0</v>
      </c>
      <c r="AO278" s="752" t="s">
        <v>140</v>
      </c>
      <c r="AP278" s="753">
        <v>0</v>
      </c>
      <c r="AQ278" s="752" t="s">
        <v>2705</v>
      </c>
      <c r="AR278" s="752" t="s">
        <v>140</v>
      </c>
      <c r="AS278" s="752" t="s">
        <v>140</v>
      </c>
    </row>
    <row r="279" spans="1:45" x14ac:dyDescent="0.15">
      <c r="A279" s="14" t="s">
        <v>105</v>
      </c>
      <c r="B279" s="14" t="s">
        <v>121</v>
      </c>
      <c r="C279" s="14" t="s">
        <v>153</v>
      </c>
      <c r="D279" s="14" t="s">
        <v>438</v>
      </c>
      <c r="E279" s="14" t="s">
        <v>1277</v>
      </c>
      <c r="F279" s="14" t="s">
        <v>2110</v>
      </c>
      <c r="G279" s="14" t="s">
        <v>140</v>
      </c>
      <c r="H279" s="14" t="s">
        <v>2691</v>
      </c>
      <c r="I279" s="17">
        <v>1864774.9528611747</v>
      </c>
      <c r="J279" s="14" t="s">
        <v>67</v>
      </c>
      <c r="K279" s="17">
        <v>1864774.9528611747</v>
      </c>
      <c r="L279" s="14" t="s">
        <v>2691</v>
      </c>
      <c r="M279" s="17">
        <v>1864774.9528611747</v>
      </c>
      <c r="N279" s="14" t="s">
        <v>67</v>
      </c>
      <c r="O279" s="17">
        <v>1864774.9528611747</v>
      </c>
      <c r="P279" s="17">
        <v>1864774.9528611747</v>
      </c>
      <c r="Q279" s="17">
        <v>0</v>
      </c>
      <c r="R279" s="17">
        <v>0</v>
      </c>
      <c r="S279" s="18">
        <v>0</v>
      </c>
      <c r="T279" s="14" t="s">
        <v>102</v>
      </c>
      <c r="U279" s="14" t="s">
        <v>140</v>
      </c>
      <c r="V279" s="14" t="s">
        <v>2708</v>
      </c>
      <c r="W279" s="18">
        <v>1.7453352069119261</v>
      </c>
      <c r="X279" s="18">
        <v>1</v>
      </c>
      <c r="Y279" s="14" t="s">
        <v>140</v>
      </c>
      <c r="Z279" s="14" t="s">
        <v>140</v>
      </c>
      <c r="AA279" s="18" t="s">
        <v>140</v>
      </c>
      <c r="AB279" s="18" t="s">
        <v>140</v>
      </c>
      <c r="AC279" s="14" t="s">
        <v>140</v>
      </c>
      <c r="AD279" s="748">
        <v>3804.8307510679988</v>
      </c>
      <c r="AE279" s="749">
        <v>287.35000000000002</v>
      </c>
      <c r="AF279" s="748">
        <v>1924280.8477394318</v>
      </c>
      <c r="AG279" s="749">
        <v>278.47000000000003</v>
      </c>
      <c r="AH279" s="750">
        <v>1.76</v>
      </c>
      <c r="AI279" s="748">
        <v>0</v>
      </c>
      <c r="AJ279" s="748">
        <v>0</v>
      </c>
      <c r="AK279" s="748">
        <v>0</v>
      </c>
      <c r="AL279" s="751" t="s">
        <v>140</v>
      </c>
      <c r="AM279" s="748">
        <v>1864774.9528611747</v>
      </c>
      <c r="AN279" s="748">
        <v>0</v>
      </c>
      <c r="AO279" s="752" t="s">
        <v>140</v>
      </c>
      <c r="AP279" s="753">
        <v>0</v>
      </c>
      <c r="AQ279" s="752" t="s">
        <v>2705</v>
      </c>
      <c r="AR279" s="752" t="s">
        <v>140</v>
      </c>
      <c r="AS279" s="752" t="s">
        <v>140</v>
      </c>
    </row>
    <row r="280" spans="1:45" x14ac:dyDescent="0.15">
      <c r="A280" s="14" t="s">
        <v>105</v>
      </c>
      <c r="B280" s="14" t="s">
        <v>121</v>
      </c>
      <c r="C280" s="14" t="s">
        <v>153</v>
      </c>
      <c r="D280" s="14" t="s">
        <v>439</v>
      </c>
      <c r="E280" s="14" t="s">
        <v>1278</v>
      </c>
      <c r="F280" s="14" t="s">
        <v>2111</v>
      </c>
      <c r="G280" s="14" t="s">
        <v>140</v>
      </c>
      <c r="H280" s="14" t="s">
        <v>2691</v>
      </c>
      <c r="I280" s="17">
        <v>9720079.1208224539</v>
      </c>
      <c r="J280" s="14" t="s">
        <v>67</v>
      </c>
      <c r="K280" s="17">
        <v>9720079.1208224539</v>
      </c>
      <c r="L280" s="14" t="s">
        <v>2691</v>
      </c>
      <c r="M280" s="17">
        <v>9720079.1208224539</v>
      </c>
      <c r="N280" s="14" t="s">
        <v>67</v>
      </c>
      <c r="O280" s="17">
        <v>9720079.1208224539</v>
      </c>
      <c r="P280" s="17">
        <v>9720079.1208224539</v>
      </c>
      <c r="Q280" s="17">
        <v>0</v>
      </c>
      <c r="R280" s="17">
        <v>0</v>
      </c>
      <c r="S280" s="18">
        <v>0</v>
      </c>
      <c r="T280" s="14" t="s">
        <v>102</v>
      </c>
      <c r="U280" s="14" t="s">
        <v>140</v>
      </c>
      <c r="V280" s="14" t="s">
        <v>2708</v>
      </c>
      <c r="W280" s="18">
        <v>1.7453352069119261</v>
      </c>
      <c r="X280" s="18">
        <v>1</v>
      </c>
      <c r="Y280" s="14" t="s">
        <v>140</v>
      </c>
      <c r="Z280" s="14" t="s">
        <v>140</v>
      </c>
      <c r="AA280" s="18" t="s">
        <v>140</v>
      </c>
      <c r="AB280" s="18" t="s">
        <v>140</v>
      </c>
      <c r="AC280" s="14" t="s">
        <v>140</v>
      </c>
      <c r="AD280" s="748">
        <v>2071.7128906044563</v>
      </c>
      <c r="AE280" s="749">
        <v>2331.1</v>
      </c>
      <c r="AF280" s="748">
        <v>8499693.6026456952</v>
      </c>
      <c r="AG280" s="749">
        <v>2665.8</v>
      </c>
      <c r="AH280" s="750">
        <v>1.76</v>
      </c>
      <c r="AI280" s="748">
        <v>0</v>
      </c>
      <c r="AJ280" s="748">
        <v>0</v>
      </c>
      <c r="AK280" s="748">
        <v>0</v>
      </c>
      <c r="AL280" s="751" t="s">
        <v>140</v>
      </c>
      <c r="AM280" s="748">
        <v>9720079.1208224539</v>
      </c>
      <c r="AN280" s="748">
        <v>0</v>
      </c>
      <c r="AO280" s="752" t="s">
        <v>140</v>
      </c>
      <c r="AP280" s="753">
        <v>0</v>
      </c>
      <c r="AQ280" s="752" t="s">
        <v>2705</v>
      </c>
      <c r="AR280" s="752" t="s">
        <v>140</v>
      </c>
      <c r="AS280" s="752" t="s">
        <v>140</v>
      </c>
    </row>
    <row r="281" spans="1:45" x14ac:dyDescent="0.15">
      <c r="A281" s="14" t="s">
        <v>105</v>
      </c>
      <c r="B281" s="14" t="s">
        <v>121</v>
      </c>
      <c r="C281" s="14" t="s">
        <v>153</v>
      </c>
      <c r="D281" s="14" t="s">
        <v>440</v>
      </c>
      <c r="E281" s="14" t="s">
        <v>1279</v>
      </c>
      <c r="F281" s="14" t="s">
        <v>2112</v>
      </c>
      <c r="G281" s="14" t="s">
        <v>140</v>
      </c>
      <c r="H281" s="14" t="s">
        <v>2691</v>
      </c>
      <c r="I281" s="17">
        <v>1011945.4751409992</v>
      </c>
      <c r="J281" s="14" t="s">
        <v>67</v>
      </c>
      <c r="K281" s="17">
        <v>1011945.4751409992</v>
      </c>
      <c r="L281" s="14" t="s">
        <v>2691</v>
      </c>
      <c r="M281" s="17">
        <v>1011945.4751409992</v>
      </c>
      <c r="N281" s="14" t="s">
        <v>67</v>
      </c>
      <c r="O281" s="17">
        <v>1011945.4751409992</v>
      </c>
      <c r="P281" s="17">
        <v>1011945.4751409992</v>
      </c>
      <c r="Q281" s="17">
        <v>0</v>
      </c>
      <c r="R281" s="17">
        <v>0</v>
      </c>
      <c r="S281" s="18">
        <v>0</v>
      </c>
      <c r="T281" s="14" t="s">
        <v>102</v>
      </c>
      <c r="U281" s="14" t="s">
        <v>140</v>
      </c>
      <c r="V281" s="14" t="s">
        <v>2708</v>
      </c>
      <c r="W281" s="18">
        <v>1.7453352069119261</v>
      </c>
      <c r="X281" s="18">
        <v>1</v>
      </c>
      <c r="Y281" s="14" t="s">
        <v>140</v>
      </c>
      <c r="Z281" s="14" t="s">
        <v>140</v>
      </c>
      <c r="AA281" s="18" t="s">
        <v>140</v>
      </c>
      <c r="AB281" s="18" t="s">
        <v>140</v>
      </c>
      <c r="AC281" s="14" t="s">
        <v>140</v>
      </c>
      <c r="AD281" s="748">
        <v>18.849620234648803</v>
      </c>
      <c r="AE281" s="749">
        <v>25500.75</v>
      </c>
      <c r="AF281" s="748">
        <v>845995.82715773676</v>
      </c>
      <c r="AG281" s="749">
        <v>30502.95</v>
      </c>
      <c r="AH281" s="750">
        <v>1.76</v>
      </c>
      <c r="AI281" s="748">
        <v>0</v>
      </c>
      <c r="AJ281" s="748">
        <v>0</v>
      </c>
      <c r="AK281" s="748">
        <v>0</v>
      </c>
      <c r="AL281" s="751" t="s">
        <v>140</v>
      </c>
      <c r="AM281" s="748">
        <v>1011945.4751409992</v>
      </c>
      <c r="AN281" s="748">
        <v>0</v>
      </c>
      <c r="AO281" s="752" t="s">
        <v>140</v>
      </c>
      <c r="AP281" s="753">
        <v>0</v>
      </c>
      <c r="AQ281" s="752" t="s">
        <v>2705</v>
      </c>
      <c r="AR281" s="752" t="s">
        <v>140</v>
      </c>
      <c r="AS281" s="752" t="s">
        <v>140</v>
      </c>
    </row>
    <row r="282" spans="1:45" x14ac:dyDescent="0.15">
      <c r="A282" s="14" t="s">
        <v>105</v>
      </c>
      <c r="B282" s="14" t="s">
        <v>121</v>
      </c>
      <c r="C282" s="14" t="s">
        <v>153</v>
      </c>
      <c r="D282" s="14" t="s">
        <v>441</v>
      </c>
      <c r="E282" s="14" t="s">
        <v>1280</v>
      </c>
      <c r="F282" s="14" t="s">
        <v>2113</v>
      </c>
      <c r="G282" s="14" t="s">
        <v>140</v>
      </c>
      <c r="H282" s="14" t="s">
        <v>2691</v>
      </c>
      <c r="I282" s="17">
        <v>1541068.4872494712</v>
      </c>
      <c r="J282" s="14" t="s">
        <v>67</v>
      </c>
      <c r="K282" s="17">
        <v>1541068.4872494712</v>
      </c>
      <c r="L282" s="14" t="s">
        <v>2691</v>
      </c>
      <c r="M282" s="17">
        <v>1541068.4872494712</v>
      </c>
      <c r="N282" s="14" t="s">
        <v>67</v>
      </c>
      <c r="O282" s="17">
        <v>1541068.4872494712</v>
      </c>
      <c r="P282" s="17">
        <v>1541068.4872494712</v>
      </c>
      <c r="Q282" s="17">
        <v>0</v>
      </c>
      <c r="R282" s="17">
        <v>0</v>
      </c>
      <c r="S282" s="18">
        <v>0</v>
      </c>
      <c r="T282" s="14" t="s">
        <v>2705</v>
      </c>
      <c r="U282" s="14" t="s">
        <v>2705</v>
      </c>
      <c r="V282" s="14" t="s">
        <v>2705</v>
      </c>
      <c r="W282" s="18">
        <v>1.7453352069119261</v>
      </c>
      <c r="X282" s="18">
        <v>1</v>
      </c>
      <c r="Y282" s="14" t="s">
        <v>140</v>
      </c>
      <c r="Z282" s="14" t="s">
        <v>140</v>
      </c>
      <c r="AA282" s="18" t="s">
        <v>140</v>
      </c>
      <c r="AB282" s="18" t="s">
        <v>140</v>
      </c>
      <c r="AC282" s="14" t="s">
        <v>140</v>
      </c>
      <c r="AD282" s="748">
        <v>1347.3987797360069</v>
      </c>
      <c r="AE282" s="749">
        <v>1179.3800000000001</v>
      </c>
      <c r="AF282" s="748">
        <v>2796811.5820084689</v>
      </c>
      <c r="AG282" s="749">
        <v>649.85</v>
      </c>
      <c r="AH282" s="750">
        <v>1.76</v>
      </c>
      <c r="AI282" s="748">
        <v>0</v>
      </c>
      <c r="AJ282" s="748">
        <v>0</v>
      </c>
      <c r="AK282" s="748">
        <v>0</v>
      </c>
      <c r="AL282" s="751" t="s">
        <v>140</v>
      </c>
      <c r="AM282" s="748">
        <v>1541068.4872494712</v>
      </c>
      <c r="AN282" s="748">
        <v>0</v>
      </c>
      <c r="AO282" s="752" t="s">
        <v>140</v>
      </c>
      <c r="AP282" s="753">
        <v>0</v>
      </c>
      <c r="AQ282" s="752" t="s">
        <v>2705</v>
      </c>
      <c r="AR282" s="752" t="s">
        <v>140</v>
      </c>
      <c r="AS282" s="752" t="s">
        <v>140</v>
      </c>
    </row>
    <row r="283" spans="1:45" x14ac:dyDescent="0.15">
      <c r="A283" s="14" t="s">
        <v>105</v>
      </c>
      <c r="B283" s="14" t="s">
        <v>121</v>
      </c>
      <c r="C283" s="14" t="s">
        <v>153</v>
      </c>
      <c r="D283" s="14" t="s">
        <v>442</v>
      </c>
      <c r="E283" s="14" t="s">
        <v>1281</v>
      </c>
      <c r="F283" s="14" t="s">
        <v>2114</v>
      </c>
      <c r="G283" s="14" t="s">
        <v>140</v>
      </c>
      <c r="H283" s="14" t="s">
        <v>2691</v>
      </c>
      <c r="I283" s="17">
        <v>1450064.562798779</v>
      </c>
      <c r="J283" s="14" t="s">
        <v>67</v>
      </c>
      <c r="K283" s="17">
        <v>1450064.562798779</v>
      </c>
      <c r="L283" s="14" t="s">
        <v>2691</v>
      </c>
      <c r="M283" s="17">
        <v>1450064.562798779</v>
      </c>
      <c r="N283" s="14" t="s">
        <v>67</v>
      </c>
      <c r="O283" s="17">
        <v>1450064.562798779</v>
      </c>
      <c r="P283" s="17">
        <v>1450064.562798779</v>
      </c>
      <c r="Q283" s="17">
        <v>0</v>
      </c>
      <c r="R283" s="17">
        <v>0</v>
      </c>
      <c r="S283" s="18">
        <v>0</v>
      </c>
      <c r="T283" s="14" t="s">
        <v>102</v>
      </c>
      <c r="U283" s="14" t="s">
        <v>140</v>
      </c>
      <c r="V283" s="14" t="s">
        <v>2708</v>
      </c>
      <c r="W283" s="18">
        <v>1.7453352069119261</v>
      </c>
      <c r="X283" s="18">
        <v>1</v>
      </c>
      <c r="Y283" s="14" t="s">
        <v>140</v>
      </c>
      <c r="Z283" s="14" t="s">
        <v>140</v>
      </c>
      <c r="AA283" s="18" t="s">
        <v>140</v>
      </c>
      <c r="AB283" s="18" t="s">
        <v>140</v>
      </c>
      <c r="AC283" s="14" t="s">
        <v>140</v>
      </c>
      <c r="AD283" s="748">
        <v>2286.389121054623</v>
      </c>
      <c r="AE283" s="749">
        <v>350.58</v>
      </c>
      <c r="AF283" s="748">
        <v>1410772.3025260766</v>
      </c>
      <c r="AG283" s="749">
        <v>360.35</v>
      </c>
      <c r="AH283" s="750">
        <v>1.76</v>
      </c>
      <c r="AI283" s="748">
        <v>0</v>
      </c>
      <c r="AJ283" s="748">
        <v>0</v>
      </c>
      <c r="AK283" s="748">
        <v>0</v>
      </c>
      <c r="AL283" s="751" t="s">
        <v>140</v>
      </c>
      <c r="AM283" s="748">
        <v>1450064.562798779</v>
      </c>
      <c r="AN283" s="748">
        <v>0</v>
      </c>
      <c r="AO283" s="752" t="s">
        <v>140</v>
      </c>
      <c r="AP283" s="753">
        <v>0</v>
      </c>
      <c r="AQ283" s="752" t="s">
        <v>2705</v>
      </c>
      <c r="AR283" s="752" t="s">
        <v>140</v>
      </c>
      <c r="AS283" s="752" t="s">
        <v>140</v>
      </c>
    </row>
    <row r="284" spans="1:45" x14ac:dyDescent="0.15">
      <c r="A284" s="14" t="s">
        <v>105</v>
      </c>
      <c r="B284" s="14" t="s">
        <v>121</v>
      </c>
      <c r="C284" s="14" t="s">
        <v>153</v>
      </c>
      <c r="D284" s="14" t="s">
        <v>443</v>
      </c>
      <c r="E284" s="14" t="s">
        <v>1282</v>
      </c>
      <c r="F284" s="14" t="s">
        <v>2115</v>
      </c>
      <c r="G284" s="14" t="s">
        <v>140</v>
      </c>
      <c r="H284" s="14" t="s">
        <v>2691</v>
      </c>
      <c r="I284" s="17">
        <v>552660.48053542175</v>
      </c>
      <c r="J284" s="14" t="s">
        <v>67</v>
      </c>
      <c r="K284" s="17">
        <v>552660.48053542175</v>
      </c>
      <c r="L284" s="14" t="s">
        <v>2691</v>
      </c>
      <c r="M284" s="17">
        <v>552660.48053542175</v>
      </c>
      <c r="N284" s="14" t="s">
        <v>67</v>
      </c>
      <c r="O284" s="17">
        <v>552660.48053542175</v>
      </c>
      <c r="P284" s="17">
        <v>552660.48053542175</v>
      </c>
      <c r="Q284" s="17">
        <v>0</v>
      </c>
      <c r="R284" s="17">
        <v>0</v>
      </c>
      <c r="S284" s="18">
        <v>0</v>
      </c>
      <c r="T284" s="14" t="s">
        <v>102</v>
      </c>
      <c r="U284" s="14" t="s">
        <v>140</v>
      </c>
      <c r="V284" s="14" t="s">
        <v>2708</v>
      </c>
      <c r="W284" s="18">
        <v>1.7453352069119261</v>
      </c>
      <c r="X284" s="18">
        <v>1</v>
      </c>
      <c r="Y284" s="14" t="s">
        <v>140</v>
      </c>
      <c r="Z284" s="14" t="s">
        <v>140</v>
      </c>
      <c r="AA284" s="18" t="s">
        <v>140</v>
      </c>
      <c r="AB284" s="18" t="s">
        <v>140</v>
      </c>
      <c r="AC284" s="14" t="s">
        <v>140</v>
      </c>
      <c r="AD284" s="748">
        <v>198.96821358795958</v>
      </c>
      <c r="AE284" s="749">
        <v>1726.1</v>
      </c>
      <c r="AF284" s="748">
        <v>604452.70938656281</v>
      </c>
      <c r="AG284" s="749">
        <v>1578.2</v>
      </c>
      <c r="AH284" s="750">
        <v>1.76</v>
      </c>
      <c r="AI284" s="748">
        <v>0</v>
      </c>
      <c r="AJ284" s="748">
        <v>0</v>
      </c>
      <c r="AK284" s="748">
        <v>0</v>
      </c>
      <c r="AL284" s="751" t="s">
        <v>140</v>
      </c>
      <c r="AM284" s="748">
        <v>552660.48053542175</v>
      </c>
      <c r="AN284" s="748">
        <v>0</v>
      </c>
      <c r="AO284" s="752" t="s">
        <v>140</v>
      </c>
      <c r="AP284" s="753">
        <v>0</v>
      </c>
      <c r="AQ284" s="752" t="s">
        <v>2705</v>
      </c>
      <c r="AR284" s="752" t="s">
        <v>140</v>
      </c>
      <c r="AS284" s="752" t="s">
        <v>140</v>
      </c>
    </row>
    <row r="285" spans="1:45" x14ac:dyDescent="0.15">
      <c r="A285" s="14" t="s">
        <v>105</v>
      </c>
      <c r="B285" s="14" t="s">
        <v>121</v>
      </c>
      <c r="C285" s="14" t="s">
        <v>153</v>
      </c>
      <c r="D285" s="14" t="s">
        <v>444</v>
      </c>
      <c r="E285" s="14" t="s">
        <v>1283</v>
      </c>
      <c r="F285" s="14" t="s">
        <v>2116</v>
      </c>
      <c r="G285" s="14" t="s">
        <v>140</v>
      </c>
      <c r="H285" s="14" t="s">
        <v>2691</v>
      </c>
      <c r="I285" s="17">
        <v>2486722.0995076275</v>
      </c>
      <c r="J285" s="14" t="s">
        <v>67</v>
      </c>
      <c r="K285" s="17">
        <v>2486722.0995076275</v>
      </c>
      <c r="L285" s="14" t="s">
        <v>2691</v>
      </c>
      <c r="M285" s="17">
        <v>2486722.0995076275</v>
      </c>
      <c r="N285" s="14" t="s">
        <v>67</v>
      </c>
      <c r="O285" s="17">
        <v>2486722.0995076275</v>
      </c>
      <c r="P285" s="17">
        <v>2486722.0995076275</v>
      </c>
      <c r="Q285" s="17">
        <v>0</v>
      </c>
      <c r="R285" s="17">
        <v>0</v>
      </c>
      <c r="S285" s="18">
        <v>0</v>
      </c>
      <c r="T285" s="14" t="s">
        <v>102</v>
      </c>
      <c r="U285" s="14" t="s">
        <v>140</v>
      </c>
      <c r="V285" s="14" t="s">
        <v>2708</v>
      </c>
      <c r="W285" s="18">
        <v>1.7453352069119261</v>
      </c>
      <c r="X285" s="18">
        <v>1</v>
      </c>
      <c r="Y285" s="14" t="s">
        <v>140</v>
      </c>
      <c r="Z285" s="14" t="s">
        <v>140</v>
      </c>
      <c r="AA285" s="18" t="s">
        <v>140</v>
      </c>
      <c r="AB285" s="18" t="s">
        <v>140</v>
      </c>
      <c r="AC285" s="14" t="s">
        <v>140</v>
      </c>
      <c r="AD285" s="748">
        <v>1410.2308471848362</v>
      </c>
      <c r="AE285" s="749">
        <v>1049.56</v>
      </c>
      <c r="AF285" s="748">
        <v>2605025.475157008</v>
      </c>
      <c r="AG285" s="749">
        <v>1001.9</v>
      </c>
      <c r="AH285" s="750">
        <v>1.76</v>
      </c>
      <c r="AI285" s="748">
        <v>0</v>
      </c>
      <c r="AJ285" s="748">
        <v>0</v>
      </c>
      <c r="AK285" s="748">
        <v>0</v>
      </c>
      <c r="AL285" s="751" t="s">
        <v>140</v>
      </c>
      <c r="AM285" s="748">
        <v>2486722.0995076275</v>
      </c>
      <c r="AN285" s="748">
        <v>0</v>
      </c>
      <c r="AO285" s="752" t="s">
        <v>140</v>
      </c>
      <c r="AP285" s="753">
        <v>0</v>
      </c>
      <c r="AQ285" s="752" t="s">
        <v>2705</v>
      </c>
      <c r="AR285" s="752" t="s">
        <v>140</v>
      </c>
      <c r="AS285" s="752" t="s">
        <v>140</v>
      </c>
    </row>
    <row r="286" spans="1:45" x14ac:dyDescent="0.15">
      <c r="A286" s="14" t="s">
        <v>105</v>
      </c>
      <c r="B286" s="14" t="s">
        <v>121</v>
      </c>
      <c r="C286" s="14" t="s">
        <v>153</v>
      </c>
      <c r="D286" s="14" t="s">
        <v>445</v>
      </c>
      <c r="E286" s="14" t="s">
        <v>1284</v>
      </c>
      <c r="F286" s="14" t="s">
        <v>2117</v>
      </c>
      <c r="G286" s="14" t="s">
        <v>140</v>
      </c>
      <c r="H286" s="14" t="s">
        <v>2691</v>
      </c>
      <c r="I286" s="17">
        <v>1448291.4942154291</v>
      </c>
      <c r="J286" s="14" t="s">
        <v>67</v>
      </c>
      <c r="K286" s="17">
        <v>1448291.4942154291</v>
      </c>
      <c r="L286" s="14" t="s">
        <v>2691</v>
      </c>
      <c r="M286" s="17">
        <v>1448291.4942154291</v>
      </c>
      <c r="N286" s="14" t="s">
        <v>67</v>
      </c>
      <c r="O286" s="17">
        <v>1448291.4942154291</v>
      </c>
      <c r="P286" s="17">
        <v>1448291.4942154291</v>
      </c>
      <c r="Q286" s="17">
        <v>0</v>
      </c>
      <c r="R286" s="17">
        <v>0</v>
      </c>
      <c r="S286" s="18">
        <v>0</v>
      </c>
      <c r="T286" s="14" t="s">
        <v>2705</v>
      </c>
      <c r="U286" s="14" t="s">
        <v>2705</v>
      </c>
      <c r="V286" s="14" t="s">
        <v>2705</v>
      </c>
      <c r="W286" s="18">
        <v>1.7453352069119261</v>
      </c>
      <c r="X286" s="18">
        <v>1</v>
      </c>
      <c r="Y286" s="14" t="s">
        <v>140</v>
      </c>
      <c r="Z286" s="14" t="s">
        <v>140</v>
      </c>
      <c r="AA286" s="18" t="s">
        <v>140</v>
      </c>
      <c r="AB286" s="18" t="s">
        <v>140</v>
      </c>
      <c r="AC286" s="14" t="s">
        <v>140</v>
      </c>
      <c r="AD286" s="748">
        <v>65.973670821270801</v>
      </c>
      <c r="AE286" s="749">
        <v>9928.7800000000007</v>
      </c>
      <c r="AF286" s="748">
        <v>1152867.1209772571</v>
      </c>
      <c r="AG286" s="749">
        <v>12473.05</v>
      </c>
      <c r="AH286" s="750">
        <v>1.76</v>
      </c>
      <c r="AI286" s="748">
        <v>0</v>
      </c>
      <c r="AJ286" s="748">
        <v>0</v>
      </c>
      <c r="AK286" s="748">
        <v>0</v>
      </c>
      <c r="AL286" s="751" t="s">
        <v>140</v>
      </c>
      <c r="AM286" s="748">
        <v>1448291.4942154291</v>
      </c>
      <c r="AN286" s="748">
        <v>0</v>
      </c>
      <c r="AO286" s="752" t="s">
        <v>140</v>
      </c>
      <c r="AP286" s="753">
        <v>0</v>
      </c>
      <c r="AQ286" s="752" t="s">
        <v>2705</v>
      </c>
      <c r="AR286" s="752" t="s">
        <v>140</v>
      </c>
      <c r="AS286" s="752" t="s">
        <v>140</v>
      </c>
    </row>
    <row r="287" spans="1:45" x14ac:dyDescent="0.15">
      <c r="A287" s="14" t="s">
        <v>105</v>
      </c>
      <c r="B287" s="14" t="s">
        <v>121</v>
      </c>
      <c r="C287" s="14" t="s">
        <v>153</v>
      </c>
      <c r="D287" s="14" t="s">
        <v>446</v>
      </c>
      <c r="E287" s="14" t="s">
        <v>1285</v>
      </c>
      <c r="F287" s="14" t="s">
        <v>2118</v>
      </c>
      <c r="G287" s="14" t="s">
        <v>140</v>
      </c>
      <c r="H287" s="14" t="s">
        <v>2691</v>
      </c>
      <c r="I287" s="17">
        <v>1534970.9841706038</v>
      </c>
      <c r="J287" s="14" t="s">
        <v>67</v>
      </c>
      <c r="K287" s="17">
        <v>1534970.9841706038</v>
      </c>
      <c r="L287" s="14" t="s">
        <v>2691</v>
      </c>
      <c r="M287" s="17">
        <v>1534970.9841706038</v>
      </c>
      <c r="N287" s="14" t="s">
        <v>67</v>
      </c>
      <c r="O287" s="17">
        <v>1534970.9841706038</v>
      </c>
      <c r="P287" s="17">
        <v>1534970.9841706038</v>
      </c>
      <c r="Q287" s="17">
        <v>0</v>
      </c>
      <c r="R287" s="17">
        <v>0</v>
      </c>
      <c r="S287" s="18">
        <v>0</v>
      </c>
      <c r="T287" s="14" t="s">
        <v>102</v>
      </c>
      <c r="U287" s="14" t="s">
        <v>140</v>
      </c>
      <c r="V287" s="14" t="s">
        <v>2708</v>
      </c>
      <c r="W287" s="18">
        <v>1.7453352069119261</v>
      </c>
      <c r="X287" s="18">
        <v>1</v>
      </c>
      <c r="Y287" s="14" t="s">
        <v>140</v>
      </c>
      <c r="Z287" s="14" t="s">
        <v>140</v>
      </c>
      <c r="AA287" s="18" t="s">
        <v>140</v>
      </c>
      <c r="AB287" s="18" t="s">
        <v>140</v>
      </c>
      <c r="AC287" s="14" t="s">
        <v>140</v>
      </c>
      <c r="AD287" s="748">
        <v>4764.7651148695586</v>
      </c>
      <c r="AE287" s="749">
        <v>193.3</v>
      </c>
      <c r="AF287" s="748">
        <v>1621011.2101995426</v>
      </c>
      <c r="AG287" s="749">
        <v>183.04</v>
      </c>
      <c r="AH287" s="750">
        <v>1.76</v>
      </c>
      <c r="AI287" s="748">
        <v>0</v>
      </c>
      <c r="AJ287" s="748">
        <v>0</v>
      </c>
      <c r="AK287" s="748">
        <v>0</v>
      </c>
      <c r="AL287" s="751" t="s">
        <v>140</v>
      </c>
      <c r="AM287" s="748">
        <v>1534970.9841706038</v>
      </c>
      <c r="AN287" s="748">
        <v>0</v>
      </c>
      <c r="AO287" s="752" t="s">
        <v>140</v>
      </c>
      <c r="AP287" s="753">
        <v>0</v>
      </c>
      <c r="AQ287" s="752" t="s">
        <v>2705</v>
      </c>
      <c r="AR287" s="752" t="s">
        <v>140</v>
      </c>
      <c r="AS287" s="752" t="s">
        <v>140</v>
      </c>
    </row>
    <row r="288" spans="1:45" x14ac:dyDescent="0.15">
      <c r="A288" s="14" t="s">
        <v>105</v>
      </c>
      <c r="B288" s="14" t="s">
        <v>121</v>
      </c>
      <c r="C288" s="14" t="s">
        <v>153</v>
      </c>
      <c r="D288" s="14" t="s">
        <v>447</v>
      </c>
      <c r="E288" s="14" t="s">
        <v>1286</v>
      </c>
      <c r="F288" s="14" t="s">
        <v>2119</v>
      </c>
      <c r="G288" s="14" t="s">
        <v>140</v>
      </c>
      <c r="H288" s="14" t="s">
        <v>2691</v>
      </c>
      <c r="I288" s="17">
        <v>9030462.8847347349</v>
      </c>
      <c r="J288" s="14" t="s">
        <v>67</v>
      </c>
      <c r="K288" s="17">
        <v>9030462.8847347349</v>
      </c>
      <c r="L288" s="14" t="s">
        <v>2691</v>
      </c>
      <c r="M288" s="17">
        <v>9030462.8847347349</v>
      </c>
      <c r="N288" s="14" t="s">
        <v>67</v>
      </c>
      <c r="O288" s="17">
        <v>9030462.8847347349</v>
      </c>
      <c r="P288" s="17">
        <v>9030462.8847347349</v>
      </c>
      <c r="Q288" s="17">
        <v>0</v>
      </c>
      <c r="R288" s="17">
        <v>0</v>
      </c>
      <c r="S288" s="18">
        <v>0</v>
      </c>
      <c r="T288" s="14" t="s">
        <v>2705</v>
      </c>
      <c r="U288" s="14" t="s">
        <v>2705</v>
      </c>
      <c r="V288" s="14" t="s">
        <v>2705</v>
      </c>
      <c r="W288" s="18">
        <v>1.7453352069119261</v>
      </c>
      <c r="X288" s="18">
        <v>1</v>
      </c>
      <c r="Y288" s="14" t="s">
        <v>140</v>
      </c>
      <c r="Z288" s="14" t="s">
        <v>140</v>
      </c>
      <c r="AA288" s="18" t="s">
        <v>140</v>
      </c>
      <c r="AB288" s="18" t="s">
        <v>140</v>
      </c>
      <c r="AC288" s="14" t="s">
        <v>140</v>
      </c>
      <c r="AD288" s="748">
        <v>2363.1838701587481</v>
      </c>
      <c r="AE288" s="749">
        <v>1666.87</v>
      </c>
      <c r="AF288" s="748">
        <v>6932865.5036371872</v>
      </c>
      <c r="AG288" s="749">
        <v>2171.1999999999998</v>
      </c>
      <c r="AH288" s="750">
        <v>1.76</v>
      </c>
      <c r="AI288" s="748">
        <v>0</v>
      </c>
      <c r="AJ288" s="748">
        <v>0</v>
      </c>
      <c r="AK288" s="748">
        <v>0</v>
      </c>
      <c r="AL288" s="751" t="s">
        <v>140</v>
      </c>
      <c r="AM288" s="748">
        <v>9030462.8847347349</v>
      </c>
      <c r="AN288" s="748">
        <v>0</v>
      </c>
      <c r="AO288" s="752" t="s">
        <v>140</v>
      </c>
      <c r="AP288" s="753">
        <v>0</v>
      </c>
      <c r="AQ288" s="752" t="s">
        <v>2705</v>
      </c>
      <c r="AR288" s="752" t="s">
        <v>140</v>
      </c>
      <c r="AS288" s="752" t="s">
        <v>140</v>
      </c>
    </row>
    <row r="289" spans="1:45" x14ac:dyDescent="0.15">
      <c r="A289" s="14" t="s">
        <v>105</v>
      </c>
      <c r="B289" s="14" t="s">
        <v>121</v>
      </c>
      <c r="C289" s="14" t="s">
        <v>153</v>
      </c>
      <c r="D289" s="14" t="s">
        <v>448</v>
      </c>
      <c r="E289" s="14" t="s">
        <v>1287</v>
      </c>
      <c r="F289" s="14" t="s">
        <v>2120</v>
      </c>
      <c r="G289" s="14" t="s">
        <v>140</v>
      </c>
      <c r="H289" s="14" t="s">
        <v>2691</v>
      </c>
      <c r="I289" s="17">
        <v>2405660.0232759551</v>
      </c>
      <c r="J289" s="14" t="s">
        <v>67</v>
      </c>
      <c r="K289" s="17">
        <v>2405660.0232759551</v>
      </c>
      <c r="L289" s="14" t="s">
        <v>2691</v>
      </c>
      <c r="M289" s="17">
        <v>2405660.0232759551</v>
      </c>
      <c r="N289" s="14" t="s">
        <v>67</v>
      </c>
      <c r="O289" s="17">
        <v>2405660.0232759551</v>
      </c>
      <c r="P289" s="17">
        <v>2405660.0232759551</v>
      </c>
      <c r="Q289" s="17">
        <v>0</v>
      </c>
      <c r="R289" s="17">
        <v>0</v>
      </c>
      <c r="S289" s="18">
        <v>0</v>
      </c>
      <c r="T289" s="14" t="s">
        <v>102</v>
      </c>
      <c r="U289" s="14" t="s">
        <v>140</v>
      </c>
      <c r="V289" s="14" t="s">
        <v>2708</v>
      </c>
      <c r="W289" s="18">
        <v>1.7453352069119261</v>
      </c>
      <c r="X289" s="18">
        <v>1</v>
      </c>
      <c r="Y289" s="14" t="s">
        <v>140</v>
      </c>
      <c r="Z289" s="14" t="s">
        <v>140</v>
      </c>
      <c r="AA289" s="18" t="s">
        <v>140</v>
      </c>
      <c r="AB289" s="18" t="s">
        <v>140</v>
      </c>
      <c r="AC289" s="14" t="s">
        <v>140</v>
      </c>
      <c r="AD289" s="748">
        <v>2949.6164996811549</v>
      </c>
      <c r="AE289" s="749">
        <v>406.29</v>
      </c>
      <c r="AF289" s="748">
        <v>2109191.782503881</v>
      </c>
      <c r="AG289" s="749">
        <v>463.4</v>
      </c>
      <c r="AH289" s="750">
        <v>1.76</v>
      </c>
      <c r="AI289" s="748">
        <v>0</v>
      </c>
      <c r="AJ289" s="748">
        <v>0</v>
      </c>
      <c r="AK289" s="748">
        <v>0</v>
      </c>
      <c r="AL289" s="751" t="s">
        <v>140</v>
      </c>
      <c r="AM289" s="748">
        <v>2405660.0232759551</v>
      </c>
      <c r="AN289" s="748">
        <v>0</v>
      </c>
      <c r="AO289" s="752" t="s">
        <v>140</v>
      </c>
      <c r="AP289" s="753">
        <v>0</v>
      </c>
      <c r="AQ289" s="752" t="s">
        <v>2705</v>
      </c>
      <c r="AR289" s="752" t="s">
        <v>140</v>
      </c>
      <c r="AS289" s="752" t="s">
        <v>140</v>
      </c>
    </row>
    <row r="290" spans="1:45" x14ac:dyDescent="0.15">
      <c r="A290" s="14" t="s">
        <v>105</v>
      </c>
      <c r="B290" s="14" t="s">
        <v>121</v>
      </c>
      <c r="C290" s="14" t="s">
        <v>153</v>
      </c>
      <c r="D290" s="14" t="s">
        <v>449</v>
      </c>
      <c r="E290" s="14" t="s">
        <v>1288</v>
      </c>
      <c r="F290" s="14" t="s">
        <v>2121</v>
      </c>
      <c r="G290" s="14" t="s">
        <v>140</v>
      </c>
      <c r="H290" s="14" t="s">
        <v>2691</v>
      </c>
      <c r="I290" s="17">
        <v>831452.90881290345</v>
      </c>
      <c r="J290" s="14" t="s">
        <v>67</v>
      </c>
      <c r="K290" s="17">
        <v>831452.90881290345</v>
      </c>
      <c r="L290" s="14" t="s">
        <v>2691</v>
      </c>
      <c r="M290" s="17">
        <v>831452.90881290345</v>
      </c>
      <c r="N290" s="14" t="s">
        <v>67</v>
      </c>
      <c r="O290" s="17">
        <v>831452.90881290345</v>
      </c>
      <c r="P290" s="17">
        <v>831452.90881290345</v>
      </c>
      <c r="Q290" s="17">
        <v>0</v>
      </c>
      <c r="R290" s="17">
        <v>0</v>
      </c>
      <c r="S290" s="18">
        <v>0</v>
      </c>
      <c r="T290" s="14" t="s">
        <v>102</v>
      </c>
      <c r="U290" s="14" t="s">
        <v>140</v>
      </c>
      <c r="V290" s="14" t="s">
        <v>2708</v>
      </c>
      <c r="W290" s="18">
        <v>1.7453352069119261</v>
      </c>
      <c r="X290" s="18">
        <v>1</v>
      </c>
      <c r="Y290" s="14" t="s">
        <v>140</v>
      </c>
      <c r="Z290" s="14" t="s">
        <v>140</v>
      </c>
      <c r="AA290" s="18" t="s">
        <v>140</v>
      </c>
      <c r="AB290" s="18" t="s">
        <v>140</v>
      </c>
      <c r="AC290" s="14" t="s">
        <v>140</v>
      </c>
      <c r="AD290" s="748">
        <v>137.88148134604216</v>
      </c>
      <c r="AE290" s="749">
        <v>5400.75</v>
      </c>
      <c r="AF290" s="748">
        <v>1310607.6022681615</v>
      </c>
      <c r="AG290" s="749">
        <v>3426.25</v>
      </c>
      <c r="AH290" s="750">
        <v>1.76</v>
      </c>
      <c r="AI290" s="748">
        <v>0</v>
      </c>
      <c r="AJ290" s="748">
        <v>0</v>
      </c>
      <c r="AK290" s="748">
        <v>0</v>
      </c>
      <c r="AL290" s="751" t="s">
        <v>140</v>
      </c>
      <c r="AM290" s="748">
        <v>831452.90881290345</v>
      </c>
      <c r="AN290" s="748">
        <v>0</v>
      </c>
      <c r="AO290" s="752" t="s">
        <v>140</v>
      </c>
      <c r="AP290" s="753">
        <v>0</v>
      </c>
      <c r="AQ290" s="752" t="s">
        <v>2705</v>
      </c>
      <c r="AR290" s="752" t="s">
        <v>140</v>
      </c>
      <c r="AS290" s="752" t="s">
        <v>140</v>
      </c>
    </row>
    <row r="291" spans="1:45" x14ac:dyDescent="0.15">
      <c r="A291" s="14" t="s">
        <v>105</v>
      </c>
      <c r="B291" s="14" t="s">
        <v>121</v>
      </c>
      <c r="C291" s="14" t="s">
        <v>153</v>
      </c>
      <c r="D291" s="14" t="s">
        <v>450</v>
      </c>
      <c r="E291" s="14" t="s">
        <v>1289</v>
      </c>
      <c r="F291" s="14" t="s">
        <v>2122</v>
      </c>
      <c r="G291" s="14" t="s">
        <v>140</v>
      </c>
      <c r="H291" s="14" t="s">
        <v>2691</v>
      </c>
      <c r="I291" s="17">
        <v>4159205.7582417009</v>
      </c>
      <c r="J291" s="14" t="s">
        <v>67</v>
      </c>
      <c r="K291" s="17">
        <v>4159205.7582417009</v>
      </c>
      <c r="L291" s="14" t="s">
        <v>2691</v>
      </c>
      <c r="M291" s="17">
        <v>4159205.7582417009</v>
      </c>
      <c r="N291" s="14" t="s">
        <v>67</v>
      </c>
      <c r="O291" s="17">
        <v>4159205.7582417009</v>
      </c>
      <c r="P291" s="17">
        <v>4159205.7582417009</v>
      </c>
      <c r="Q291" s="17">
        <v>0</v>
      </c>
      <c r="R291" s="17">
        <v>0</v>
      </c>
      <c r="S291" s="18">
        <v>0</v>
      </c>
      <c r="T291" s="14" t="s">
        <v>102</v>
      </c>
      <c r="U291" s="14" t="s">
        <v>140</v>
      </c>
      <c r="V291" s="14" t="s">
        <v>2708</v>
      </c>
      <c r="W291" s="18">
        <v>1.7453352069119261</v>
      </c>
      <c r="X291" s="18">
        <v>1</v>
      </c>
      <c r="Y291" s="14" t="s">
        <v>140</v>
      </c>
      <c r="Z291" s="14" t="s">
        <v>140</v>
      </c>
      <c r="AA291" s="18" t="s">
        <v>140</v>
      </c>
      <c r="AB291" s="18" t="s">
        <v>140</v>
      </c>
      <c r="AC291" s="14" t="s">
        <v>140</v>
      </c>
      <c r="AD291" s="748">
        <v>771.43816145507128</v>
      </c>
      <c r="AE291" s="749">
        <v>3268.9</v>
      </c>
      <c r="AF291" s="748">
        <v>4438297.8954809131</v>
      </c>
      <c r="AG291" s="749">
        <v>3063.35</v>
      </c>
      <c r="AH291" s="750">
        <v>1.76</v>
      </c>
      <c r="AI291" s="748">
        <v>0</v>
      </c>
      <c r="AJ291" s="748">
        <v>0</v>
      </c>
      <c r="AK291" s="748">
        <v>0</v>
      </c>
      <c r="AL291" s="751" t="s">
        <v>140</v>
      </c>
      <c r="AM291" s="748">
        <v>4159205.7582417009</v>
      </c>
      <c r="AN291" s="748">
        <v>0</v>
      </c>
      <c r="AO291" s="752" t="s">
        <v>140</v>
      </c>
      <c r="AP291" s="753">
        <v>0</v>
      </c>
      <c r="AQ291" s="752" t="s">
        <v>2705</v>
      </c>
      <c r="AR291" s="752" t="s">
        <v>140</v>
      </c>
      <c r="AS291" s="752" t="s">
        <v>140</v>
      </c>
    </row>
    <row r="292" spans="1:45" x14ac:dyDescent="0.15">
      <c r="A292" s="14" t="s">
        <v>105</v>
      </c>
      <c r="B292" s="14" t="s">
        <v>121</v>
      </c>
      <c r="C292" s="14" t="s">
        <v>153</v>
      </c>
      <c r="D292" s="14" t="s">
        <v>451</v>
      </c>
      <c r="E292" s="14" t="s">
        <v>1290</v>
      </c>
      <c r="F292" s="14" t="s">
        <v>2123</v>
      </c>
      <c r="G292" s="14" t="s">
        <v>140</v>
      </c>
      <c r="H292" s="14" t="s">
        <v>2691</v>
      </c>
      <c r="I292" s="17">
        <v>2966764.2435555439</v>
      </c>
      <c r="J292" s="14" t="s">
        <v>67</v>
      </c>
      <c r="K292" s="17">
        <v>2966764.2435555439</v>
      </c>
      <c r="L292" s="14" t="s">
        <v>2691</v>
      </c>
      <c r="M292" s="17">
        <v>2966764.2435555439</v>
      </c>
      <c r="N292" s="14" t="s">
        <v>67</v>
      </c>
      <c r="O292" s="17">
        <v>2966764.2435555439</v>
      </c>
      <c r="P292" s="17">
        <v>2966764.2435555439</v>
      </c>
      <c r="Q292" s="17">
        <v>0</v>
      </c>
      <c r="R292" s="17">
        <v>0</v>
      </c>
      <c r="S292" s="18">
        <v>0</v>
      </c>
      <c r="T292" s="14" t="s">
        <v>102</v>
      </c>
      <c r="U292" s="14" t="s">
        <v>140</v>
      </c>
      <c r="V292" s="14" t="s">
        <v>2708</v>
      </c>
      <c r="W292" s="18">
        <v>1.7453352069119261</v>
      </c>
      <c r="X292" s="18">
        <v>1</v>
      </c>
      <c r="Y292" s="14" t="s">
        <v>140</v>
      </c>
      <c r="Z292" s="14" t="s">
        <v>140</v>
      </c>
      <c r="AA292" s="18" t="s">
        <v>140</v>
      </c>
      <c r="AB292" s="18" t="s">
        <v>140</v>
      </c>
      <c r="AC292" s="14" t="s">
        <v>140</v>
      </c>
      <c r="AD292" s="748">
        <v>6841.7140110947503</v>
      </c>
      <c r="AE292" s="749">
        <v>269.12</v>
      </c>
      <c r="AF292" s="748">
        <v>3240653.6761697689</v>
      </c>
      <c r="AG292" s="749">
        <v>246.38</v>
      </c>
      <c r="AH292" s="750">
        <v>1.76</v>
      </c>
      <c r="AI292" s="748">
        <v>0</v>
      </c>
      <c r="AJ292" s="748">
        <v>0</v>
      </c>
      <c r="AK292" s="748">
        <v>0</v>
      </c>
      <c r="AL292" s="751" t="s">
        <v>140</v>
      </c>
      <c r="AM292" s="748">
        <v>2966764.2435555439</v>
      </c>
      <c r="AN292" s="748">
        <v>0</v>
      </c>
      <c r="AO292" s="752" t="s">
        <v>140</v>
      </c>
      <c r="AP292" s="753">
        <v>0</v>
      </c>
      <c r="AQ292" s="752" t="s">
        <v>2705</v>
      </c>
      <c r="AR292" s="752" t="s">
        <v>140</v>
      </c>
      <c r="AS292" s="752" t="s">
        <v>140</v>
      </c>
    </row>
    <row r="293" spans="1:45" x14ac:dyDescent="0.15">
      <c r="A293" s="14" t="s">
        <v>105</v>
      </c>
      <c r="B293" s="14" t="s">
        <v>121</v>
      </c>
      <c r="C293" s="14" t="s">
        <v>153</v>
      </c>
      <c r="D293" s="14" t="s">
        <v>452</v>
      </c>
      <c r="E293" s="14" t="s">
        <v>1291</v>
      </c>
      <c r="F293" s="14" t="s">
        <v>2124</v>
      </c>
      <c r="G293" s="14" t="s">
        <v>140</v>
      </c>
      <c r="H293" s="14" t="s">
        <v>2691</v>
      </c>
      <c r="I293" s="17">
        <v>1167213.217870807</v>
      </c>
      <c r="J293" s="14" t="s">
        <v>67</v>
      </c>
      <c r="K293" s="17">
        <v>1167213.217870807</v>
      </c>
      <c r="L293" s="14" t="s">
        <v>2691</v>
      </c>
      <c r="M293" s="17">
        <v>1167213.217870807</v>
      </c>
      <c r="N293" s="14" t="s">
        <v>67</v>
      </c>
      <c r="O293" s="17">
        <v>1167213.217870807</v>
      </c>
      <c r="P293" s="17">
        <v>1167213.217870807</v>
      </c>
      <c r="Q293" s="17">
        <v>0</v>
      </c>
      <c r="R293" s="17">
        <v>0</v>
      </c>
      <c r="S293" s="18">
        <v>0</v>
      </c>
      <c r="T293" s="14" t="s">
        <v>102</v>
      </c>
      <c r="U293" s="14" t="s">
        <v>140</v>
      </c>
      <c r="V293" s="14" t="s">
        <v>2708</v>
      </c>
      <c r="W293" s="18">
        <v>1.7453352069119261</v>
      </c>
      <c r="X293" s="18">
        <v>1</v>
      </c>
      <c r="Y293" s="14" t="s">
        <v>140</v>
      </c>
      <c r="Z293" s="14" t="s">
        <v>140</v>
      </c>
      <c r="AA293" s="18" t="s">
        <v>140</v>
      </c>
      <c r="AB293" s="18" t="s">
        <v>140</v>
      </c>
      <c r="AC293" s="14" t="s">
        <v>140</v>
      </c>
      <c r="AD293" s="748">
        <v>277.50829789899626</v>
      </c>
      <c r="AE293" s="749">
        <v>2765.9</v>
      </c>
      <c r="AF293" s="748">
        <v>1350905.9435675361</v>
      </c>
      <c r="AG293" s="749">
        <v>2389.8000000000002</v>
      </c>
      <c r="AH293" s="750">
        <v>1.76</v>
      </c>
      <c r="AI293" s="748">
        <v>0</v>
      </c>
      <c r="AJ293" s="748">
        <v>0</v>
      </c>
      <c r="AK293" s="748">
        <v>0</v>
      </c>
      <c r="AL293" s="751" t="s">
        <v>140</v>
      </c>
      <c r="AM293" s="748">
        <v>1167213.217870807</v>
      </c>
      <c r="AN293" s="748">
        <v>0</v>
      </c>
      <c r="AO293" s="752" t="s">
        <v>140</v>
      </c>
      <c r="AP293" s="753">
        <v>0</v>
      </c>
      <c r="AQ293" s="752" t="s">
        <v>2705</v>
      </c>
      <c r="AR293" s="752" t="s">
        <v>140</v>
      </c>
      <c r="AS293" s="752" t="s">
        <v>140</v>
      </c>
    </row>
    <row r="294" spans="1:45" x14ac:dyDescent="0.15">
      <c r="A294" s="14" t="s">
        <v>105</v>
      </c>
      <c r="B294" s="14" t="s">
        <v>121</v>
      </c>
      <c r="C294" s="14" t="s">
        <v>153</v>
      </c>
      <c r="D294" s="14" t="s">
        <v>453</v>
      </c>
      <c r="E294" s="14" t="s">
        <v>1292</v>
      </c>
      <c r="F294" s="14" t="s">
        <v>2125</v>
      </c>
      <c r="G294" s="14" t="s">
        <v>140</v>
      </c>
      <c r="H294" s="14" t="s">
        <v>2691</v>
      </c>
      <c r="I294" s="17">
        <v>1600965.1801339078</v>
      </c>
      <c r="J294" s="14" t="s">
        <v>67</v>
      </c>
      <c r="K294" s="17">
        <v>1600965.1801339078</v>
      </c>
      <c r="L294" s="14" t="s">
        <v>2691</v>
      </c>
      <c r="M294" s="17">
        <v>1600965.1801339078</v>
      </c>
      <c r="N294" s="14" t="s">
        <v>67</v>
      </c>
      <c r="O294" s="17">
        <v>1600965.1801339078</v>
      </c>
      <c r="P294" s="17">
        <v>1600965.1801339078</v>
      </c>
      <c r="Q294" s="17">
        <v>0</v>
      </c>
      <c r="R294" s="17">
        <v>0</v>
      </c>
      <c r="S294" s="18">
        <v>0</v>
      </c>
      <c r="T294" s="14" t="s">
        <v>102</v>
      </c>
      <c r="U294" s="14" t="s">
        <v>140</v>
      </c>
      <c r="V294" s="14" t="s">
        <v>2708</v>
      </c>
      <c r="W294" s="18">
        <v>1.7453352069119261</v>
      </c>
      <c r="X294" s="18">
        <v>1</v>
      </c>
      <c r="Y294" s="14" t="s">
        <v>140</v>
      </c>
      <c r="Z294" s="14" t="s">
        <v>140</v>
      </c>
      <c r="AA294" s="18" t="s">
        <v>140</v>
      </c>
      <c r="AB294" s="18" t="s">
        <v>140</v>
      </c>
      <c r="AC294" s="14" t="s">
        <v>140</v>
      </c>
      <c r="AD294" s="748">
        <v>448.55114817636502</v>
      </c>
      <c r="AE294" s="749">
        <v>1583.95</v>
      </c>
      <c r="AF294" s="748">
        <v>1250449.370902969</v>
      </c>
      <c r="AG294" s="749">
        <v>2027.95</v>
      </c>
      <c r="AH294" s="750">
        <v>1.76</v>
      </c>
      <c r="AI294" s="748">
        <v>0</v>
      </c>
      <c r="AJ294" s="748">
        <v>0</v>
      </c>
      <c r="AK294" s="748">
        <v>0</v>
      </c>
      <c r="AL294" s="751" t="s">
        <v>140</v>
      </c>
      <c r="AM294" s="748">
        <v>1600965.1801339078</v>
      </c>
      <c r="AN294" s="748">
        <v>0</v>
      </c>
      <c r="AO294" s="752" t="s">
        <v>140</v>
      </c>
      <c r="AP294" s="753">
        <v>0</v>
      </c>
      <c r="AQ294" s="752" t="s">
        <v>2705</v>
      </c>
      <c r="AR294" s="752" t="s">
        <v>140</v>
      </c>
      <c r="AS294" s="752" t="s">
        <v>140</v>
      </c>
    </row>
    <row r="295" spans="1:45" x14ac:dyDescent="0.15">
      <c r="A295" s="14" t="s">
        <v>105</v>
      </c>
      <c r="B295" s="14" t="s">
        <v>121</v>
      </c>
      <c r="C295" s="14" t="s">
        <v>153</v>
      </c>
      <c r="D295" s="14" t="s">
        <v>454</v>
      </c>
      <c r="E295" s="14" t="s">
        <v>1293</v>
      </c>
      <c r="F295" s="14" t="s">
        <v>2126</v>
      </c>
      <c r="G295" s="14" t="s">
        <v>140</v>
      </c>
      <c r="H295" s="14" t="s">
        <v>2691</v>
      </c>
      <c r="I295" s="17">
        <v>813715.31145198655</v>
      </c>
      <c r="J295" s="14" t="s">
        <v>67</v>
      </c>
      <c r="K295" s="17">
        <v>813715.31145198655</v>
      </c>
      <c r="L295" s="14" t="s">
        <v>2691</v>
      </c>
      <c r="M295" s="17">
        <v>813715.31145198655</v>
      </c>
      <c r="N295" s="14" t="s">
        <v>67</v>
      </c>
      <c r="O295" s="17">
        <v>813715.31145198655</v>
      </c>
      <c r="P295" s="17">
        <v>793558.53986747307</v>
      </c>
      <c r="Q295" s="17">
        <v>20156.771584513419</v>
      </c>
      <c r="R295" s="17">
        <v>0</v>
      </c>
      <c r="S295" s="18">
        <v>0</v>
      </c>
      <c r="T295" s="14" t="s">
        <v>102</v>
      </c>
      <c r="U295" s="14" t="s">
        <v>140</v>
      </c>
      <c r="V295" s="14" t="s">
        <v>2708</v>
      </c>
      <c r="W295" s="18">
        <v>1.7453352069119261</v>
      </c>
      <c r="X295" s="18">
        <v>1</v>
      </c>
      <c r="Y295" s="14" t="s">
        <v>140</v>
      </c>
      <c r="Z295" s="14" t="s">
        <v>140</v>
      </c>
      <c r="AA295" s="18" t="s">
        <v>140</v>
      </c>
      <c r="AB295" s="18" t="s">
        <v>140</v>
      </c>
      <c r="AC295" s="14" t="s">
        <v>140</v>
      </c>
      <c r="AD295" s="748">
        <v>6545.0070259197228</v>
      </c>
      <c r="AE295" s="749">
        <v>84.33</v>
      </c>
      <c r="AF295" s="748">
        <v>971453.57616717811</v>
      </c>
      <c r="AG295" s="749">
        <v>68.89</v>
      </c>
      <c r="AH295" s="750">
        <v>1.76</v>
      </c>
      <c r="AI295" s="748">
        <v>20156.771584513419</v>
      </c>
      <c r="AJ295" s="748">
        <v>0</v>
      </c>
      <c r="AK295" s="748">
        <v>20156.771584513419</v>
      </c>
      <c r="AL295" s="751" t="s">
        <v>140</v>
      </c>
      <c r="AM295" s="748">
        <v>813715.31145198643</v>
      </c>
      <c r="AN295" s="748">
        <v>0</v>
      </c>
      <c r="AO295" s="752" t="s">
        <v>140</v>
      </c>
      <c r="AP295" s="753">
        <v>0</v>
      </c>
      <c r="AQ295" s="752" t="s">
        <v>2705</v>
      </c>
      <c r="AR295" s="752" t="s">
        <v>140</v>
      </c>
      <c r="AS295" s="752" t="s">
        <v>140</v>
      </c>
    </row>
    <row r="296" spans="1:45" x14ac:dyDescent="0.15">
      <c r="A296" s="14" t="s">
        <v>105</v>
      </c>
      <c r="B296" s="14" t="s">
        <v>121</v>
      </c>
      <c r="C296" s="14" t="s">
        <v>153</v>
      </c>
      <c r="D296" s="14" t="s">
        <v>455</v>
      </c>
      <c r="E296" s="14" t="s">
        <v>1294</v>
      </c>
      <c r="F296" s="14" t="s">
        <v>2127</v>
      </c>
      <c r="G296" s="14" t="s">
        <v>140</v>
      </c>
      <c r="H296" s="14" t="s">
        <v>2691</v>
      </c>
      <c r="I296" s="17">
        <v>1159693.4760385312</v>
      </c>
      <c r="J296" s="14" t="s">
        <v>67</v>
      </c>
      <c r="K296" s="17">
        <v>1159693.4760385312</v>
      </c>
      <c r="L296" s="14" t="s">
        <v>2691</v>
      </c>
      <c r="M296" s="17">
        <v>1159693.4760385312</v>
      </c>
      <c r="N296" s="14" t="s">
        <v>67</v>
      </c>
      <c r="O296" s="17">
        <v>1159693.4760385312</v>
      </c>
      <c r="P296" s="17">
        <v>1159693.4760385312</v>
      </c>
      <c r="Q296" s="17">
        <v>0</v>
      </c>
      <c r="R296" s="17">
        <v>0</v>
      </c>
      <c r="S296" s="18">
        <v>0</v>
      </c>
      <c r="T296" s="14" t="s">
        <v>102</v>
      </c>
      <c r="U296" s="14" t="s">
        <v>140</v>
      </c>
      <c r="V296" s="14" t="s">
        <v>2708</v>
      </c>
      <c r="W296" s="18">
        <v>1.7453352069119261</v>
      </c>
      <c r="X296" s="18">
        <v>1</v>
      </c>
      <c r="Y296" s="14" t="s">
        <v>140</v>
      </c>
      <c r="Z296" s="14" t="s">
        <v>140</v>
      </c>
      <c r="AA296" s="18" t="s">
        <v>140</v>
      </c>
      <c r="AB296" s="18" t="s">
        <v>140</v>
      </c>
      <c r="AC296" s="14" t="s">
        <v>140</v>
      </c>
      <c r="AD296" s="748">
        <v>263.54561624370086</v>
      </c>
      <c r="AE296" s="749">
        <v>2435.77</v>
      </c>
      <c r="AF296" s="748">
        <v>1129809.3230252229</v>
      </c>
      <c r="AG296" s="749">
        <v>2500.1999999999998</v>
      </c>
      <c r="AH296" s="750">
        <v>1.76</v>
      </c>
      <c r="AI296" s="748">
        <v>0</v>
      </c>
      <c r="AJ296" s="748">
        <v>0</v>
      </c>
      <c r="AK296" s="748">
        <v>0</v>
      </c>
      <c r="AL296" s="751" t="s">
        <v>140</v>
      </c>
      <c r="AM296" s="748">
        <v>1159693.4760385312</v>
      </c>
      <c r="AN296" s="748">
        <v>0</v>
      </c>
      <c r="AO296" s="752" t="s">
        <v>140</v>
      </c>
      <c r="AP296" s="753">
        <v>0</v>
      </c>
      <c r="AQ296" s="752" t="s">
        <v>2705</v>
      </c>
      <c r="AR296" s="752" t="s">
        <v>140</v>
      </c>
      <c r="AS296" s="752" t="s">
        <v>140</v>
      </c>
    </row>
    <row r="297" spans="1:45" x14ac:dyDescent="0.15">
      <c r="A297" s="14" t="s">
        <v>105</v>
      </c>
      <c r="B297" s="14" t="s">
        <v>121</v>
      </c>
      <c r="C297" s="14" t="s">
        <v>153</v>
      </c>
      <c r="D297" s="14" t="s">
        <v>456</v>
      </c>
      <c r="E297" s="14" t="s">
        <v>1295</v>
      </c>
      <c r="F297" s="14" t="s">
        <v>2128</v>
      </c>
      <c r="G297" s="14" t="s">
        <v>140</v>
      </c>
      <c r="H297" s="14" t="s">
        <v>2691</v>
      </c>
      <c r="I297" s="17">
        <v>19892266.574959829</v>
      </c>
      <c r="J297" s="14" t="s">
        <v>67</v>
      </c>
      <c r="K297" s="17">
        <v>19892266.574959829</v>
      </c>
      <c r="L297" s="14" t="s">
        <v>2691</v>
      </c>
      <c r="M297" s="17">
        <v>19892266.574959829</v>
      </c>
      <c r="N297" s="14" t="s">
        <v>67</v>
      </c>
      <c r="O297" s="17">
        <v>19892266.574959829</v>
      </c>
      <c r="P297" s="17">
        <v>19892266.574959829</v>
      </c>
      <c r="Q297" s="17">
        <v>0</v>
      </c>
      <c r="R297" s="17">
        <v>0</v>
      </c>
      <c r="S297" s="18">
        <v>0</v>
      </c>
      <c r="T297" s="14" t="s">
        <v>102</v>
      </c>
      <c r="U297" s="14" t="s">
        <v>140</v>
      </c>
      <c r="V297" s="14" t="s">
        <v>2708</v>
      </c>
      <c r="W297" s="18">
        <v>1.7453352069119261</v>
      </c>
      <c r="X297" s="18">
        <v>1</v>
      </c>
      <c r="Y297" s="14" t="s">
        <v>140</v>
      </c>
      <c r="Z297" s="14" t="s">
        <v>140</v>
      </c>
      <c r="AA297" s="18" t="s">
        <v>140</v>
      </c>
      <c r="AB297" s="18" t="s">
        <v>140</v>
      </c>
      <c r="AC297" s="14" t="s">
        <v>140</v>
      </c>
      <c r="AD297" s="748">
        <v>7196.0170580978711</v>
      </c>
      <c r="AE297" s="749">
        <v>1488.98</v>
      </c>
      <c r="AF297" s="748">
        <v>18857956.706091151</v>
      </c>
      <c r="AG297" s="749">
        <v>1570.65</v>
      </c>
      <c r="AH297" s="750">
        <v>1.76</v>
      </c>
      <c r="AI297" s="748">
        <v>0</v>
      </c>
      <c r="AJ297" s="748">
        <v>0</v>
      </c>
      <c r="AK297" s="748">
        <v>0</v>
      </c>
      <c r="AL297" s="751" t="s">
        <v>140</v>
      </c>
      <c r="AM297" s="748">
        <v>19892266.574959829</v>
      </c>
      <c r="AN297" s="748">
        <v>0</v>
      </c>
      <c r="AO297" s="752" t="s">
        <v>140</v>
      </c>
      <c r="AP297" s="753">
        <v>0</v>
      </c>
      <c r="AQ297" s="752" t="s">
        <v>2705</v>
      </c>
      <c r="AR297" s="752" t="s">
        <v>140</v>
      </c>
      <c r="AS297" s="752" t="s">
        <v>140</v>
      </c>
    </row>
    <row r="298" spans="1:45" x14ac:dyDescent="0.15">
      <c r="A298" s="14" t="s">
        <v>105</v>
      </c>
      <c r="B298" s="14" t="s">
        <v>121</v>
      </c>
      <c r="C298" s="14" t="s">
        <v>153</v>
      </c>
      <c r="D298" s="14" t="s">
        <v>457</v>
      </c>
      <c r="E298" s="14" t="s">
        <v>1296</v>
      </c>
      <c r="F298" s="14" t="s">
        <v>2129</v>
      </c>
      <c r="G298" s="14" t="s">
        <v>140</v>
      </c>
      <c r="H298" s="14" t="s">
        <v>2691</v>
      </c>
      <c r="I298" s="17">
        <v>2429619.9849964422</v>
      </c>
      <c r="J298" s="14" t="s">
        <v>67</v>
      </c>
      <c r="K298" s="17">
        <v>2429619.9849964422</v>
      </c>
      <c r="L298" s="14" t="s">
        <v>2691</v>
      </c>
      <c r="M298" s="17">
        <v>2429619.9849964422</v>
      </c>
      <c r="N298" s="14" t="s">
        <v>67</v>
      </c>
      <c r="O298" s="17">
        <v>2429619.9849964422</v>
      </c>
      <c r="P298" s="17">
        <v>2429619.9849964422</v>
      </c>
      <c r="Q298" s="17">
        <v>0</v>
      </c>
      <c r="R298" s="17">
        <v>0</v>
      </c>
      <c r="S298" s="18">
        <v>0</v>
      </c>
      <c r="T298" s="14" t="s">
        <v>102</v>
      </c>
      <c r="U298" s="14" t="s">
        <v>140</v>
      </c>
      <c r="V298" s="14" t="s">
        <v>2708</v>
      </c>
      <c r="W298" s="18">
        <v>1.7453352069119261</v>
      </c>
      <c r="X298" s="18">
        <v>1</v>
      </c>
      <c r="Y298" s="14" t="s">
        <v>140</v>
      </c>
      <c r="Z298" s="14" t="s">
        <v>140</v>
      </c>
      <c r="AA298" s="18" t="s">
        <v>140</v>
      </c>
      <c r="AB298" s="18" t="s">
        <v>140</v>
      </c>
      <c r="AC298" s="14" t="s">
        <v>140</v>
      </c>
      <c r="AD298" s="748">
        <v>5263.9309840463693</v>
      </c>
      <c r="AE298" s="749">
        <v>227.95</v>
      </c>
      <c r="AF298" s="748">
        <v>2111846.9958608607</v>
      </c>
      <c r="AG298" s="749">
        <v>262.25</v>
      </c>
      <c r="AH298" s="750">
        <v>1.76</v>
      </c>
      <c r="AI298" s="748">
        <v>0</v>
      </c>
      <c r="AJ298" s="748">
        <v>0</v>
      </c>
      <c r="AK298" s="748">
        <v>0</v>
      </c>
      <c r="AL298" s="751" t="s">
        <v>140</v>
      </c>
      <c r="AM298" s="748">
        <v>2429619.9849964422</v>
      </c>
      <c r="AN298" s="748">
        <v>0</v>
      </c>
      <c r="AO298" s="752" t="s">
        <v>140</v>
      </c>
      <c r="AP298" s="753">
        <v>0</v>
      </c>
      <c r="AQ298" s="752" t="s">
        <v>2705</v>
      </c>
      <c r="AR298" s="752" t="s">
        <v>140</v>
      </c>
      <c r="AS298" s="752" t="s">
        <v>140</v>
      </c>
    </row>
    <row r="299" spans="1:45" x14ac:dyDescent="0.15">
      <c r="A299" s="14" t="s">
        <v>105</v>
      </c>
      <c r="B299" s="14" t="s">
        <v>121</v>
      </c>
      <c r="C299" s="14" t="s">
        <v>153</v>
      </c>
      <c r="D299" s="14" t="s">
        <v>458</v>
      </c>
      <c r="E299" s="14" t="s">
        <v>1297</v>
      </c>
      <c r="F299" s="14" t="s">
        <v>2130</v>
      </c>
      <c r="G299" s="14" t="s">
        <v>140</v>
      </c>
      <c r="H299" s="14" t="s">
        <v>2691</v>
      </c>
      <c r="I299" s="17">
        <v>640726.23788539029</v>
      </c>
      <c r="J299" s="14" t="s">
        <v>67</v>
      </c>
      <c r="K299" s="17">
        <v>640726.23788539029</v>
      </c>
      <c r="L299" s="14" t="s">
        <v>2691</v>
      </c>
      <c r="M299" s="17">
        <v>640726.23788539029</v>
      </c>
      <c r="N299" s="14" t="s">
        <v>67</v>
      </c>
      <c r="O299" s="17">
        <v>640726.23788539029</v>
      </c>
      <c r="P299" s="17">
        <v>640726.23788539029</v>
      </c>
      <c r="Q299" s="17">
        <v>0</v>
      </c>
      <c r="R299" s="17">
        <v>0</v>
      </c>
      <c r="S299" s="18">
        <v>0</v>
      </c>
      <c r="T299" s="14" t="s">
        <v>102</v>
      </c>
      <c r="U299" s="14" t="s">
        <v>140</v>
      </c>
      <c r="V299" s="14" t="s">
        <v>2708</v>
      </c>
      <c r="W299" s="18">
        <v>1.7453352069119261</v>
      </c>
      <c r="X299" s="18">
        <v>1</v>
      </c>
      <c r="Y299" s="14" t="s">
        <v>140</v>
      </c>
      <c r="Z299" s="14" t="s">
        <v>140</v>
      </c>
      <c r="AA299" s="18" t="s">
        <v>140</v>
      </c>
      <c r="AB299" s="18" t="s">
        <v>140</v>
      </c>
      <c r="AC299" s="14" t="s">
        <v>140</v>
      </c>
      <c r="AD299" s="748">
        <v>69.813408276477048</v>
      </c>
      <c r="AE299" s="749">
        <v>7151.45</v>
      </c>
      <c r="AF299" s="748">
        <v>878710.09356910863</v>
      </c>
      <c r="AG299" s="749">
        <v>5214.6000000000004</v>
      </c>
      <c r="AH299" s="750">
        <v>1.76</v>
      </c>
      <c r="AI299" s="748">
        <v>0</v>
      </c>
      <c r="AJ299" s="748">
        <v>0</v>
      </c>
      <c r="AK299" s="748">
        <v>0</v>
      </c>
      <c r="AL299" s="751" t="s">
        <v>140</v>
      </c>
      <c r="AM299" s="748">
        <v>640726.23788539029</v>
      </c>
      <c r="AN299" s="748">
        <v>0</v>
      </c>
      <c r="AO299" s="752" t="s">
        <v>140</v>
      </c>
      <c r="AP299" s="753">
        <v>0</v>
      </c>
      <c r="AQ299" s="752" t="s">
        <v>2705</v>
      </c>
      <c r="AR299" s="752" t="s">
        <v>140</v>
      </c>
      <c r="AS299" s="752" t="s">
        <v>140</v>
      </c>
    </row>
    <row r="300" spans="1:45" x14ac:dyDescent="0.15">
      <c r="A300" s="14" t="s">
        <v>105</v>
      </c>
      <c r="B300" s="14" t="s">
        <v>121</v>
      </c>
      <c r="C300" s="14" t="s">
        <v>153</v>
      </c>
      <c r="D300" s="14" t="s">
        <v>459</v>
      </c>
      <c r="E300" s="14" t="s">
        <v>1298</v>
      </c>
      <c r="F300" s="14" t="s">
        <v>2131</v>
      </c>
      <c r="G300" s="14" t="s">
        <v>140</v>
      </c>
      <c r="H300" s="14" t="s">
        <v>2691</v>
      </c>
      <c r="I300" s="17">
        <v>1038367.1449040751</v>
      </c>
      <c r="J300" s="14" t="s">
        <v>67</v>
      </c>
      <c r="K300" s="17">
        <v>1038367.1449040751</v>
      </c>
      <c r="L300" s="14" t="s">
        <v>2691</v>
      </c>
      <c r="M300" s="17">
        <v>1038367.1449040751</v>
      </c>
      <c r="N300" s="14" t="s">
        <v>67</v>
      </c>
      <c r="O300" s="17">
        <v>1038367.1449040751</v>
      </c>
      <c r="P300" s="17">
        <v>1038367.1449040751</v>
      </c>
      <c r="Q300" s="17">
        <v>0</v>
      </c>
      <c r="R300" s="17">
        <v>0</v>
      </c>
      <c r="S300" s="18">
        <v>0</v>
      </c>
      <c r="T300" s="14" t="s">
        <v>102</v>
      </c>
      <c r="U300" s="14" t="s">
        <v>140</v>
      </c>
      <c r="V300" s="14" t="s">
        <v>2708</v>
      </c>
      <c r="W300" s="18">
        <v>1.7453352069119261</v>
      </c>
      <c r="X300" s="18">
        <v>1</v>
      </c>
      <c r="Y300" s="14" t="s">
        <v>140</v>
      </c>
      <c r="Z300" s="14" t="s">
        <v>140</v>
      </c>
      <c r="AA300" s="18" t="s">
        <v>140</v>
      </c>
      <c r="AB300" s="18" t="s">
        <v>140</v>
      </c>
      <c r="AC300" s="14" t="s">
        <v>140</v>
      </c>
      <c r="AD300" s="748">
        <v>5.2360056207357779</v>
      </c>
      <c r="AE300" s="749">
        <v>126363.45</v>
      </c>
      <c r="AF300" s="748">
        <v>1164486.0268898946</v>
      </c>
      <c r="AG300" s="749">
        <v>112677.75</v>
      </c>
      <c r="AH300" s="750">
        <v>1.76</v>
      </c>
      <c r="AI300" s="748">
        <v>0</v>
      </c>
      <c r="AJ300" s="748">
        <v>0</v>
      </c>
      <c r="AK300" s="748">
        <v>0</v>
      </c>
      <c r="AL300" s="751" t="s">
        <v>140</v>
      </c>
      <c r="AM300" s="748">
        <v>1038367.1449040751</v>
      </c>
      <c r="AN300" s="748">
        <v>0</v>
      </c>
      <c r="AO300" s="752" t="s">
        <v>140</v>
      </c>
      <c r="AP300" s="753">
        <v>0</v>
      </c>
      <c r="AQ300" s="752" t="s">
        <v>2705</v>
      </c>
      <c r="AR300" s="752" t="s">
        <v>140</v>
      </c>
      <c r="AS300" s="752" t="s">
        <v>140</v>
      </c>
    </row>
    <row r="301" spans="1:45" x14ac:dyDescent="0.15">
      <c r="A301" s="14" t="s">
        <v>105</v>
      </c>
      <c r="B301" s="14" t="s">
        <v>121</v>
      </c>
      <c r="C301" s="14" t="s">
        <v>153</v>
      </c>
      <c r="D301" s="14" t="s">
        <v>460</v>
      </c>
      <c r="E301" s="14" t="s">
        <v>1299</v>
      </c>
      <c r="F301" s="14" t="s">
        <v>2132</v>
      </c>
      <c r="G301" s="14" t="s">
        <v>140</v>
      </c>
      <c r="H301" s="14" t="s">
        <v>2691</v>
      </c>
      <c r="I301" s="17">
        <v>1345477.7939938714</v>
      </c>
      <c r="J301" s="14" t="s">
        <v>67</v>
      </c>
      <c r="K301" s="17">
        <v>1345477.7939938714</v>
      </c>
      <c r="L301" s="14" t="s">
        <v>2691</v>
      </c>
      <c r="M301" s="17">
        <v>1345477.7939938714</v>
      </c>
      <c r="N301" s="14" t="s">
        <v>67</v>
      </c>
      <c r="O301" s="17">
        <v>1345477.7939938714</v>
      </c>
      <c r="P301" s="17">
        <v>1345477.7939938714</v>
      </c>
      <c r="Q301" s="17">
        <v>0</v>
      </c>
      <c r="R301" s="17">
        <v>0</v>
      </c>
      <c r="S301" s="18">
        <v>0</v>
      </c>
      <c r="T301" s="14" t="s">
        <v>102</v>
      </c>
      <c r="U301" s="14" t="s">
        <v>140</v>
      </c>
      <c r="V301" s="14" t="s">
        <v>2708</v>
      </c>
      <c r="W301" s="18">
        <v>1.7453352069119261</v>
      </c>
      <c r="X301" s="18">
        <v>1</v>
      </c>
      <c r="Y301" s="14" t="s">
        <v>140</v>
      </c>
      <c r="Z301" s="14" t="s">
        <v>140</v>
      </c>
      <c r="AA301" s="18" t="s">
        <v>140</v>
      </c>
      <c r="AB301" s="18" t="s">
        <v>140</v>
      </c>
      <c r="AC301" s="14" t="s">
        <v>140</v>
      </c>
      <c r="AD301" s="748">
        <v>5986.4997597079064</v>
      </c>
      <c r="AE301" s="749">
        <v>156.63</v>
      </c>
      <c r="AF301" s="748">
        <v>1650365.3572705677</v>
      </c>
      <c r="AG301" s="749">
        <v>127.7</v>
      </c>
      <c r="AH301" s="750">
        <v>1.76</v>
      </c>
      <c r="AI301" s="748">
        <v>0</v>
      </c>
      <c r="AJ301" s="748">
        <v>0</v>
      </c>
      <c r="AK301" s="748">
        <v>0</v>
      </c>
      <c r="AL301" s="751" t="s">
        <v>140</v>
      </c>
      <c r="AM301" s="748">
        <v>1345477.7939938714</v>
      </c>
      <c r="AN301" s="748">
        <v>0</v>
      </c>
      <c r="AO301" s="752" t="s">
        <v>140</v>
      </c>
      <c r="AP301" s="753">
        <v>0</v>
      </c>
      <c r="AQ301" s="752" t="s">
        <v>2705</v>
      </c>
      <c r="AR301" s="752" t="s">
        <v>140</v>
      </c>
      <c r="AS301" s="752" t="s">
        <v>140</v>
      </c>
    </row>
    <row r="302" spans="1:45" x14ac:dyDescent="0.15">
      <c r="A302" s="14" t="s">
        <v>105</v>
      </c>
      <c r="B302" s="14" t="s">
        <v>121</v>
      </c>
      <c r="C302" s="14" t="s">
        <v>153</v>
      </c>
      <c r="D302" s="14" t="s">
        <v>461</v>
      </c>
      <c r="E302" s="14" t="s">
        <v>1300</v>
      </c>
      <c r="F302" s="14" t="s">
        <v>2133</v>
      </c>
      <c r="G302" s="14" t="s">
        <v>140</v>
      </c>
      <c r="H302" s="14" t="s">
        <v>2691</v>
      </c>
      <c r="I302" s="17">
        <v>7244016.1150371265</v>
      </c>
      <c r="J302" s="14" t="s">
        <v>67</v>
      </c>
      <c r="K302" s="17">
        <v>7244016.1150371265</v>
      </c>
      <c r="L302" s="14" t="s">
        <v>2691</v>
      </c>
      <c r="M302" s="17">
        <v>7244016.1150371265</v>
      </c>
      <c r="N302" s="14" t="s">
        <v>67</v>
      </c>
      <c r="O302" s="17">
        <v>7244016.1150371265</v>
      </c>
      <c r="P302" s="17">
        <v>7244016.1150371265</v>
      </c>
      <c r="Q302" s="17">
        <v>0</v>
      </c>
      <c r="R302" s="17">
        <v>0</v>
      </c>
      <c r="S302" s="18">
        <v>0</v>
      </c>
      <c r="T302" s="14" t="s">
        <v>102</v>
      </c>
      <c r="U302" s="14" t="s">
        <v>140</v>
      </c>
      <c r="V302" s="14" t="s">
        <v>2708</v>
      </c>
      <c r="W302" s="18">
        <v>1.7453352069119261</v>
      </c>
      <c r="X302" s="18">
        <v>1</v>
      </c>
      <c r="Y302" s="14" t="s">
        <v>140</v>
      </c>
      <c r="Z302" s="14" t="s">
        <v>140</v>
      </c>
      <c r="AA302" s="18" t="s">
        <v>140</v>
      </c>
      <c r="AB302" s="18" t="s">
        <v>140</v>
      </c>
      <c r="AC302" s="14" t="s">
        <v>140</v>
      </c>
      <c r="AD302" s="748">
        <v>1822.1299560160508</v>
      </c>
      <c r="AE302" s="749">
        <v>2349.9699999999998</v>
      </c>
      <c r="AF302" s="748">
        <v>7536263.2451579319</v>
      </c>
      <c r="AG302" s="749">
        <v>2258.85</v>
      </c>
      <c r="AH302" s="750">
        <v>1.76</v>
      </c>
      <c r="AI302" s="748">
        <v>0</v>
      </c>
      <c r="AJ302" s="748">
        <v>0</v>
      </c>
      <c r="AK302" s="748">
        <v>0</v>
      </c>
      <c r="AL302" s="751" t="s">
        <v>140</v>
      </c>
      <c r="AM302" s="748">
        <v>7244016.1150371265</v>
      </c>
      <c r="AN302" s="748">
        <v>0</v>
      </c>
      <c r="AO302" s="752" t="s">
        <v>140</v>
      </c>
      <c r="AP302" s="753">
        <v>0</v>
      </c>
      <c r="AQ302" s="752" t="s">
        <v>2705</v>
      </c>
      <c r="AR302" s="752" t="s">
        <v>140</v>
      </c>
      <c r="AS302" s="752" t="s">
        <v>140</v>
      </c>
    </row>
    <row r="303" spans="1:45" x14ac:dyDescent="0.15">
      <c r="A303" s="14" t="s">
        <v>105</v>
      </c>
      <c r="B303" s="14" t="s">
        <v>121</v>
      </c>
      <c r="C303" s="14" t="s">
        <v>153</v>
      </c>
      <c r="D303" s="14" t="s">
        <v>462</v>
      </c>
      <c r="E303" s="14" t="s">
        <v>1301</v>
      </c>
      <c r="F303" s="14" t="s">
        <v>2134</v>
      </c>
      <c r="G303" s="14" t="s">
        <v>140</v>
      </c>
      <c r="H303" s="14" t="s">
        <v>2691</v>
      </c>
      <c r="I303" s="17">
        <v>2591256.0370158218</v>
      </c>
      <c r="J303" s="14" t="s">
        <v>67</v>
      </c>
      <c r="K303" s="17">
        <v>2591256.0370158218</v>
      </c>
      <c r="L303" s="14" t="s">
        <v>2691</v>
      </c>
      <c r="M303" s="17">
        <v>2591256.0370158218</v>
      </c>
      <c r="N303" s="14" t="s">
        <v>67</v>
      </c>
      <c r="O303" s="17">
        <v>2591256.0370158218</v>
      </c>
      <c r="P303" s="17">
        <v>2591256.0370158218</v>
      </c>
      <c r="Q303" s="17">
        <v>0</v>
      </c>
      <c r="R303" s="17">
        <v>0</v>
      </c>
      <c r="S303" s="18">
        <v>0</v>
      </c>
      <c r="T303" s="14" t="s">
        <v>102</v>
      </c>
      <c r="U303" s="14" t="s">
        <v>140</v>
      </c>
      <c r="V303" s="14" t="s">
        <v>2708</v>
      </c>
      <c r="W303" s="18">
        <v>1.7453352069119261</v>
      </c>
      <c r="X303" s="18">
        <v>1</v>
      </c>
      <c r="Y303" s="14" t="s">
        <v>140</v>
      </c>
      <c r="Z303" s="14" t="s">
        <v>140</v>
      </c>
      <c r="AA303" s="18" t="s">
        <v>140</v>
      </c>
      <c r="AB303" s="18" t="s">
        <v>140</v>
      </c>
      <c r="AC303" s="14" t="s">
        <v>140</v>
      </c>
      <c r="AD303" s="748">
        <v>222.53023888127058</v>
      </c>
      <c r="AE303" s="749">
        <v>6021.92</v>
      </c>
      <c r="AF303" s="748">
        <v>2358504.661375721</v>
      </c>
      <c r="AG303" s="749">
        <v>6616.2</v>
      </c>
      <c r="AH303" s="750">
        <v>1.76</v>
      </c>
      <c r="AI303" s="748">
        <v>0</v>
      </c>
      <c r="AJ303" s="748">
        <v>0</v>
      </c>
      <c r="AK303" s="748">
        <v>0</v>
      </c>
      <c r="AL303" s="751" t="s">
        <v>140</v>
      </c>
      <c r="AM303" s="748">
        <v>2591256.0370158218</v>
      </c>
      <c r="AN303" s="748">
        <v>0</v>
      </c>
      <c r="AO303" s="752" t="s">
        <v>140</v>
      </c>
      <c r="AP303" s="753">
        <v>0</v>
      </c>
      <c r="AQ303" s="752" t="s">
        <v>2705</v>
      </c>
      <c r="AR303" s="752" t="s">
        <v>140</v>
      </c>
      <c r="AS303" s="752" t="s">
        <v>140</v>
      </c>
    </row>
    <row r="304" spans="1:45" x14ac:dyDescent="0.15">
      <c r="A304" s="14" t="s">
        <v>105</v>
      </c>
      <c r="B304" s="14" t="s">
        <v>121</v>
      </c>
      <c r="C304" s="14" t="s">
        <v>153</v>
      </c>
      <c r="D304" s="14" t="s">
        <v>463</v>
      </c>
      <c r="E304" s="14" t="s">
        <v>1302</v>
      </c>
      <c r="F304" s="14" t="s">
        <v>2135</v>
      </c>
      <c r="G304" s="14" t="s">
        <v>140</v>
      </c>
      <c r="H304" s="14" t="s">
        <v>2691</v>
      </c>
      <c r="I304" s="17">
        <v>1509317.4015253857</v>
      </c>
      <c r="J304" s="14" t="s">
        <v>67</v>
      </c>
      <c r="K304" s="17">
        <v>1509317.4015253857</v>
      </c>
      <c r="L304" s="14" t="s">
        <v>2691</v>
      </c>
      <c r="M304" s="17">
        <v>1509317.4015253857</v>
      </c>
      <c r="N304" s="14" t="s">
        <v>67</v>
      </c>
      <c r="O304" s="17">
        <v>1509317.4015253857</v>
      </c>
      <c r="P304" s="17">
        <v>1509317.4015253857</v>
      </c>
      <c r="Q304" s="17">
        <v>0</v>
      </c>
      <c r="R304" s="17">
        <v>0</v>
      </c>
      <c r="S304" s="18">
        <v>0</v>
      </c>
      <c r="T304" s="14" t="s">
        <v>102</v>
      </c>
      <c r="U304" s="14" t="s">
        <v>140</v>
      </c>
      <c r="V304" s="14" t="s">
        <v>2708</v>
      </c>
      <c r="W304" s="18">
        <v>1.7453352069119261</v>
      </c>
      <c r="X304" s="18">
        <v>1</v>
      </c>
      <c r="Y304" s="14" t="s">
        <v>140</v>
      </c>
      <c r="Z304" s="14" t="s">
        <v>140</v>
      </c>
      <c r="AA304" s="18" t="s">
        <v>140</v>
      </c>
      <c r="AB304" s="18" t="s">
        <v>140</v>
      </c>
      <c r="AC304" s="14" t="s">
        <v>140</v>
      </c>
      <c r="AD304" s="748">
        <v>280.99896831282012</v>
      </c>
      <c r="AE304" s="749">
        <v>3398.1</v>
      </c>
      <c r="AF304" s="748">
        <v>1680558.1728152183</v>
      </c>
      <c r="AG304" s="749">
        <v>3051.85</v>
      </c>
      <c r="AH304" s="750">
        <v>1.76</v>
      </c>
      <c r="AI304" s="748">
        <v>0</v>
      </c>
      <c r="AJ304" s="748">
        <v>0</v>
      </c>
      <c r="AK304" s="748">
        <v>0</v>
      </c>
      <c r="AL304" s="751" t="s">
        <v>140</v>
      </c>
      <c r="AM304" s="748">
        <v>1509317.4015253857</v>
      </c>
      <c r="AN304" s="748">
        <v>0</v>
      </c>
      <c r="AO304" s="752" t="s">
        <v>140</v>
      </c>
      <c r="AP304" s="753">
        <v>0</v>
      </c>
      <c r="AQ304" s="752" t="s">
        <v>2705</v>
      </c>
      <c r="AR304" s="752" t="s">
        <v>140</v>
      </c>
      <c r="AS304" s="752" t="s">
        <v>140</v>
      </c>
    </row>
    <row r="305" spans="1:45" x14ac:dyDescent="0.15">
      <c r="A305" s="14" t="s">
        <v>105</v>
      </c>
      <c r="B305" s="14" t="s">
        <v>121</v>
      </c>
      <c r="C305" s="14" t="s">
        <v>153</v>
      </c>
      <c r="D305" s="14" t="s">
        <v>464</v>
      </c>
      <c r="E305" s="14" t="s">
        <v>1303</v>
      </c>
      <c r="F305" s="14" t="s">
        <v>2136</v>
      </c>
      <c r="G305" s="14" t="s">
        <v>140</v>
      </c>
      <c r="H305" s="14" t="s">
        <v>2691</v>
      </c>
      <c r="I305" s="17">
        <v>6012053.5615393454</v>
      </c>
      <c r="J305" s="14" t="s">
        <v>67</v>
      </c>
      <c r="K305" s="17">
        <v>6012053.5615393454</v>
      </c>
      <c r="L305" s="14" t="s">
        <v>2691</v>
      </c>
      <c r="M305" s="17">
        <v>6012053.5615393454</v>
      </c>
      <c r="N305" s="14" t="s">
        <v>67</v>
      </c>
      <c r="O305" s="17">
        <v>6012053.5615393454</v>
      </c>
      <c r="P305" s="17">
        <v>6012053.5615393454</v>
      </c>
      <c r="Q305" s="17">
        <v>0</v>
      </c>
      <c r="R305" s="17">
        <v>0</v>
      </c>
      <c r="S305" s="18">
        <v>0</v>
      </c>
      <c r="T305" s="14" t="s">
        <v>102</v>
      </c>
      <c r="U305" s="14" t="s">
        <v>140</v>
      </c>
      <c r="V305" s="14" t="s">
        <v>2708</v>
      </c>
      <c r="W305" s="18">
        <v>1.7453352069119261</v>
      </c>
      <c r="X305" s="18">
        <v>1</v>
      </c>
      <c r="Y305" s="14" t="s">
        <v>140</v>
      </c>
      <c r="Z305" s="14" t="s">
        <v>140</v>
      </c>
      <c r="AA305" s="18" t="s">
        <v>140</v>
      </c>
      <c r="AB305" s="18" t="s">
        <v>140</v>
      </c>
      <c r="AC305" s="14" t="s">
        <v>140</v>
      </c>
      <c r="AD305" s="748">
        <v>2145.016969294757</v>
      </c>
      <c r="AE305" s="749">
        <v>1371.38</v>
      </c>
      <c r="AF305" s="748">
        <v>5177279.2274676319</v>
      </c>
      <c r="AG305" s="749">
        <v>1592.5</v>
      </c>
      <c r="AH305" s="750">
        <v>1.76</v>
      </c>
      <c r="AI305" s="748">
        <v>0</v>
      </c>
      <c r="AJ305" s="748">
        <v>0</v>
      </c>
      <c r="AK305" s="748">
        <v>0</v>
      </c>
      <c r="AL305" s="751" t="s">
        <v>140</v>
      </c>
      <c r="AM305" s="748">
        <v>6012053.5615393454</v>
      </c>
      <c r="AN305" s="748">
        <v>0</v>
      </c>
      <c r="AO305" s="752" t="s">
        <v>140</v>
      </c>
      <c r="AP305" s="753">
        <v>0</v>
      </c>
      <c r="AQ305" s="752" t="s">
        <v>2705</v>
      </c>
      <c r="AR305" s="752" t="s">
        <v>140</v>
      </c>
      <c r="AS305" s="752" t="s">
        <v>140</v>
      </c>
    </row>
    <row r="306" spans="1:45" x14ac:dyDescent="0.15">
      <c r="A306" s="14" t="s">
        <v>105</v>
      </c>
      <c r="B306" s="14" t="s">
        <v>121</v>
      </c>
      <c r="C306" s="14" t="s">
        <v>153</v>
      </c>
      <c r="D306" s="14" t="s">
        <v>465</v>
      </c>
      <c r="E306" s="14" t="s">
        <v>1304</v>
      </c>
      <c r="F306" s="14" t="s">
        <v>2137</v>
      </c>
      <c r="G306" s="14" t="s">
        <v>140</v>
      </c>
      <c r="H306" s="14" t="s">
        <v>2691</v>
      </c>
      <c r="I306" s="17">
        <v>930405.24687604129</v>
      </c>
      <c r="J306" s="14" t="s">
        <v>67</v>
      </c>
      <c r="K306" s="17">
        <v>930405.24687604129</v>
      </c>
      <c r="L306" s="14" t="s">
        <v>2691</v>
      </c>
      <c r="M306" s="17">
        <v>930405.24687604129</v>
      </c>
      <c r="N306" s="14" t="s">
        <v>67</v>
      </c>
      <c r="O306" s="17">
        <v>930405.24687604129</v>
      </c>
      <c r="P306" s="17">
        <v>930405.24687604129</v>
      </c>
      <c r="Q306" s="17">
        <v>0</v>
      </c>
      <c r="R306" s="17">
        <v>0</v>
      </c>
      <c r="S306" s="18">
        <v>0</v>
      </c>
      <c r="T306" s="14" t="s">
        <v>102</v>
      </c>
      <c r="U306" s="14" t="s">
        <v>140</v>
      </c>
      <c r="V306" s="14" t="s">
        <v>2708</v>
      </c>
      <c r="W306" s="18">
        <v>1.7453352069119261</v>
      </c>
      <c r="X306" s="18">
        <v>1</v>
      </c>
      <c r="Y306" s="14" t="s">
        <v>140</v>
      </c>
      <c r="Z306" s="14" t="s">
        <v>140</v>
      </c>
      <c r="AA306" s="18" t="s">
        <v>140</v>
      </c>
      <c r="AB306" s="18" t="s">
        <v>140</v>
      </c>
      <c r="AC306" s="14" t="s">
        <v>140</v>
      </c>
      <c r="AD306" s="748">
        <v>1043.7104537333319</v>
      </c>
      <c r="AE306" s="749">
        <v>552.79999999999995</v>
      </c>
      <c r="AF306" s="748">
        <v>1015455.1173485222</v>
      </c>
      <c r="AG306" s="749">
        <v>506.5</v>
      </c>
      <c r="AH306" s="750">
        <v>1.76</v>
      </c>
      <c r="AI306" s="748">
        <v>0</v>
      </c>
      <c r="AJ306" s="748">
        <v>0</v>
      </c>
      <c r="AK306" s="748">
        <v>0</v>
      </c>
      <c r="AL306" s="751" t="s">
        <v>140</v>
      </c>
      <c r="AM306" s="748">
        <v>930405.24687604129</v>
      </c>
      <c r="AN306" s="748">
        <v>0</v>
      </c>
      <c r="AO306" s="752" t="s">
        <v>140</v>
      </c>
      <c r="AP306" s="753">
        <v>0</v>
      </c>
      <c r="AQ306" s="752" t="s">
        <v>2705</v>
      </c>
      <c r="AR306" s="752" t="s">
        <v>140</v>
      </c>
      <c r="AS306" s="752" t="s">
        <v>140</v>
      </c>
    </row>
    <row r="307" spans="1:45" x14ac:dyDescent="0.15">
      <c r="A307" s="14" t="s">
        <v>105</v>
      </c>
      <c r="B307" s="14" t="s">
        <v>121</v>
      </c>
      <c r="C307" s="14" t="s">
        <v>153</v>
      </c>
      <c r="D307" s="14" t="s">
        <v>466</v>
      </c>
      <c r="E307" s="14" t="s">
        <v>1305</v>
      </c>
      <c r="F307" s="14" t="s">
        <v>2138</v>
      </c>
      <c r="G307" s="14" t="s">
        <v>140</v>
      </c>
      <c r="H307" s="14" t="s">
        <v>2691</v>
      </c>
      <c r="I307" s="17">
        <v>1703981.9501067898</v>
      </c>
      <c r="J307" s="14" t="s">
        <v>67</v>
      </c>
      <c r="K307" s="17">
        <v>1703981.9501067898</v>
      </c>
      <c r="L307" s="14" t="s">
        <v>2691</v>
      </c>
      <c r="M307" s="17">
        <v>1703981.9501067898</v>
      </c>
      <c r="N307" s="14" t="s">
        <v>67</v>
      </c>
      <c r="O307" s="17">
        <v>1703981.9501067898</v>
      </c>
      <c r="P307" s="17">
        <v>1703981.9501067898</v>
      </c>
      <c r="Q307" s="17">
        <v>0</v>
      </c>
      <c r="R307" s="17">
        <v>0</v>
      </c>
      <c r="S307" s="18">
        <v>0</v>
      </c>
      <c r="T307" s="14" t="s">
        <v>102</v>
      </c>
      <c r="U307" s="14" t="s">
        <v>140</v>
      </c>
      <c r="V307" s="14" t="s">
        <v>2708</v>
      </c>
      <c r="W307" s="18">
        <v>1.7453352069119261</v>
      </c>
      <c r="X307" s="18">
        <v>1</v>
      </c>
      <c r="Y307" s="14" t="s">
        <v>140</v>
      </c>
      <c r="Z307" s="14" t="s">
        <v>140</v>
      </c>
      <c r="AA307" s="18" t="s">
        <v>140</v>
      </c>
      <c r="AB307" s="18" t="s">
        <v>140</v>
      </c>
      <c r="AC307" s="14" t="s">
        <v>140</v>
      </c>
      <c r="AD307" s="748">
        <v>260.054945829877</v>
      </c>
      <c r="AE307" s="749">
        <v>4965.54</v>
      </c>
      <c r="AF307" s="748">
        <v>2272711.6795321936</v>
      </c>
      <c r="AG307" s="749">
        <v>3722.95</v>
      </c>
      <c r="AH307" s="750">
        <v>1.76</v>
      </c>
      <c r="AI307" s="748">
        <v>0</v>
      </c>
      <c r="AJ307" s="748">
        <v>0</v>
      </c>
      <c r="AK307" s="748">
        <v>0</v>
      </c>
      <c r="AL307" s="751" t="s">
        <v>140</v>
      </c>
      <c r="AM307" s="748">
        <v>1703981.9501067898</v>
      </c>
      <c r="AN307" s="748">
        <v>0</v>
      </c>
      <c r="AO307" s="752" t="s">
        <v>140</v>
      </c>
      <c r="AP307" s="753">
        <v>0</v>
      </c>
      <c r="AQ307" s="752" t="s">
        <v>2705</v>
      </c>
      <c r="AR307" s="752" t="s">
        <v>140</v>
      </c>
      <c r="AS307" s="752" t="s">
        <v>140</v>
      </c>
    </row>
    <row r="308" spans="1:45" x14ac:dyDescent="0.15">
      <c r="A308" s="14" t="s">
        <v>105</v>
      </c>
      <c r="B308" s="14" t="s">
        <v>121</v>
      </c>
      <c r="C308" s="14" t="s">
        <v>153</v>
      </c>
      <c r="D308" s="14" t="s">
        <v>467</v>
      </c>
      <c r="E308" s="14" t="s">
        <v>1306</v>
      </c>
      <c r="F308" s="14" t="s">
        <v>2139</v>
      </c>
      <c r="G308" s="14" t="s">
        <v>140</v>
      </c>
      <c r="H308" s="14" t="s">
        <v>2691</v>
      </c>
      <c r="I308" s="17">
        <v>1733462.6863403721</v>
      </c>
      <c r="J308" s="14" t="s">
        <v>67</v>
      </c>
      <c r="K308" s="17">
        <v>1733462.6863403721</v>
      </c>
      <c r="L308" s="14" t="s">
        <v>2691</v>
      </c>
      <c r="M308" s="17">
        <v>1733462.6863403721</v>
      </c>
      <c r="N308" s="14" t="s">
        <v>67</v>
      </c>
      <c r="O308" s="17">
        <v>1733462.6863403721</v>
      </c>
      <c r="P308" s="17">
        <v>1733462.6863403721</v>
      </c>
      <c r="Q308" s="17">
        <v>0</v>
      </c>
      <c r="R308" s="17">
        <v>0</v>
      </c>
      <c r="S308" s="18">
        <v>0</v>
      </c>
      <c r="T308" s="14" t="s">
        <v>102</v>
      </c>
      <c r="U308" s="14" t="s">
        <v>140</v>
      </c>
      <c r="V308" s="14" t="s">
        <v>2708</v>
      </c>
      <c r="W308" s="18">
        <v>1.7453352069119261</v>
      </c>
      <c r="X308" s="18">
        <v>1</v>
      </c>
      <c r="Y308" s="14" t="s">
        <v>140</v>
      </c>
      <c r="Z308" s="14" t="s">
        <v>140</v>
      </c>
      <c r="AA308" s="18" t="s">
        <v>140</v>
      </c>
      <c r="AB308" s="18" t="s">
        <v>140</v>
      </c>
      <c r="AC308" s="14" t="s">
        <v>140</v>
      </c>
      <c r="AD308" s="748">
        <v>335.10435972708979</v>
      </c>
      <c r="AE308" s="749">
        <v>2473.34</v>
      </c>
      <c r="AF308" s="748">
        <v>1458737.7268558946</v>
      </c>
      <c r="AG308" s="749">
        <v>2939.15</v>
      </c>
      <c r="AH308" s="750">
        <v>1.76</v>
      </c>
      <c r="AI308" s="748">
        <v>0</v>
      </c>
      <c r="AJ308" s="748">
        <v>0</v>
      </c>
      <c r="AK308" s="748">
        <v>0</v>
      </c>
      <c r="AL308" s="751" t="s">
        <v>140</v>
      </c>
      <c r="AM308" s="748">
        <v>1733462.6863403721</v>
      </c>
      <c r="AN308" s="748">
        <v>0</v>
      </c>
      <c r="AO308" s="752" t="s">
        <v>140</v>
      </c>
      <c r="AP308" s="753">
        <v>0</v>
      </c>
      <c r="AQ308" s="752" t="s">
        <v>2705</v>
      </c>
      <c r="AR308" s="752" t="s">
        <v>140</v>
      </c>
      <c r="AS308" s="752" t="s">
        <v>140</v>
      </c>
    </row>
    <row r="309" spans="1:45" x14ac:dyDescent="0.15">
      <c r="A309" s="14" t="s">
        <v>105</v>
      </c>
      <c r="B309" s="14" t="s">
        <v>121</v>
      </c>
      <c r="C309" s="14" t="s">
        <v>153</v>
      </c>
      <c r="D309" s="14" t="s">
        <v>468</v>
      </c>
      <c r="E309" s="14" t="s">
        <v>1307</v>
      </c>
      <c r="F309" s="14" t="s">
        <v>2140</v>
      </c>
      <c r="G309" s="14" t="s">
        <v>140</v>
      </c>
      <c r="H309" s="14" t="s">
        <v>2691</v>
      </c>
      <c r="I309" s="17">
        <v>965280.50007385132</v>
      </c>
      <c r="J309" s="14" t="s">
        <v>67</v>
      </c>
      <c r="K309" s="17">
        <v>965280.50007385132</v>
      </c>
      <c r="L309" s="14" t="s">
        <v>2691</v>
      </c>
      <c r="M309" s="17">
        <v>965280.50007385132</v>
      </c>
      <c r="N309" s="14" t="s">
        <v>67</v>
      </c>
      <c r="O309" s="17">
        <v>965280.50007385132</v>
      </c>
      <c r="P309" s="17">
        <v>965280.50007385132</v>
      </c>
      <c r="Q309" s="17">
        <v>0</v>
      </c>
      <c r="R309" s="17">
        <v>0</v>
      </c>
      <c r="S309" s="18">
        <v>0</v>
      </c>
      <c r="T309" s="14" t="s">
        <v>102</v>
      </c>
      <c r="U309" s="14" t="s">
        <v>140</v>
      </c>
      <c r="V309" s="14" t="s">
        <v>2708</v>
      </c>
      <c r="W309" s="18">
        <v>1.7453352069119261</v>
      </c>
      <c r="X309" s="18">
        <v>1</v>
      </c>
      <c r="Y309" s="14" t="s">
        <v>140</v>
      </c>
      <c r="Z309" s="14" t="s">
        <v>140</v>
      </c>
      <c r="AA309" s="18" t="s">
        <v>140</v>
      </c>
      <c r="AB309" s="18" t="s">
        <v>140</v>
      </c>
      <c r="AC309" s="14" t="s">
        <v>140</v>
      </c>
      <c r="AD309" s="748">
        <v>214.67623045016691</v>
      </c>
      <c r="AE309" s="749">
        <v>2484.1799999999998</v>
      </c>
      <c r="AF309" s="748">
        <v>938600.18908646319</v>
      </c>
      <c r="AG309" s="749">
        <v>2554.8000000000002</v>
      </c>
      <c r="AH309" s="750">
        <v>1.76</v>
      </c>
      <c r="AI309" s="748">
        <v>0</v>
      </c>
      <c r="AJ309" s="748">
        <v>0</v>
      </c>
      <c r="AK309" s="748">
        <v>0</v>
      </c>
      <c r="AL309" s="751" t="s">
        <v>140</v>
      </c>
      <c r="AM309" s="748">
        <v>965280.50007385132</v>
      </c>
      <c r="AN309" s="748">
        <v>0</v>
      </c>
      <c r="AO309" s="752" t="s">
        <v>140</v>
      </c>
      <c r="AP309" s="753">
        <v>0</v>
      </c>
      <c r="AQ309" s="752" t="s">
        <v>2705</v>
      </c>
      <c r="AR309" s="752" t="s">
        <v>140</v>
      </c>
      <c r="AS309" s="752" t="s">
        <v>140</v>
      </c>
    </row>
    <row r="310" spans="1:45" x14ac:dyDescent="0.15">
      <c r="A310" s="14" t="s">
        <v>105</v>
      </c>
      <c r="B310" s="14" t="s">
        <v>121</v>
      </c>
      <c r="C310" s="14" t="s">
        <v>153</v>
      </c>
      <c r="D310" s="14" t="s">
        <v>469</v>
      </c>
      <c r="E310" s="14" t="s">
        <v>1308</v>
      </c>
      <c r="F310" s="14" t="s">
        <v>2141</v>
      </c>
      <c r="G310" s="14" t="s">
        <v>140</v>
      </c>
      <c r="H310" s="14" t="s">
        <v>2691</v>
      </c>
      <c r="I310" s="17">
        <v>16745995.076613901</v>
      </c>
      <c r="J310" s="14" t="s">
        <v>67</v>
      </c>
      <c r="K310" s="17">
        <v>16745995.076613901</v>
      </c>
      <c r="L310" s="14" t="s">
        <v>2691</v>
      </c>
      <c r="M310" s="17">
        <v>16745995.076613901</v>
      </c>
      <c r="N310" s="14" t="s">
        <v>67</v>
      </c>
      <c r="O310" s="17">
        <v>16745995.076613901</v>
      </c>
      <c r="P310" s="17">
        <v>16745995.076613901</v>
      </c>
      <c r="Q310" s="17">
        <v>0</v>
      </c>
      <c r="R310" s="17">
        <v>0</v>
      </c>
      <c r="S310" s="18">
        <v>0</v>
      </c>
      <c r="T310" s="14" t="s">
        <v>102</v>
      </c>
      <c r="U310" s="14" t="s">
        <v>140</v>
      </c>
      <c r="V310" s="14" t="s">
        <v>2708</v>
      </c>
      <c r="W310" s="18">
        <v>1.7453352069119261</v>
      </c>
      <c r="X310" s="18">
        <v>1</v>
      </c>
      <c r="Y310" s="14" t="s">
        <v>140</v>
      </c>
      <c r="Z310" s="14" t="s">
        <v>140</v>
      </c>
      <c r="AA310" s="18" t="s">
        <v>140</v>
      </c>
      <c r="AB310" s="18" t="s">
        <v>140</v>
      </c>
      <c r="AC310" s="14" t="s">
        <v>140</v>
      </c>
      <c r="AD310" s="748">
        <v>5489.0792257380072</v>
      </c>
      <c r="AE310" s="749">
        <v>1340.74</v>
      </c>
      <c r="AF310" s="748">
        <v>12952602.222744232</v>
      </c>
      <c r="AG310" s="749">
        <v>1733.4</v>
      </c>
      <c r="AH310" s="750">
        <v>1.76</v>
      </c>
      <c r="AI310" s="748">
        <v>0</v>
      </c>
      <c r="AJ310" s="748">
        <v>0</v>
      </c>
      <c r="AK310" s="748">
        <v>0</v>
      </c>
      <c r="AL310" s="751" t="s">
        <v>140</v>
      </c>
      <c r="AM310" s="748">
        <v>16745995.076613901</v>
      </c>
      <c r="AN310" s="748">
        <v>0</v>
      </c>
      <c r="AO310" s="752" t="s">
        <v>140</v>
      </c>
      <c r="AP310" s="753">
        <v>0</v>
      </c>
      <c r="AQ310" s="752" t="s">
        <v>2705</v>
      </c>
      <c r="AR310" s="752" t="s">
        <v>140</v>
      </c>
      <c r="AS310" s="752" t="s">
        <v>140</v>
      </c>
    </row>
    <row r="311" spans="1:45" x14ac:dyDescent="0.15">
      <c r="A311" s="14" t="s">
        <v>105</v>
      </c>
      <c r="B311" s="14" t="s">
        <v>121</v>
      </c>
      <c r="C311" s="14" t="s">
        <v>153</v>
      </c>
      <c r="D311" s="14" t="s">
        <v>470</v>
      </c>
      <c r="E311" s="14" t="s">
        <v>1309</v>
      </c>
      <c r="F311" s="14" t="s">
        <v>2142</v>
      </c>
      <c r="G311" s="14" t="s">
        <v>140</v>
      </c>
      <c r="H311" s="14" t="s">
        <v>2691</v>
      </c>
      <c r="I311" s="17">
        <v>588438.1069419093</v>
      </c>
      <c r="J311" s="14" t="s">
        <v>67</v>
      </c>
      <c r="K311" s="17">
        <v>588438.1069419093</v>
      </c>
      <c r="L311" s="14" t="s">
        <v>2691</v>
      </c>
      <c r="M311" s="17">
        <v>588438.1069419093</v>
      </c>
      <c r="N311" s="14" t="s">
        <v>67</v>
      </c>
      <c r="O311" s="17">
        <v>588438.1069419093</v>
      </c>
      <c r="P311" s="17">
        <v>588438.1069419093</v>
      </c>
      <c r="Q311" s="17">
        <v>0</v>
      </c>
      <c r="R311" s="17">
        <v>0</v>
      </c>
      <c r="S311" s="18">
        <v>0</v>
      </c>
      <c r="T311" s="14" t="s">
        <v>102</v>
      </c>
      <c r="U311" s="14" t="s">
        <v>140</v>
      </c>
      <c r="V311" s="14" t="s">
        <v>2708</v>
      </c>
      <c r="W311" s="18">
        <v>1.7453352069119261</v>
      </c>
      <c r="X311" s="18">
        <v>1</v>
      </c>
      <c r="Y311" s="14" t="s">
        <v>140</v>
      </c>
      <c r="Z311" s="14" t="s">
        <v>140</v>
      </c>
      <c r="AA311" s="18" t="s">
        <v>140</v>
      </c>
      <c r="AB311" s="18" t="s">
        <v>140</v>
      </c>
      <c r="AC311" s="14" t="s">
        <v>140</v>
      </c>
      <c r="AD311" s="748">
        <v>42.586179048650997</v>
      </c>
      <c r="AE311" s="749">
        <v>11127.93</v>
      </c>
      <c r="AF311" s="748">
        <v>834057.57726229052</v>
      </c>
      <c r="AG311" s="749">
        <v>7850.9</v>
      </c>
      <c r="AH311" s="750">
        <v>1.76</v>
      </c>
      <c r="AI311" s="748">
        <v>0</v>
      </c>
      <c r="AJ311" s="748">
        <v>0</v>
      </c>
      <c r="AK311" s="748">
        <v>0</v>
      </c>
      <c r="AL311" s="751" t="s">
        <v>140</v>
      </c>
      <c r="AM311" s="748">
        <v>588438.1069419093</v>
      </c>
      <c r="AN311" s="748">
        <v>0</v>
      </c>
      <c r="AO311" s="752" t="s">
        <v>140</v>
      </c>
      <c r="AP311" s="753">
        <v>0</v>
      </c>
      <c r="AQ311" s="752" t="s">
        <v>2705</v>
      </c>
      <c r="AR311" s="752" t="s">
        <v>140</v>
      </c>
      <c r="AS311" s="752" t="s">
        <v>140</v>
      </c>
    </row>
    <row r="312" spans="1:45" x14ac:dyDescent="0.15">
      <c r="A312" s="14" t="s">
        <v>105</v>
      </c>
      <c r="B312" s="14" t="s">
        <v>121</v>
      </c>
      <c r="C312" s="14" t="s">
        <v>153</v>
      </c>
      <c r="D312" s="14" t="s">
        <v>471</v>
      </c>
      <c r="E312" s="14" t="s">
        <v>1310</v>
      </c>
      <c r="F312" s="14" t="s">
        <v>2143</v>
      </c>
      <c r="G312" s="14" t="s">
        <v>140</v>
      </c>
      <c r="H312" s="14" t="s">
        <v>2691</v>
      </c>
      <c r="I312" s="17">
        <v>713181.15863747231</v>
      </c>
      <c r="J312" s="14" t="s">
        <v>67</v>
      </c>
      <c r="K312" s="17">
        <v>713181.15863747231</v>
      </c>
      <c r="L312" s="14" t="s">
        <v>2691</v>
      </c>
      <c r="M312" s="17">
        <v>713181.15863747231</v>
      </c>
      <c r="N312" s="14" t="s">
        <v>67</v>
      </c>
      <c r="O312" s="17">
        <v>713181.15863747231</v>
      </c>
      <c r="P312" s="17">
        <v>713181.15863747231</v>
      </c>
      <c r="Q312" s="17">
        <v>0</v>
      </c>
      <c r="R312" s="17">
        <v>0</v>
      </c>
      <c r="S312" s="18">
        <v>0</v>
      </c>
      <c r="T312" s="14" t="s">
        <v>2705</v>
      </c>
      <c r="U312" s="14" t="s">
        <v>2705</v>
      </c>
      <c r="V312" s="14" t="s">
        <v>2705</v>
      </c>
      <c r="W312" s="18">
        <v>1.7453352069119261</v>
      </c>
      <c r="X312" s="18">
        <v>1</v>
      </c>
      <c r="Y312" s="14" t="s">
        <v>140</v>
      </c>
      <c r="Z312" s="14" t="s">
        <v>140</v>
      </c>
      <c r="AA312" s="18" t="s">
        <v>140</v>
      </c>
      <c r="AB312" s="18" t="s">
        <v>140</v>
      </c>
      <c r="AC312" s="14" t="s">
        <v>140</v>
      </c>
      <c r="AD312" s="748">
        <v>3211.4167807179438</v>
      </c>
      <c r="AE312" s="749">
        <v>142.1</v>
      </c>
      <c r="AF312" s="748">
        <v>803162.4911904349</v>
      </c>
      <c r="AG312" s="749">
        <v>126.18</v>
      </c>
      <c r="AH312" s="750">
        <v>1.76</v>
      </c>
      <c r="AI312" s="748">
        <v>0</v>
      </c>
      <c r="AJ312" s="748">
        <v>0</v>
      </c>
      <c r="AK312" s="748">
        <v>0</v>
      </c>
      <c r="AL312" s="751" t="s">
        <v>140</v>
      </c>
      <c r="AM312" s="748">
        <v>713181.15863747231</v>
      </c>
      <c r="AN312" s="748">
        <v>0</v>
      </c>
      <c r="AO312" s="752" t="s">
        <v>140</v>
      </c>
      <c r="AP312" s="753">
        <v>0</v>
      </c>
      <c r="AQ312" s="752" t="s">
        <v>2705</v>
      </c>
      <c r="AR312" s="752" t="s">
        <v>140</v>
      </c>
      <c r="AS312" s="752" t="s">
        <v>140</v>
      </c>
    </row>
    <row r="313" spans="1:45" x14ac:dyDescent="0.15">
      <c r="A313" s="14" t="s">
        <v>105</v>
      </c>
      <c r="B313" s="14" t="s">
        <v>121</v>
      </c>
      <c r="C313" s="14" t="s">
        <v>153</v>
      </c>
      <c r="D313" s="14" t="s">
        <v>472</v>
      </c>
      <c r="E313" s="14" t="s">
        <v>1311</v>
      </c>
      <c r="F313" s="14" t="s">
        <v>2144</v>
      </c>
      <c r="G313" s="14" t="s">
        <v>140</v>
      </c>
      <c r="H313" s="14" t="s">
        <v>2691</v>
      </c>
      <c r="I313" s="17">
        <v>6591520.3139040377</v>
      </c>
      <c r="J313" s="14" t="s">
        <v>67</v>
      </c>
      <c r="K313" s="17">
        <v>6591520.3139040377</v>
      </c>
      <c r="L313" s="14" t="s">
        <v>2691</v>
      </c>
      <c r="M313" s="17">
        <v>6591520.3139040377</v>
      </c>
      <c r="N313" s="14" t="s">
        <v>67</v>
      </c>
      <c r="O313" s="17">
        <v>6591520.3139040377</v>
      </c>
      <c r="P313" s="17">
        <v>6591520.3139040377</v>
      </c>
      <c r="Q313" s="17">
        <v>0</v>
      </c>
      <c r="R313" s="17">
        <v>0</v>
      </c>
      <c r="S313" s="18">
        <v>0</v>
      </c>
      <c r="T313" s="14" t="s">
        <v>102</v>
      </c>
      <c r="U313" s="14" t="s">
        <v>140</v>
      </c>
      <c r="V313" s="14" t="s">
        <v>2708</v>
      </c>
      <c r="W313" s="18">
        <v>1.7453352069119261</v>
      </c>
      <c r="X313" s="18">
        <v>1</v>
      </c>
      <c r="Y313" s="14" t="s">
        <v>140</v>
      </c>
      <c r="Z313" s="14" t="s">
        <v>140</v>
      </c>
      <c r="AA313" s="18" t="s">
        <v>140</v>
      </c>
      <c r="AB313" s="18" t="s">
        <v>140</v>
      </c>
      <c r="AC313" s="14" t="s">
        <v>140</v>
      </c>
      <c r="AD313" s="748">
        <v>2158.9796509500525</v>
      </c>
      <c r="AE313" s="749">
        <v>1539.56</v>
      </c>
      <c r="AF313" s="748">
        <v>5850028.421942289</v>
      </c>
      <c r="AG313" s="749">
        <v>1734.7</v>
      </c>
      <c r="AH313" s="750">
        <v>1.76</v>
      </c>
      <c r="AI313" s="748">
        <v>0</v>
      </c>
      <c r="AJ313" s="748">
        <v>0</v>
      </c>
      <c r="AK313" s="748">
        <v>0</v>
      </c>
      <c r="AL313" s="751" t="s">
        <v>140</v>
      </c>
      <c r="AM313" s="748">
        <v>6591520.3139040377</v>
      </c>
      <c r="AN313" s="748">
        <v>0</v>
      </c>
      <c r="AO313" s="752" t="s">
        <v>140</v>
      </c>
      <c r="AP313" s="753">
        <v>0</v>
      </c>
      <c r="AQ313" s="752" t="s">
        <v>2705</v>
      </c>
      <c r="AR313" s="752" t="s">
        <v>140</v>
      </c>
      <c r="AS313" s="752" t="s">
        <v>140</v>
      </c>
    </row>
    <row r="314" spans="1:45" x14ac:dyDescent="0.15">
      <c r="A314" s="14" t="s">
        <v>105</v>
      </c>
      <c r="B314" s="14" t="s">
        <v>121</v>
      </c>
      <c r="C314" s="14" t="s">
        <v>153</v>
      </c>
      <c r="D314" s="14" t="s">
        <v>473</v>
      </c>
      <c r="E314" s="14" t="s">
        <v>1312</v>
      </c>
      <c r="F314" s="14" t="s">
        <v>2145</v>
      </c>
      <c r="G314" s="14" t="s">
        <v>140</v>
      </c>
      <c r="H314" s="14" t="s">
        <v>2691</v>
      </c>
      <c r="I314" s="17">
        <v>2460672.4479439049</v>
      </c>
      <c r="J314" s="14" t="s">
        <v>67</v>
      </c>
      <c r="K314" s="17">
        <v>2460672.4479439049</v>
      </c>
      <c r="L314" s="14" t="s">
        <v>2691</v>
      </c>
      <c r="M314" s="17">
        <v>2460672.4479439049</v>
      </c>
      <c r="N314" s="14" t="s">
        <v>67</v>
      </c>
      <c r="O314" s="17">
        <v>2460672.4479439049</v>
      </c>
      <c r="P314" s="17">
        <v>2460672.4479439049</v>
      </c>
      <c r="Q314" s="17">
        <v>0</v>
      </c>
      <c r="R314" s="17">
        <v>0</v>
      </c>
      <c r="S314" s="18">
        <v>0</v>
      </c>
      <c r="T314" s="14" t="s">
        <v>102</v>
      </c>
      <c r="U314" s="14" t="s">
        <v>140</v>
      </c>
      <c r="V314" s="14" t="s">
        <v>2708</v>
      </c>
      <c r="W314" s="18">
        <v>1.7453352069119261</v>
      </c>
      <c r="X314" s="18">
        <v>1</v>
      </c>
      <c r="Y314" s="14" t="s">
        <v>140</v>
      </c>
      <c r="Z314" s="14" t="s">
        <v>140</v>
      </c>
      <c r="AA314" s="18" t="s">
        <v>140</v>
      </c>
      <c r="AB314" s="18" t="s">
        <v>140</v>
      </c>
      <c r="AC314" s="14" t="s">
        <v>140</v>
      </c>
      <c r="AD314" s="748">
        <v>242.07799319868414</v>
      </c>
      <c r="AE314" s="749">
        <v>3789.95</v>
      </c>
      <c r="AF314" s="748">
        <v>1614735.7352896263</v>
      </c>
      <c r="AG314" s="749">
        <v>5775.45</v>
      </c>
      <c r="AH314" s="750">
        <v>1.76</v>
      </c>
      <c r="AI314" s="748">
        <v>0</v>
      </c>
      <c r="AJ314" s="748">
        <v>0</v>
      </c>
      <c r="AK314" s="748">
        <v>0</v>
      </c>
      <c r="AL314" s="751" t="s">
        <v>140</v>
      </c>
      <c r="AM314" s="748">
        <v>2460672.4479439049</v>
      </c>
      <c r="AN314" s="748">
        <v>0</v>
      </c>
      <c r="AO314" s="752" t="s">
        <v>140</v>
      </c>
      <c r="AP314" s="753">
        <v>0</v>
      </c>
      <c r="AQ314" s="752" t="s">
        <v>2705</v>
      </c>
      <c r="AR314" s="752" t="s">
        <v>140</v>
      </c>
      <c r="AS314" s="752" t="s">
        <v>140</v>
      </c>
    </row>
    <row r="315" spans="1:45" x14ac:dyDescent="0.15">
      <c r="A315" s="14" t="s">
        <v>105</v>
      </c>
      <c r="B315" s="14" t="s">
        <v>121</v>
      </c>
      <c r="C315" s="14" t="s">
        <v>153</v>
      </c>
      <c r="D315" s="14" t="s">
        <v>474</v>
      </c>
      <c r="E315" s="14" t="s">
        <v>1313</v>
      </c>
      <c r="F315" s="14" t="s">
        <v>2146</v>
      </c>
      <c r="G315" s="14" t="s">
        <v>140</v>
      </c>
      <c r="H315" s="14" t="s">
        <v>2691</v>
      </c>
      <c r="I315" s="17">
        <v>5436460.7551999148</v>
      </c>
      <c r="J315" s="14" t="s">
        <v>67</v>
      </c>
      <c r="K315" s="17">
        <v>5436460.7551999148</v>
      </c>
      <c r="L315" s="14" t="s">
        <v>2691</v>
      </c>
      <c r="M315" s="17">
        <v>5436460.7551999148</v>
      </c>
      <c r="N315" s="14" t="s">
        <v>67</v>
      </c>
      <c r="O315" s="17">
        <v>5436460.7551999148</v>
      </c>
      <c r="P315" s="17">
        <v>5436460.7551999148</v>
      </c>
      <c r="Q315" s="17">
        <v>0</v>
      </c>
      <c r="R315" s="17">
        <v>0</v>
      </c>
      <c r="S315" s="18">
        <v>0</v>
      </c>
      <c r="T315" s="14" t="s">
        <v>102</v>
      </c>
      <c r="U315" s="14" t="s">
        <v>140</v>
      </c>
      <c r="V315" s="14" t="s">
        <v>2708</v>
      </c>
      <c r="W315" s="18">
        <v>1.7453352069119261</v>
      </c>
      <c r="X315" s="18">
        <v>1</v>
      </c>
      <c r="Y315" s="14" t="s">
        <v>140</v>
      </c>
      <c r="Z315" s="14" t="s">
        <v>140</v>
      </c>
      <c r="AA315" s="18" t="s">
        <v>140</v>
      </c>
      <c r="AB315" s="18" t="s">
        <v>140</v>
      </c>
      <c r="AC315" s="14" t="s">
        <v>140</v>
      </c>
      <c r="AD315" s="748">
        <v>268.08348778167186</v>
      </c>
      <c r="AE315" s="749">
        <v>12461.2</v>
      </c>
      <c r="AF315" s="748">
        <v>5879533.1216282621</v>
      </c>
      <c r="AG315" s="749">
        <v>11522.15</v>
      </c>
      <c r="AH315" s="750">
        <v>1.76</v>
      </c>
      <c r="AI315" s="748">
        <v>0</v>
      </c>
      <c r="AJ315" s="748">
        <v>0</v>
      </c>
      <c r="AK315" s="748">
        <v>0</v>
      </c>
      <c r="AL315" s="751" t="s">
        <v>140</v>
      </c>
      <c r="AM315" s="748">
        <v>5436460.7551999148</v>
      </c>
      <c r="AN315" s="748">
        <v>0</v>
      </c>
      <c r="AO315" s="752" t="s">
        <v>140</v>
      </c>
      <c r="AP315" s="753">
        <v>0</v>
      </c>
      <c r="AQ315" s="752" t="s">
        <v>2705</v>
      </c>
      <c r="AR315" s="752" t="s">
        <v>140</v>
      </c>
      <c r="AS315" s="752" t="s">
        <v>140</v>
      </c>
    </row>
    <row r="316" spans="1:45" x14ac:dyDescent="0.15">
      <c r="A316" s="14" t="s">
        <v>105</v>
      </c>
      <c r="B316" s="14" t="s">
        <v>121</v>
      </c>
      <c r="C316" s="14" t="s">
        <v>153</v>
      </c>
      <c r="D316" s="14" t="s">
        <v>475</v>
      </c>
      <c r="E316" s="14" t="s">
        <v>1314</v>
      </c>
      <c r="F316" s="14" t="s">
        <v>2147</v>
      </c>
      <c r="G316" s="14" t="s">
        <v>140</v>
      </c>
      <c r="H316" s="14" t="s">
        <v>2691</v>
      </c>
      <c r="I316" s="17">
        <v>1269073.1622151956</v>
      </c>
      <c r="J316" s="14" t="s">
        <v>67</v>
      </c>
      <c r="K316" s="17">
        <v>1269073.1622151956</v>
      </c>
      <c r="L316" s="14" t="s">
        <v>2691</v>
      </c>
      <c r="M316" s="17">
        <v>1269073.1622151956</v>
      </c>
      <c r="N316" s="14" t="s">
        <v>67</v>
      </c>
      <c r="O316" s="17">
        <v>1269073.1622151956</v>
      </c>
      <c r="P316" s="17">
        <v>1269073.1622151956</v>
      </c>
      <c r="Q316" s="17">
        <v>0</v>
      </c>
      <c r="R316" s="17">
        <v>0</v>
      </c>
      <c r="S316" s="18">
        <v>0</v>
      </c>
      <c r="T316" s="14" t="s">
        <v>102</v>
      </c>
      <c r="U316" s="14" t="s">
        <v>140</v>
      </c>
      <c r="V316" s="14" t="s">
        <v>2708</v>
      </c>
      <c r="W316" s="18">
        <v>1.7453352069119261</v>
      </c>
      <c r="X316" s="18">
        <v>1</v>
      </c>
      <c r="Y316" s="14" t="s">
        <v>140</v>
      </c>
      <c r="Z316" s="14" t="s">
        <v>140</v>
      </c>
      <c r="AA316" s="18" t="s">
        <v>140</v>
      </c>
      <c r="AB316" s="18" t="s">
        <v>140</v>
      </c>
      <c r="AC316" s="14" t="s">
        <v>140</v>
      </c>
      <c r="AD316" s="748">
        <v>621.33933366064571</v>
      </c>
      <c r="AE316" s="749">
        <v>1216.24</v>
      </c>
      <c r="AF316" s="748">
        <v>1330028.2438224556</v>
      </c>
      <c r="AG316" s="749">
        <v>1160.5</v>
      </c>
      <c r="AH316" s="750">
        <v>1.76</v>
      </c>
      <c r="AI316" s="748">
        <v>0</v>
      </c>
      <c r="AJ316" s="748">
        <v>0</v>
      </c>
      <c r="AK316" s="748">
        <v>0</v>
      </c>
      <c r="AL316" s="751" t="s">
        <v>140</v>
      </c>
      <c r="AM316" s="748">
        <v>1269073.1622151956</v>
      </c>
      <c r="AN316" s="748">
        <v>0</v>
      </c>
      <c r="AO316" s="752" t="s">
        <v>140</v>
      </c>
      <c r="AP316" s="753">
        <v>0</v>
      </c>
      <c r="AQ316" s="752" t="s">
        <v>2705</v>
      </c>
      <c r="AR316" s="752" t="s">
        <v>140</v>
      </c>
      <c r="AS316" s="752" t="s">
        <v>140</v>
      </c>
    </row>
    <row r="317" spans="1:45" x14ac:dyDescent="0.15">
      <c r="A317" s="14" t="s">
        <v>105</v>
      </c>
      <c r="B317" s="14" t="s">
        <v>121</v>
      </c>
      <c r="C317" s="14" t="s">
        <v>153</v>
      </c>
      <c r="D317" s="14" t="s">
        <v>476</v>
      </c>
      <c r="E317" s="14" t="s">
        <v>1315</v>
      </c>
      <c r="F317" s="14" t="s">
        <v>2148</v>
      </c>
      <c r="G317" s="14" t="s">
        <v>140</v>
      </c>
      <c r="H317" s="14" t="s">
        <v>2691</v>
      </c>
      <c r="I317" s="17">
        <v>2043119.6573235886</v>
      </c>
      <c r="J317" s="14" t="s">
        <v>67</v>
      </c>
      <c r="K317" s="17">
        <v>2043119.6573235886</v>
      </c>
      <c r="L317" s="14" t="s">
        <v>2691</v>
      </c>
      <c r="M317" s="17">
        <v>2043119.6573235886</v>
      </c>
      <c r="N317" s="14" t="s">
        <v>67</v>
      </c>
      <c r="O317" s="17">
        <v>2043119.6573235886</v>
      </c>
      <c r="P317" s="17">
        <v>2036716.2318896535</v>
      </c>
      <c r="Q317" s="17">
        <v>6403.4254339350273</v>
      </c>
      <c r="R317" s="17">
        <v>0</v>
      </c>
      <c r="S317" s="18">
        <v>0</v>
      </c>
      <c r="T317" s="14" t="s">
        <v>102</v>
      </c>
      <c r="U317" s="14" t="s">
        <v>140</v>
      </c>
      <c r="V317" s="14" t="s">
        <v>2708</v>
      </c>
      <c r="W317" s="18">
        <v>1.7453352069119261</v>
      </c>
      <c r="X317" s="18">
        <v>1</v>
      </c>
      <c r="Y317" s="14" t="s">
        <v>140</v>
      </c>
      <c r="Z317" s="14" t="s">
        <v>140</v>
      </c>
      <c r="AA317" s="18" t="s">
        <v>140</v>
      </c>
      <c r="AB317" s="18" t="s">
        <v>140</v>
      </c>
      <c r="AC317" s="14" t="s">
        <v>140</v>
      </c>
      <c r="AD317" s="748">
        <v>478.22184669386775</v>
      </c>
      <c r="AE317" s="749">
        <v>2063.6</v>
      </c>
      <c r="AF317" s="748">
        <v>1736871.1340125983</v>
      </c>
      <c r="AG317" s="749">
        <v>2419.85</v>
      </c>
      <c r="AH317" s="750">
        <v>1.76</v>
      </c>
      <c r="AI317" s="748">
        <v>6403.4254339350273</v>
      </c>
      <c r="AJ317" s="748">
        <v>0</v>
      </c>
      <c r="AK317" s="748">
        <v>6403.4254339350273</v>
      </c>
      <c r="AL317" s="751" t="s">
        <v>140</v>
      </c>
      <c r="AM317" s="748">
        <v>2043119.6573235886</v>
      </c>
      <c r="AN317" s="748">
        <v>0</v>
      </c>
      <c r="AO317" s="752" t="s">
        <v>140</v>
      </c>
      <c r="AP317" s="753">
        <v>0</v>
      </c>
      <c r="AQ317" s="752" t="s">
        <v>2705</v>
      </c>
      <c r="AR317" s="752" t="s">
        <v>140</v>
      </c>
      <c r="AS317" s="752" t="s">
        <v>140</v>
      </c>
    </row>
    <row r="318" spans="1:45" x14ac:dyDescent="0.15">
      <c r="A318" s="14" t="s">
        <v>105</v>
      </c>
      <c r="B318" s="14" t="s">
        <v>121</v>
      </c>
      <c r="C318" s="14" t="s">
        <v>153</v>
      </c>
      <c r="D318" s="14" t="s">
        <v>477</v>
      </c>
      <c r="E318" s="14" t="s">
        <v>1316</v>
      </c>
      <c r="F318" s="14" t="s">
        <v>2149</v>
      </c>
      <c r="G318" s="14" t="s">
        <v>140</v>
      </c>
      <c r="H318" s="14" t="s">
        <v>2691</v>
      </c>
      <c r="I318" s="17">
        <v>1289101.2327815513</v>
      </c>
      <c r="J318" s="14" t="s">
        <v>67</v>
      </c>
      <c r="K318" s="17">
        <v>1289101.2327815513</v>
      </c>
      <c r="L318" s="14" t="s">
        <v>2691</v>
      </c>
      <c r="M318" s="17">
        <v>1289101.2327815513</v>
      </c>
      <c r="N318" s="14" t="s">
        <v>67</v>
      </c>
      <c r="O318" s="17">
        <v>1289101.2327815513</v>
      </c>
      <c r="P318" s="17">
        <v>1289101.2327815513</v>
      </c>
      <c r="Q318" s="17">
        <v>0</v>
      </c>
      <c r="R318" s="17">
        <v>0</v>
      </c>
      <c r="S318" s="18">
        <v>0</v>
      </c>
      <c r="T318" s="14" t="s">
        <v>102</v>
      </c>
      <c r="U318" s="14" t="s">
        <v>140</v>
      </c>
      <c r="V318" s="14" t="s">
        <v>2708</v>
      </c>
      <c r="W318" s="18">
        <v>1.7453352069119261</v>
      </c>
      <c r="X318" s="18">
        <v>1</v>
      </c>
      <c r="Y318" s="14" t="s">
        <v>140</v>
      </c>
      <c r="Z318" s="14" t="s">
        <v>140</v>
      </c>
      <c r="AA318" s="18" t="s">
        <v>140</v>
      </c>
      <c r="AB318" s="18" t="s">
        <v>140</v>
      </c>
      <c r="AC318" s="14" t="s">
        <v>140</v>
      </c>
      <c r="AD318" s="748">
        <v>802.85419517948594</v>
      </c>
      <c r="AE318" s="749">
        <v>921.3</v>
      </c>
      <c r="AF318" s="748">
        <v>1301818.4432331943</v>
      </c>
      <c r="AG318" s="749">
        <v>912.3</v>
      </c>
      <c r="AH318" s="750">
        <v>1.76</v>
      </c>
      <c r="AI318" s="748">
        <v>0</v>
      </c>
      <c r="AJ318" s="748">
        <v>0</v>
      </c>
      <c r="AK318" s="748">
        <v>0</v>
      </c>
      <c r="AL318" s="751" t="s">
        <v>140</v>
      </c>
      <c r="AM318" s="748">
        <v>1289101.2327815513</v>
      </c>
      <c r="AN318" s="748">
        <v>0</v>
      </c>
      <c r="AO318" s="752" t="s">
        <v>140</v>
      </c>
      <c r="AP318" s="753">
        <v>0</v>
      </c>
      <c r="AQ318" s="752" t="s">
        <v>2705</v>
      </c>
      <c r="AR318" s="752" t="s">
        <v>140</v>
      </c>
      <c r="AS318" s="752" t="s">
        <v>140</v>
      </c>
    </row>
    <row r="319" spans="1:45" x14ac:dyDescent="0.15">
      <c r="A319" s="14" t="s">
        <v>105</v>
      </c>
      <c r="B319" s="14" t="s">
        <v>121</v>
      </c>
      <c r="C319" s="14" t="s">
        <v>153</v>
      </c>
      <c r="D319" s="14" t="s">
        <v>478</v>
      </c>
      <c r="E319" s="14" t="s">
        <v>1317</v>
      </c>
      <c r="F319" s="14" t="s">
        <v>2150</v>
      </c>
      <c r="G319" s="14" t="s">
        <v>140</v>
      </c>
      <c r="H319" s="14" t="s">
        <v>2691</v>
      </c>
      <c r="I319" s="17">
        <v>641729.85798942077</v>
      </c>
      <c r="J319" s="14" t="s">
        <v>67</v>
      </c>
      <c r="K319" s="17">
        <v>641729.85798942077</v>
      </c>
      <c r="L319" s="14" t="s">
        <v>2691</v>
      </c>
      <c r="M319" s="17">
        <v>641729.85798942077</v>
      </c>
      <c r="N319" s="14" t="s">
        <v>67</v>
      </c>
      <c r="O319" s="17">
        <v>641729.85798942077</v>
      </c>
      <c r="P319" s="17">
        <v>641729.85798942077</v>
      </c>
      <c r="Q319" s="17">
        <v>0</v>
      </c>
      <c r="R319" s="17">
        <v>0</v>
      </c>
      <c r="S319" s="18">
        <v>0</v>
      </c>
      <c r="T319" s="14" t="s">
        <v>102</v>
      </c>
      <c r="U319" s="14" t="s">
        <v>140</v>
      </c>
      <c r="V319" s="14" t="s">
        <v>2708</v>
      </c>
      <c r="W319" s="18">
        <v>1.7453352069119261</v>
      </c>
      <c r="X319" s="18">
        <v>1</v>
      </c>
      <c r="Y319" s="14" t="s">
        <v>140</v>
      </c>
      <c r="Z319" s="14" t="s">
        <v>140</v>
      </c>
      <c r="AA319" s="18" t="s">
        <v>140</v>
      </c>
      <c r="AB319" s="18" t="s">
        <v>140</v>
      </c>
      <c r="AC319" s="14" t="s">
        <v>140</v>
      </c>
      <c r="AD319" s="748">
        <v>626.92440632276384</v>
      </c>
      <c r="AE319" s="749">
        <v>721</v>
      </c>
      <c r="AF319" s="748">
        <v>795548.27436340891</v>
      </c>
      <c r="AG319" s="749">
        <v>581.6</v>
      </c>
      <c r="AH319" s="750">
        <v>1.76</v>
      </c>
      <c r="AI319" s="748">
        <v>0</v>
      </c>
      <c r="AJ319" s="748">
        <v>0</v>
      </c>
      <c r="AK319" s="748">
        <v>0</v>
      </c>
      <c r="AL319" s="751" t="s">
        <v>140</v>
      </c>
      <c r="AM319" s="748">
        <v>641729.85798942077</v>
      </c>
      <c r="AN319" s="748">
        <v>0</v>
      </c>
      <c r="AO319" s="752" t="s">
        <v>140</v>
      </c>
      <c r="AP319" s="753">
        <v>0</v>
      </c>
      <c r="AQ319" s="752" t="s">
        <v>2705</v>
      </c>
      <c r="AR319" s="752" t="s">
        <v>140</v>
      </c>
      <c r="AS319" s="752" t="s">
        <v>140</v>
      </c>
    </row>
    <row r="320" spans="1:45" x14ac:dyDescent="0.15">
      <c r="A320" s="14" t="s">
        <v>105</v>
      </c>
      <c r="B320" s="14" t="s">
        <v>121</v>
      </c>
      <c r="C320" s="14" t="s">
        <v>153</v>
      </c>
      <c r="D320" s="14" t="s">
        <v>479</v>
      </c>
      <c r="E320" s="14" t="s">
        <v>1318</v>
      </c>
      <c r="F320" s="14" t="s">
        <v>2151</v>
      </c>
      <c r="G320" s="14" t="s">
        <v>140</v>
      </c>
      <c r="H320" s="14" t="s">
        <v>2691</v>
      </c>
      <c r="I320" s="17">
        <v>1815525.5552330399</v>
      </c>
      <c r="J320" s="14" t="s">
        <v>67</v>
      </c>
      <c r="K320" s="17">
        <v>1815525.5552330399</v>
      </c>
      <c r="L320" s="14" t="s">
        <v>2691</v>
      </c>
      <c r="M320" s="17">
        <v>1815525.5552330399</v>
      </c>
      <c r="N320" s="14" t="s">
        <v>67</v>
      </c>
      <c r="O320" s="17">
        <v>1815525.5552330399</v>
      </c>
      <c r="P320" s="17">
        <v>1810267.2616817118</v>
      </c>
      <c r="Q320" s="17">
        <v>5258.2935513280436</v>
      </c>
      <c r="R320" s="17">
        <v>0</v>
      </c>
      <c r="S320" s="18">
        <v>0</v>
      </c>
      <c r="T320" s="14" t="s">
        <v>102</v>
      </c>
      <c r="U320" s="14" t="s">
        <v>140</v>
      </c>
      <c r="V320" s="14" t="s">
        <v>2708</v>
      </c>
      <c r="W320" s="18">
        <v>1.7453352069119261</v>
      </c>
      <c r="X320" s="18">
        <v>1</v>
      </c>
      <c r="Y320" s="14" t="s">
        <v>140</v>
      </c>
      <c r="Z320" s="14" t="s">
        <v>140</v>
      </c>
      <c r="AA320" s="18" t="s">
        <v>140</v>
      </c>
      <c r="AB320" s="18" t="s">
        <v>140</v>
      </c>
      <c r="AC320" s="14" t="s">
        <v>140</v>
      </c>
      <c r="AD320" s="748">
        <v>7854.0084311036671</v>
      </c>
      <c r="AE320" s="749">
        <v>129.66</v>
      </c>
      <c r="AF320" s="748">
        <v>1792430.8958014357</v>
      </c>
      <c r="AG320" s="749">
        <v>130.96</v>
      </c>
      <c r="AH320" s="750">
        <v>1.76</v>
      </c>
      <c r="AI320" s="748">
        <v>5258.2935513280436</v>
      </c>
      <c r="AJ320" s="748">
        <v>0</v>
      </c>
      <c r="AK320" s="748">
        <v>5258.2935513280436</v>
      </c>
      <c r="AL320" s="751" t="s">
        <v>140</v>
      </c>
      <c r="AM320" s="748">
        <v>1815525.5552330399</v>
      </c>
      <c r="AN320" s="748">
        <v>0</v>
      </c>
      <c r="AO320" s="752" t="s">
        <v>140</v>
      </c>
      <c r="AP320" s="753">
        <v>0</v>
      </c>
      <c r="AQ320" s="752" t="s">
        <v>2705</v>
      </c>
      <c r="AR320" s="752" t="s">
        <v>140</v>
      </c>
      <c r="AS320" s="752" t="s">
        <v>140</v>
      </c>
    </row>
    <row r="321" spans="1:45" x14ac:dyDescent="0.15">
      <c r="A321" s="14" t="s">
        <v>105</v>
      </c>
      <c r="B321" s="14" t="s">
        <v>121</v>
      </c>
      <c r="C321" s="14" t="s">
        <v>153</v>
      </c>
      <c r="D321" s="14" t="s">
        <v>480</v>
      </c>
      <c r="E321" s="14" t="s">
        <v>1319</v>
      </c>
      <c r="F321" s="14" t="s">
        <v>2152</v>
      </c>
      <c r="G321" s="14" t="s">
        <v>140</v>
      </c>
      <c r="H321" s="14" t="s">
        <v>2691</v>
      </c>
      <c r="I321" s="17">
        <v>694445.70077870763</v>
      </c>
      <c r="J321" s="14" t="s">
        <v>67</v>
      </c>
      <c r="K321" s="17">
        <v>694445.70077870763</v>
      </c>
      <c r="L321" s="14" t="s">
        <v>2691</v>
      </c>
      <c r="M321" s="17">
        <v>694445.70077870763</v>
      </c>
      <c r="N321" s="14" t="s">
        <v>67</v>
      </c>
      <c r="O321" s="17">
        <v>694445.70077870763</v>
      </c>
      <c r="P321" s="17">
        <v>694445.70077870763</v>
      </c>
      <c r="Q321" s="17">
        <v>0</v>
      </c>
      <c r="R321" s="17">
        <v>0</v>
      </c>
      <c r="S321" s="18">
        <v>0</v>
      </c>
      <c r="T321" s="14" t="s">
        <v>102</v>
      </c>
      <c r="U321" s="14" t="s">
        <v>140</v>
      </c>
      <c r="V321" s="14" t="s">
        <v>2708</v>
      </c>
      <c r="W321" s="18">
        <v>1.7453352069119261</v>
      </c>
      <c r="X321" s="18">
        <v>1</v>
      </c>
      <c r="Y321" s="14" t="s">
        <v>140</v>
      </c>
      <c r="Z321" s="14" t="s">
        <v>140</v>
      </c>
      <c r="AA321" s="18" t="s">
        <v>140</v>
      </c>
      <c r="AB321" s="18" t="s">
        <v>140</v>
      </c>
      <c r="AC321" s="14" t="s">
        <v>140</v>
      </c>
      <c r="AD321" s="748">
        <v>1343.908109322183</v>
      </c>
      <c r="AE321" s="749">
        <v>295.95</v>
      </c>
      <c r="AF321" s="748">
        <v>700004.1047188642</v>
      </c>
      <c r="AG321" s="749">
        <v>293.60000000000002</v>
      </c>
      <c r="AH321" s="750">
        <v>1.76</v>
      </c>
      <c r="AI321" s="748">
        <v>0</v>
      </c>
      <c r="AJ321" s="748">
        <v>0</v>
      </c>
      <c r="AK321" s="748">
        <v>0</v>
      </c>
      <c r="AL321" s="751" t="s">
        <v>140</v>
      </c>
      <c r="AM321" s="748">
        <v>694445.70077870763</v>
      </c>
      <c r="AN321" s="748">
        <v>0</v>
      </c>
      <c r="AO321" s="752" t="s">
        <v>140</v>
      </c>
      <c r="AP321" s="753">
        <v>0</v>
      </c>
      <c r="AQ321" s="752" t="s">
        <v>2705</v>
      </c>
      <c r="AR321" s="752" t="s">
        <v>140</v>
      </c>
      <c r="AS321" s="752" t="s">
        <v>140</v>
      </c>
    </row>
    <row r="322" spans="1:45" x14ac:dyDescent="0.15">
      <c r="A322" s="14" t="s">
        <v>105</v>
      </c>
      <c r="B322" s="14" t="s">
        <v>121</v>
      </c>
      <c r="C322" s="14" t="s">
        <v>153</v>
      </c>
      <c r="D322" s="14" t="s">
        <v>481</v>
      </c>
      <c r="E322" s="14" t="s">
        <v>1320</v>
      </c>
      <c r="F322" s="14" t="s">
        <v>2153</v>
      </c>
      <c r="G322" s="14" t="s">
        <v>140</v>
      </c>
      <c r="H322" s="14" t="s">
        <v>2691</v>
      </c>
      <c r="I322" s="17">
        <v>2720103.1920903819</v>
      </c>
      <c r="J322" s="14" t="s">
        <v>67</v>
      </c>
      <c r="K322" s="17">
        <v>2720103.1920903819</v>
      </c>
      <c r="L322" s="14" t="s">
        <v>2691</v>
      </c>
      <c r="M322" s="17">
        <v>2720103.1920903819</v>
      </c>
      <c r="N322" s="14" t="s">
        <v>67</v>
      </c>
      <c r="O322" s="17">
        <v>2720103.1920903819</v>
      </c>
      <c r="P322" s="17">
        <v>2720103.1920903819</v>
      </c>
      <c r="Q322" s="17">
        <v>0</v>
      </c>
      <c r="R322" s="17">
        <v>0</v>
      </c>
      <c r="S322" s="18">
        <v>0</v>
      </c>
      <c r="T322" s="14" t="s">
        <v>102</v>
      </c>
      <c r="U322" s="14" t="s">
        <v>140</v>
      </c>
      <c r="V322" s="14" t="s">
        <v>2708</v>
      </c>
      <c r="W322" s="18">
        <v>1.7453352069119261</v>
      </c>
      <c r="X322" s="18">
        <v>1</v>
      </c>
      <c r="Y322" s="14" t="s">
        <v>140</v>
      </c>
      <c r="Z322" s="14" t="s">
        <v>140</v>
      </c>
      <c r="AA322" s="18" t="s">
        <v>140</v>
      </c>
      <c r="AB322" s="18" t="s">
        <v>140</v>
      </c>
      <c r="AC322" s="14" t="s">
        <v>140</v>
      </c>
      <c r="AD322" s="748">
        <v>1071.6358170439225</v>
      </c>
      <c r="AE322" s="749">
        <v>1377.63</v>
      </c>
      <c r="AF322" s="748">
        <v>2598328.4668879183</v>
      </c>
      <c r="AG322" s="749">
        <v>1442.2</v>
      </c>
      <c r="AH322" s="750">
        <v>1.76</v>
      </c>
      <c r="AI322" s="748">
        <v>0</v>
      </c>
      <c r="AJ322" s="748">
        <v>0</v>
      </c>
      <c r="AK322" s="748">
        <v>0</v>
      </c>
      <c r="AL322" s="751" t="s">
        <v>140</v>
      </c>
      <c r="AM322" s="748">
        <v>2720103.1920903819</v>
      </c>
      <c r="AN322" s="748">
        <v>0</v>
      </c>
      <c r="AO322" s="752" t="s">
        <v>140</v>
      </c>
      <c r="AP322" s="753">
        <v>0</v>
      </c>
      <c r="AQ322" s="752" t="s">
        <v>2705</v>
      </c>
      <c r="AR322" s="752" t="s">
        <v>140</v>
      </c>
      <c r="AS322" s="752" t="s">
        <v>140</v>
      </c>
    </row>
    <row r="323" spans="1:45" x14ac:dyDescent="0.15">
      <c r="A323" s="14" t="s">
        <v>105</v>
      </c>
      <c r="B323" s="14" t="s">
        <v>121</v>
      </c>
      <c r="C323" s="14" t="s">
        <v>153</v>
      </c>
      <c r="D323" s="14" t="s">
        <v>482</v>
      </c>
      <c r="E323" s="14" t="s">
        <v>1321</v>
      </c>
      <c r="F323" s="14" t="s">
        <v>2154</v>
      </c>
      <c r="G323" s="14" t="s">
        <v>140</v>
      </c>
      <c r="H323" s="14" t="s">
        <v>2691</v>
      </c>
      <c r="I323" s="17">
        <v>9000466.5415743273</v>
      </c>
      <c r="J323" s="14" t="s">
        <v>67</v>
      </c>
      <c r="K323" s="17">
        <v>9000466.5415743273</v>
      </c>
      <c r="L323" s="14" t="s">
        <v>2691</v>
      </c>
      <c r="M323" s="17">
        <v>9000466.5415743273</v>
      </c>
      <c r="N323" s="14" t="s">
        <v>67</v>
      </c>
      <c r="O323" s="17">
        <v>9000466.5415743273</v>
      </c>
      <c r="P323" s="17">
        <v>9000466.5415743273</v>
      </c>
      <c r="Q323" s="17">
        <v>0</v>
      </c>
      <c r="R323" s="17">
        <v>0</v>
      </c>
      <c r="S323" s="18">
        <v>0</v>
      </c>
      <c r="T323" s="14" t="s">
        <v>102</v>
      </c>
      <c r="U323" s="14" t="s">
        <v>140</v>
      </c>
      <c r="V323" s="14" t="s">
        <v>2708</v>
      </c>
      <c r="W323" s="18">
        <v>1.7453352069119261</v>
      </c>
      <c r="X323" s="18">
        <v>1</v>
      </c>
      <c r="Y323" s="14" t="s">
        <v>140</v>
      </c>
      <c r="Z323" s="14" t="s">
        <v>140</v>
      </c>
      <c r="AA323" s="18" t="s">
        <v>140</v>
      </c>
      <c r="AB323" s="18" t="s">
        <v>140</v>
      </c>
      <c r="AC323" s="14" t="s">
        <v>140</v>
      </c>
      <c r="AD323" s="748">
        <v>1464.3362385991061</v>
      </c>
      <c r="AE323" s="749">
        <v>3300.52</v>
      </c>
      <c r="AF323" s="748">
        <v>8506206.1638901196</v>
      </c>
      <c r="AG323" s="749">
        <v>3492.3</v>
      </c>
      <c r="AH323" s="750">
        <v>1.76</v>
      </c>
      <c r="AI323" s="748">
        <v>0</v>
      </c>
      <c r="AJ323" s="748">
        <v>0</v>
      </c>
      <c r="AK323" s="748">
        <v>0</v>
      </c>
      <c r="AL323" s="751" t="s">
        <v>140</v>
      </c>
      <c r="AM323" s="748">
        <v>9000466.5415743273</v>
      </c>
      <c r="AN323" s="748">
        <v>0</v>
      </c>
      <c r="AO323" s="752" t="s">
        <v>140</v>
      </c>
      <c r="AP323" s="753">
        <v>0</v>
      </c>
      <c r="AQ323" s="752" t="s">
        <v>2705</v>
      </c>
      <c r="AR323" s="752" t="s">
        <v>140</v>
      </c>
      <c r="AS323" s="752" t="s">
        <v>140</v>
      </c>
    </row>
    <row r="324" spans="1:45" x14ac:dyDescent="0.15">
      <c r="A324" s="14" t="s">
        <v>105</v>
      </c>
      <c r="B324" s="14" t="s">
        <v>121</v>
      </c>
      <c r="C324" s="14" t="s">
        <v>153</v>
      </c>
      <c r="D324" s="14" t="s">
        <v>483</v>
      </c>
      <c r="E324" s="14" t="s">
        <v>1322</v>
      </c>
      <c r="F324" s="14" t="s">
        <v>2155</v>
      </c>
      <c r="G324" s="14" t="s">
        <v>140</v>
      </c>
      <c r="H324" s="14" t="s">
        <v>2691</v>
      </c>
      <c r="I324" s="17">
        <v>5186566.7844242854</v>
      </c>
      <c r="J324" s="14" t="s">
        <v>67</v>
      </c>
      <c r="K324" s="17">
        <v>5186566.7844242854</v>
      </c>
      <c r="L324" s="14" t="s">
        <v>2691</v>
      </c>
      <c r="M324" s="17">
        <v>5186566.7844242854</v>
      </c>
      <c r="N324" s="14" t="s">
        <v>67</v>
      </c>
      <c r="O324" s="17">
        <v>5186566.7844242854</v>
      </c>
      <c r="P324" s="17">
        <v>5186566.7844242854</v>
      </c>
      <c r="Q324" s="17">
        <v>0</v>
      </c>
      <c r="R324" s="17">
        <v>0</v>
      </c>
      <c r="S324" s="18">
        <v>0</v>
      </c>
      <c r="T324" s="14" t="s">
        <v>102</v>
      </c>
      <c r="U324" s="14" t="s">
        <v>140</v>
      </c>
      <c r="V324" s="14" t="s">
        <v>2708</v>
      </c>
      <c r="W324" s="18">
        <v>1.7453352069119261</v>
      </c>
      <c r="X324" s="18">
        <v>1</v>
      </c>
      <c r="Y324" s="14" t="s">
        <v>140</v>
      </c>
      <c r="Z324" s="14" t="s">
        <v>140</v>
      </c>
      <c r="AA324" s="18" t="s">
        <v>140</v>
      </c>
      <c r="AB324" s="18" t="s">
        <v>140</v>
      </c>
      <c r="AC324" s="14" t="s">
        <v>140</v>
      </c>
      <c r="AD324" s="748">
        <v>256.04067485397957</v>
      </c>
      <c r="AE324" s="749">
        <v>9713.98</v>
      </c>
      <c r="AF324" s="748">
        <v>4377427.4451778363</v>
      </c>
      <c r="AG324" s="749">
        <v>11509.55</v>
      </c>
      <c r="AH324" s="750">
        <v>1.76</v>
      </c>
      <c r="AI324" s="748">
        <v>0</v>
      </c>
      <c r="AJ324" s="748">
        <v>0</v>
      </c>
      <c r="AK324" s="748">
        <v>0</v>
      </c>
      <c r="AL324" s="751" t="s">
        <v>140</v>
      </c>
      <c r="AM324" s="748">
        <v>5186566.7844242854</v>
      </c>
      <c r="AN324" s="748">
        <v>0</v>
      </c>
      <c r="AO324" s="752" t="s">
        <v>140</v>
      </c>
      <c r="AP324" s="753">
        <v>0</v>
      </c>
      <c r="AQ324" s="752" t="s">
        <v>2705</v>
      </c>
      <c r="AR324" s="752" t="s">
        <v>140</v>
      </c>
      <c r="AS324" s="752" t="s">
        <v>140</v>
      </c>
    </row>
    <row r="325" spans="1:45" x14ac:dyDescent="0.15">
      <c r="A325" s="14" t="s">
        <v>105</v>
      </c>
      <c r="B325" s="14" t="s">
        <v>121</v>
      </c>
      <c r="C325" s="14" t="s">
        <v>153</v>
      </c>
      <c r="D325" s="14" t="s">
        <v>484</v>
      </c>
      <c r="E325" s="14" t="s">
        <v>1323</v>
      </c>
      <c r="F325" s="14" t="s">
        <v>2156</v>
      </c>
      <c r="G325" s="14" t="s">
        <v>140</v>
      </c>
      <c r="H325" s="14" t="s">
        <v>2691</v>
      </c>
      <c r="I325" s="17">
        <v>1155525.1792306236</v>
      </c>
      <c r="J325" s="14" t="s">
        <v>67</v>
      </c>
      <c r="K325" s="17">
        <v>1155525.1792306236</v>
      </c>
      <c r="L325" s="14" t="s">
        <v>2691</v>
      </c>
      <c r="M325" s="17">
        <v>1155525.1792306236</v>
      </c>
      <c r="N325" s="14" t="s">
        <v>67</v>
      </c>
      <c r="O325" s="17">
        <v>1155525.1792306236</v>
      </c>
      <c r="P325" s="17">
        <v>1155525.1792306236</v>
      </c>
      <c r="Q325" s="17">
        <v>0</v>
      </c>
      <c r="R325" s="17">
        <v>0</v>
      </c>
      <c r="S325" s="18">
        <v>0</v>
      </c>
      <c r="T325" s="14" t="s">
        <v>102</v>
      </c>
      <c r="U325" s="14" t="s">
        <v>140</v>
      </c>
      <c r="V325" s="14" t="s">
        <v>2708</v>
      </c>
      <c r="W325" s="18">
        <v>1.7453352069119261</v>
      </c>
      <c r="X325" s="18">
        <v>1</v>
      </c>
      <c r="Y325" s="14" t="s">
        <v>140</v>
      </c>
      <c r="Z325" s="14" t="s">
        <v>140</v>
      </c>
      <c r="AA325" s="18" t="s">
        <v>140</v>
      </c>
      <c r="AB325" s="18" t="s">
        <v>140</v>
      </c>
      <c r="AC325" s="14" t="s">
        <v>140</v>
      </c>
      <c r="AD325" s="748">
        <v>3214.9074511317676</v>
      </c>
      <c r="AE325" s="749">
        <v>194.65</v>
      </c>
      <c r="AF325" s="748">
        <v>1101375.8577291958</v>
      </c>
      <c r="AG325" s="749">
        <v>204.22</v>
      </c>
      <c r="AH325" s="750">
        <v>1.76</v>
      </c>
      <c r="AI325" s="748">
        <v>0</v>
      </c>
      <c r="AJ325" s="748">
        <v>0</v>
      </c>
      <c r="AK325" s="748">
        <v>0</v>
      </c>
      <c r="AL325" s="751" t="s">
        <v>140</v>
      </c>
      <c r="AM325" s="748">
        <v>1155525.1792306236</v>
      </c>
      <c r="AN325" s="748">
        <v>0</v>
      </c>
      <c r="AO325" s="752" t="s">
        <v>140</v>
      </c>
      <c r="AP325" s="753">
        <v>0</v>
      </c>
      <c r="AQ325" s="752" t="s">
        <v>2705</v>
      </c>
      <c r="AR325" s="752" t="s">
        <v>140</v>
      </c>
      <c r="AS325" s="752" t="s">
        <v>140</v>
      </c>
    </row>
    <row r="326" spans="1:45" x14ac:dyDescent="0.15">
      <c r="A326" s="14" t="s">
        <v>105</v>
      </c>
      <c r="B326" s="14" t="s">
        <v>121</v>
      </c>
      <c r="C326" s="14" t="s">
        <v>153</v>
      </c>
      <c r="D326" s="14" t="s">
        <v>485</v>
      </c>
      <c r="E326" s="14" t="s">
        <v>1324</v>
      </c>
      <c r="F326" s="14" t="s">
        <v>2157</v>
      </c>
      <c r="G326" s="14" t="s">
        <v>140</v>
      </c>
      <c r="H326" s="14" t="s">
        <v>2691</v>
      </c>
      <c r="I326" s="17">
        <v>696889.62385553808</v>
      </c>
      <c r="J326" s="14" t="s">
        <v>67</v>
      </c>
      <c r="K326" s="17">
        <v>696889.62385553808</v>
      </c>
      <c r="L326" s="14" t="s">
        <v>2691</v>
      </c>
      <c r="M326" s="17">
        <v>696889.62385553808</v>
      </c>
      <c r="N326" s="14" t="s">
        <v>67</v>
      </c>
      <c r="O326" s="17">
        <v>696889.62385553808</v>
      </c>
      <c r="P326" s="17">
        <v>696889.62385553808</v>
      </c>
      <c r="Q326" s="17">
        <v>0</v>
      </c>
      <c r="R326" s="17">
        <v>0</v>
      </c>
      <c r="S326" s="18">
        <v>0</v>
      </c>
      <c r="T326" s="14" t="s">
        <v>102</v>
      </c>
      <c r="U326" s="14" t="s">
        <v>140</v>
      </c>
      <c r="V326" s="14" t="s">
        <v>2708</v>
      </c>
      <c r="W326" s="18">
        <v>1.7453352069119261</v>
      </c>
      <c r="X326" s="18">
        <v>1</v>
      </c>
      <c r="Y326" s="14" t="s">
        <v>140</v>
      </c>
      <c r="Z326" s="14" t="s">
        <v>140</v>
      </c>
      <c r="AA326" s="18" t="s">
        <v>140</v>
      </c>
      <c r="AB326" s="18" t="s">
        <v>140</v>
      </c>
      <c r="AC326" s="14" t="s">
        <v>140</v>
      </c>
      <c r="AD326" s="748">
        <v>13.962681655295409</v>
      </c>
      <c r="AE326" s="749">
        <v>31079.51</v>
      </c>
      <c r="AF326" s="748">
        <v>763758.05822398432</v>
      </c>
      <c r="AG326" s="749">
        <v>28358.45</v>
      </c>
      <c r="AH326" s="750">
        <v>1.76</v>
      </c>
      <c r="AI326" s="748">
        <v>0</v>
      </c>
      <c r="AJ326" s="748">
        <v>0</v>
      </c>
      <c r="AK326" s="748">
        <v>0</v>
      </c>
      <c r="AL326" s="751" t="s">
        <v>140</v>
      </c>
      <c r="AM326" s="748">
        <v>696889.62385553808</v>
      </c>
      <c r="AN326" s="748">
        <v>0</v>
      </c>
      <c r="AO326" s="752" t="s">
        <v>140</v>
      </c>
      <c r="AP326" s="753">
        <v>0</v>
      </c>
      <c r="AQ326" s="752" t="s">
        <v>2705</v>
      </c>
      <c r="AR326" s="752" t="s">
        <v>140</v>
      </c>
      <c r="AS326" s="752" t="s">
        <v>140</v>
      </c>
    </row>
    <row r="327" spans="1:45" x14ac:dyDescent="0.15">
      <c r="A327" s="14" t="s">
        <v>105</v>
      </c>
      <c r="B327" s="14" t="s">
        <v>121</v>
      </c>
      <c r="C327" s="14" t="s">
        <v>153</v>
      </c>
      <c r="D327" s="14" t="s">
        <v>486</v>
      </c>
      <c r="E327" s="14" t="s">
        <v>1325</v>
      </c>
      <c r="F327" s="14" t="s">
        <v>2158</v>
      </c>
      <c r="G327" s="14" t="s">
        <v>140</v>
      </c>
      <c r="H327" s="14" t="s">
        <v>2691</v>
      </c>
      <c r="I327" s="17">
        <v>12351228.94789004</v>
      </c>
      <c r="J327" s="14" t="s">
        <v>67</v>
      </c>
      <c r="K327" s="17">
        <v>12351228.94789004</v>
      </c>
      <c r="L327" s="14" t="s">
        <v>2691</v>
      </c>
      <c r="M327" s="17">
        <v>12351228.94789004</v>
      </c>
      <c r="N327" s="14" t="s">
        <v>67</v>
      </c>
      <c r="O327" s="17">
        <v>12351228.94789004</v>
      </c>
      <c r="P327" s="17">
        <v>12351228.94789004</v>
      </c>
      <c r="Q327" s="17">
        <v>0</v>
      </c>
      <c r="R327" s="17">
        <v>0</v>
      </c>
      <c r="S327" s="18">
        <v>0</v>
      </c>
      <c r="T327" s="14" t="s">
        <v>102</v>
      </c>
      <c r="U327" s="14" t="s">
        <v>140</v>
      </c>
      <c r="V327" s="14" t="s">
        <v>2708</v>
      </c>
      <c r="W327" s="18">
        <v>1.7453352069119261</v>
      </c>
      <c r="X327" s="18">
        <v>1</v>
      </c>
      <c r="Y327" s="14" t="s">
        <v>140</v>
      </c>
      <c r="Z327" s="14" t="s">
        <v>140</v>
      </c>
      <c r="AA327" s="18" t="s">
        <v>140</v>
      </c>
      <c r="AB327" s="18" t="s">
        <v>140</v>
      </c>
      <c r="AC327" s="14" t="s">
        <v>140</v>
      </c>
      <c r="AD327" s="748">
        <v>1946.0487557067975</v>
      </c>
      <c r="AE327" s="749">
        <v>3970.07</v>
      </c>
      <c r="AF327" s="748">
        <v>13597677.661431726</v>
      </c>
      <c r="AG327" s="749">
        <v>3606.15</v>
      </c>
      <c r="AH327" s="750">
        <v>1.76</v>
      </c>
      <c r="AI327" s="748">
        <v>0</v>
      </c>
      <c r="AJ327" s="748">
        <v>0</v>
      </c>
      <c r="AK327" s="748">
        <v>0</v>
      </c>
      <c r="AL327" s="751" t="s">
        <v>140</v>
      </c>
      <c r="AM327" s="748">
        <v>12351228.94789004</v>
      </c>
      <c r="AN327" s="748">
        <v>0</v>
      </c>
      <c r="AO327" s="752" t="s">
        <v>140</v>
      </c>
      <c r="AP327" s="753">
        <v>0</v>
      </c>
      <c r="AQ327" s="752" t="s">
        <v>2705</v>
      </c>
      <c r="AR327" s="752" t="s">
        <v>140</v>
      </c>
      <c r="AS327" s="752" t="s">
        <v>140</v>
      </c>
    </row>
    <row r="328" spans="1:45" x14ac:dyDescent="0.15">
      <c r="A328" s="14" t="s">
        <v>105</v>
      </c>
      <c r="B328" s="14" t="s">
        <v>121</v>
      </c>
      <c r="C328" s="14" t="s">
        <v>153</v>
      </c>
      <c r="D328" s="14" t="s">
        <v>487</v>
      </c>
      <c r="E328" s="14" t="s">
        <v>1326</v>
      </c>
      <c r="F328" s="14" t="s">
        <v>2159</v>
      </c>
      <c r="G328" s="14" t="s">
        <v>140</v>
      </c>
      <c r="H328" s="14" t="s">
        <v>2691</v>
      </c>
      <c r="I328" s="17">
        <v>1173752.4478371919</v>
      </c>
      <c r="J328" s="14" t="s">
        <v>67</v>
      </c>
      <c r="K328" s="17">
        <v>1173752.4478371919</v>
      </c>
      <c r="L328" s="14" t="s">
        <v>2691</v>
      </c>
      <c r="M328" s="17">
        <v>1173752.4478371919</v>
      </c>
      <c r="N328" s="14" t="s">
        <v>67</v>
      </c>
      <c r="O328" s="17">
        <v>1173752.4478371919</v>
      </c>
      <c r="P328" s="17">
        <v>1173752.4478371919</v>
      </c>
      <c r="Q328" s="17">
        <v>0</v>
      </c>
      <c r="R328" s="17">
        <v>0</v>
      </c>
      <c r="S328" s="18">
        <v>0</v>
      </c>
      <c r="T328" s="14" t="s">
        <v>102</v>
      </c>
      <c r="U328" s="14" t="s">
        <v>140</v>
      </c>
      <c r="V328" s="14" t="s">
        <v>2708</v>
      </c>
      <c r="W328" s="18">
        <v>1.7453352069119261</v>
      </c>
      <c r="X328" s="18">
        <v>1</v>
      </c>
      <c r="Y328" s="14" t="s">
        <v>140</v>
      </c>
      <c r="Z328" s="14" t="s">
        <v>140</v>
      </c>
      <c r="AA328" s="18" t="s">
        <v>140</v>
      </c>
      <c r="AB328" s="18" t="s">
        <v>140</v>
      </c>
      <c r="AC328" s="14" t="s">
        <v>140</v>
      </c>
      <c r="AD328" s="748">
        <v>287.9803091404678</v>
      </c>
      <c r="AE328" s="749">
        <v>2766.65</v>
      </c>
      <c r="AF328" s="748">
        <v>1402263.6712189165</v>
      </c>
      <c r="AG328" s="749">
        <v>2315.8000000000002</v>
      </c>
      <c r="AH328" s="750">
        <v>1.76</v>
      </c>
      <c r="AI328" s="748">
        <v>0</v>
      </c>
      <c r="AJ328" s="748">
        <v>0</v>
      </c>
      <c r="AK328" s="748">
        <v>0</v>
      </c>
      <c r="AL328" s="751" t="s">
        <v>140</v>
      </c>
      <c r="AM328" s="748">
        <v>1173752.4478371919</v>
      </c>
      <c r="AN328" s="748">
        <v>0</v>
      </c>
      <c r="AO328" s="752" t="s">
        <v>140</v>
      </c>
      <c r="AP328" s="753">
        <v>0</v>
      </c>
      <c r="AQ328" s="752" t="s">
        <v>2705</v>
      </c>
      <c r="AR328" s="752" t="s">
        <v>140</v>
      </c>
      <c r="AS328" s="752" t="s">
        <v>140</v>
      </c>
    </row>
    <row r="329" spans="1:45" x14ac:dyDescent="0.15">
      <c r="A329" s="14" t="s">
        <v>105</v>
      </c>
      <c r="B329" s="14" t="s">
        <v>121</v>
      </c>
      <c r="C329" s="14" t="s">
        <v>153</v>
      </c>
      <c r="D329" s="14" t="s">
        <v>488</v>
      </c>
      <c r="E329" s="14" t="s">
        <v>1327</v>
      </c>
      <c r="F329" s="14" t="s">
        <v>2160</v>
      </c>
      <c r="G329" s="14" t="s">
        <v>140</v>
      </c>
      <c r="H329" s="14" t="s">
        <v>2691</v>
      </c>
      <c r="I329" s="17">
        <v>6206367.3151975125</v>
      </c>
      <c r="J329" s="14" t="s">
        <v>67</v>
      </c>
      <c r="K329" s="17">
        <v>6206367.3151975125</v>
      </c>
      <c r="L329" s="14" t="s">
        <v>2691</v>
      </c>
      <c r="M329" s="17">
        <v>6206367.3151975125</v>
      </c>
      <c r="N329" s="14" t="s">
        <v>67</v>
      </c>
      <c r="O329" s="17">
        <v>6206367.3151975125</v>
      </c>
      <c r="P329" s="17">
        <v>6206367.3151975125</v>
      </c>
      <c r="Q329" s="17">
        <v>0</v>
      </c>
      <c r="R329" s="17">
        <v>0</v>
      </c>
      <c r="S329" s="18">
        <v>0</v>
      </c>
      <c r="T329" s="14" t="s">
        <v>102</v>
      </c>
      <c r="U329" s="14" t="s">
        <v>140</v>
      </c>
      <c r="V329" s="14" t="s">
        <v>2708</v>
      </c>
      <c r="W329" s="18">
        <v>1.7453352069119261</v>
      </c>
      <c r="X329" s="18">
        <v>1</v>
      </c>
      <c r="Y329" s="14" t="s">
        <v>140</v>
      </c>
      <c r="Z329" s="14" t="s">
        <v>140</v>
      </c>
      <c r="AA329" s="18" t="s">
        <v>140</v>
      </c>
      <c r="AB329" s="18" t="s">
        <v>140</v>
      </c>
      <c r="AC329" s="14" t="s">
        <v>140</v>
      </c>
      <c r="AD329" s="748">
        <v>9861.1439190523815</v>
      </c>
      <c r="AE329" s="749">
        <v>350.88</v>
      </c>
      <c r="AF329" s="748">
        <v>6089851.0929866014</v>
      </c>
      <c r="AG329" s="749">
        <v>357.6</v>
      </c>
      <c r="AH329" s="750">
        <v>1.76</v>
      </c>
      <c r="AI329" s="748">
        <v>0</v>
      </c>
      <c r="AJ329" s="748">
        <v>0</v>
      </c>
      <c r="AK329" s="748">
        <v>0</v>
      </c>
      <c r="AL329" s="751" t="s">
        <v>140</v>
      </c>
      <c r="AM329" s="748">
        <v>6206367.3151975125</v>
      </c>
      <c r="AN329" s="748">
        <v>0</v>
      </c>
      <c r="AO329" s="752" t="s">
        <v>140</v>
      </c>
      <c r="AP329" s="753">
        <v>0</v>
      </c>
      <c r="AQ329" s="752" t="s">
        <v>2705</v>
      </c>
      <c r="AR329" s="752" t="s">
        <v>140</v>
      </c>
      <c r="AS329" s="752" t="s">
        <v>140</v>
      </c>
    </row>
    <row r="330" spans="1:45" x14ac:dyDescent="0.15">
      <c r="A330" s="14" t="s">
        <v>105</v>
      </c>
      <c r="B330" s="14" t="s">
        <v>121</v>
      </c>
      <c r="C330" s="14" t="s">
        <v>153</v>
      </c>
      <c r="D330" s="14" t="s">
        <v>489</v>
      </c>
      <c r="E330" s="14" t="s">
        <v>1328</v>
      </c>
      <c r="F330" s="14" t="s">
        <v>2161</v>
      </c>
      <c r="G330" s="14" t="s">
        <v>140</v>
      </c>
      <c r="H330" s="14" t="s">
        <v>2691</v>
      </c>
      <c r="I330" s="17">
        <v>942607.93250868667</v>
      </c>
      <c r="J330" s="14" t="s">
        <v>67</v>
      </c>
      <c r="K330" s="17">
        <v>942607.93250868667</v>
      </c>
      <c r="L330" s="14" t="s">
        <v>2691</v>
      </c>
      <c r="M330" s="17">
        <v>942607.93250868667</v>
      </c>
      <c r="N330" s="14" t="s">
        <v>67</v>
      </c>
      <c r="O330" s="17">
        <v>942607.93250868667</v>
      </c>
      <c r="P330" s="17">
        <v>942607.93250868667</v>
      </c>
      <c r="Q330" s="17">
        <v>0</v>
      </c>
      <c r="R330" s="17">
        <v>0</v>
      </c>
      <c r="S330" s="18">
        <v>0</v>
      </c>
      <c r="T330" s="14" t="s">
        <v>102</v>
      </c>
      <c r="U330" s="14" t="s">
        <v>140</v>
      </c>
      <c r="V330" s="14" t="s">
        <v>2708</v>
      </c>
      <c r="W330" s="18">
        <v>1.7453352069119261</v>
      </c>
      <c r="X330" s="18">
        <v>1</v>
      </c>
      <c r="Y330" s="14" t="s">
        <v>140</v>
      </c>
      <c r="Z330" s="14" t="s">
        <v>140</v>
      </c>
      <c r="AA330" s="18" t="s">
        <v>140</v>
      </c>
      <c r="AB330" s="18" t="s">
        <v>140</v>
      </c>
      <c r="AC330" s="14" t="s">
        <v>140</v>
      </c>
      <c r="AD330" s="748">
        <v>994.84106793979788</v>
      </c>
      <c r="AE330" s="749">
        <v>574.29999999999995</v>
      </c>
      <c r="AF330" s="748">
        <v>1005553.5165593736</v>
      </c>
      <c r="AG330" s="749">
        <v>538.35</v>
      </c>
      <c r="AH330" s="750">
        <v>1.76</v>
      </c>
      <c r="AI330" s="748">
        <v>0</v>
      </c>
      <c r="AJ330" s="748">
        <v>0</v>
      </c>
      <c r="AK330" s="748">
        <v>0</v>
      </c>
      <c r="AL330" s="751" t="s">
        <v>140</v>
      </c>
      <c r="AM330" s="748">
        <v>942607.93250868667</v>
      </c>
      <c r="AN330" s="748">
        <v>0</v>
      </c>
      <c r="AO330" s="752" t="s">
        <v>140</v>
      </c>
      <c r="AP330" s="753">
        <v>0</v>
      </c>
      <c r="AQ330" s="752" t="s">
        <v>2705</v>
      </c>
      <c r="AR330" s="752" t="s">
        <v>140</v>
      </c>
      <c r="AS330" s="752" t="s">
        <v>140</v>
      </c>
    </row>
    <row r="331" spans="1:45" x14ac:dyDescent="0.15">
      <c r="A331" s="14" t="s">
        <v>105</v>
      </c>
      <c r="B331" s="14" t="s">
        <v>121</v>
      </c>
      <c r="C331" s="14" t="s">
        <v>153</v>
      </c>
      <c r="D331" s="14" t="s">
        <v>490</v>
      </c>
      <c r="E331" s="14" t="s">
        <v>1329</v>
      </c>
      <c r="F331" s="14" t="s">
        <v>2162</v>
      </c>
      <c r="G331" s="14" t="s">
        <v>140</v>
      </c>
      <c r="H331" s="14" t="s">
        <v>2691</v>
      </c>
      <c r="I331" s="17">
        <v>1091780.5109088041</v>
      </c>
      <c r="J331" s="14" t="s">
        <v>67</v>
      </c>
      <c r="K331" s="17">
        <v>1091780.5109088041</v>
      </c>
      <c r="L331" s="14" t="s">
        <v>2691</v>
      </c>
      <c r="M331" s="17">
        <v>1091780.5109088041</v>
      </c>
      <c r="N331" s="14" t="s">
        <v>67</v>
      </c>
      <c r="O331" s="17">
        <v>1091780.5109088041</v>
      </c>
      <c r="P331" s="17">
        <v>1091780.5109088041</v>
      </c>
      <c r="Q331" s="17">
        <v>0</v>
      </c>
      <c r="R331" s="17">
        <v>0</v>
      </c>
      <c r="S331" s="18">
        <v>0</v>
      </c>
      <c r="T331" s="14" t="s">
        <v>102</v>
      </c>
      <c r="U331" s="14" t="s">
        <v>140</v>
      </c>
      <c r="V331" s="14" t="s">
        <v>2708</v>
      </c>
      <c r="W331" s="18">
        <v>1.7453352069119261</v>
      </c>
      <c r="X331" s="18">
        <v>1</v>
      </c>
      <c r="Y331" s="14" t="s">
        <v>140</v>
      </c>
      <c r="Z331" s="14" t="s">
        <v>140</v>
      </c>
      <c r="AA331" s="18" t="s">
        <v>140</v>
      </c>
      <c r="AB331" s="18" t="s">
        <v>140</v>
      </c>
      <c r="AC331" s="14" t="s">
        <v>140</v>
      </c>
      <c r="AD331" s="748">
        <v>530.58190290122548</v>
      </c>
      <c r="AE331" s="749">
        <v>1412.75</v>
      </c>
      <c r="AF331" s="748">
        <v>1319260.0666497231</v>
      </c>
      <c r="AG331" s="749">
        <v>1169.1500000000001</v>
      </c>
      <c r="AH331" s="750">
        <v>1.76</v>
      </c>
      <c r="AI331" s="748">
        <v>0</v>
      </c>
      <c r="AJ331" s="748">
        <v>0</v>
      </c>
      <c r="AK331" s="748">
        <v>0</v>
      </c>
      <c r="AL331" s="751" t="s">
        <v>140</v>
      </c>
      <c r="AM331" s="748">
        <v>1091780.5109088041</v>
      </c>
      <c r="AN331" s="748">
        <v>0</v>
      </c>
      <c r="AO331" s="752" t="s">
        <v>140</v>
      </c>
      <c r="AP331" s="753">
        <v>0</v>
      </c>
      <c r="AQ331" s="752" t="s">
        <v>2705</v>
      </c>
      <c r="AR331" s="752" t="s">
        <v>140</v>
      </c>
      <c r="AS331" s="752" t="s">
        <v>140</v>
      </c>
    </row>
    <row r="332" spans="1:45" x14ac:dyDescent="0.15">
      <c r="A332" s="14" t="s">
        <v>105</v>
      </c>
      <c r="B332" s="14" t="s">
        <v>121</v>
      </c>
      <c r="C332" s="14" t="s">
        <v>153</v>
      </c>
      <c r="D332" s="14" t="s">
        <v>491</v>
      </c>
      <c r="E332" s="14" t="s">
        <v>1330</v>
      </c>
      <c r="F332" s="14" t="s">
        <v>2163</v>
      </c>
      <c r="G332" s="14" t="s">
        <v>140</v>
      </c>
      <c r="H332" s="14" t="s">
        <v>2691</v>
      </c>
      <c r="I332" s="17">
        <v>2043319.0444176262</v>
      </c>
      <c r="J332" s="14" t="s">
        <v>67</v>
      </c>
      <c r="K332" s="17">
        <v>2043319.0444176262</v>
      </c>
      <c r="L332" s="14" t="s">
        <v>2691</v>
      </c>
      <c r="M332" s="17">
        <v>2043319.0444176262</v>
      </c>
      <c r="N332" s="14" t="s">
        <v>67</v>
      </c>
      <c r="O332" s="17">
        <v>2043319.0444176262</v>
      </c>
      <c r="P332" s="17">
        <v>2043319.0444176262</v>
      </c>
      <c r="Q332" s="17">
        <v>0</v>
      </c>
      <c r="R332" s="17">
        <v>0</v>
      </c>
      <c r="S332" s="18">
        <v>0</v>
      </c>
      <c r="T332" s="14" t="s">
        <v>102</v>
      </c>
      <c r="U332" s="14" t="s">
        <v>140</v>
      </c>
      <c r="V332" s="14" t="s">
        <v>2708</v>
      </c>
      <c r="W332" s="18">
        <v>1.7453352069119261</v>
      </c>
      <c r="X332" s="18">
        <v>1</v>
      </c>
      <c r="Y332" s="14" t="s">
        <v>140</v>
      </c>
      <c r="Z332" s="14" t="s">
        <v>140</v>
      </c>
      <c r="AA332" s="18" t="s">
        <v>140</v>
      </c>
      <c r="AB332" s="18" t="s">
        <v>140</v>
      </c>
      <c r="AC332" s="14" t="s">
        <v>140</v>
      </c>
      <c r="AD332" s="748">
        <v>20490.235329146013</v>
      </c>
      <c r="AE332" s="749">
        <v>40.76</v>
      </c>
      <c r="AF332" s="748">
        <v>1470237.7928942936</v>
      </c>
      <c r="AG332" s="749">
        <v>56.66</v>
      </c>
      <c r="AH332" s="750">
        <v>1.76</v>
      </c>
      <c r="AI332" s="748">
        <v>0</v>
      </c>
      <c r="AJ332" s="748">
        <v>0</v>
      </c>
      <c r="AK332" s="748">
        <v>0</v>
      </c>
      <c r="AL332" s="751" t="s">
        <v>140</v>
      </c>
      <c r="AM332" s="748">
        <v>2043319.0444176262</v>
      </c>
      <c r="AN332" s="748">
        <v>0</v>
      </c>
      <c r="AO332" s="752" t="s">
        <v>140</v>
      </c>
      <c r="AP332" s="753">
        <v>0</v>
      </c>
      <c r="AQ332" s="752" t="s">
        <v>2705</v>
      </c>
      <c r="AR332" s="752" t="s">
        <v>140</v>
      </c>
      <c r="AS332" s="752" t="s">
        <v>140</v>
      </c>
    </row>
    <row r="333" spans="1:45" x14ac:dyDescent="0.15">
      <c r="A333" s="14" t="s">
        <v>105</v>
      </c>
      <c r="B333" s="14" t="s">
        <v>121</v>
      </c>
      <c r="C333" s="14" t="s">
        <v>153</v>
      </c>
      <c r="D333" s="14" t="s">
        <v>492</v>
      </c>
      <c r="E333" s="14" t="s">
        <v>1331</v>
      </c>
      <c r="F333" s="14" t="s">
        <v>2164</v>
      </c>
      <c r="G333" s="14" t="s">
        <v>140</v>
      </c>
      <c r="H333" s="14" t="s">
        <v>2691</v>
      </c>
      <c r="I333" s="17">
        <v>3712623.5576189575</v>
      </c>
      <c r="J333" s="14" t="s">
        <v>67</v>
      </c>
      <c r="K333" s="17">
        <v>3712623.5576189575</v>
      </c>
      <c r="L333" s="14" t="s">
        <v>2691</v>
      </c>
      <c r="M333" s="17">
        <v>3712623.5576189575</v>
      </c>
      <c r="N333" s="14" t="s">
        <v>67</v>
      </c>
      <c r="O333" s="17">
        <v>3712623.5576189575</v>
      </c>
      <c r="P333" s="17">
        <v>3712623.5576189575</v>
      </c>
      <c r="Q333" s="17">
        <v>0</v>
      </c>
      <c r="R333" s="17">
        <v>0</v>
      </c>
      <c r="S333" s="18">
        <v>0</v>
      </c>
      <c r="T333" s="14" t="s">
        <v>102</v>
      </c>
      <c r="U333" s="14" t="s">
        <v>140</v>
      </c>
      <c r="V333" s="14" t="s">
        <v>2708</v>
      </c>
      <c r="W333" s="18">
        <v>1.7453352069119261</v>
      </c>
      <c r="X333" s="18">
        <v>1</v>
      </c>
      <c r="Y333" s="14" t="s">
        <v>140</v>
      </c>
      <c r="Z333" s="14" t="s">
        <v>140</v>
      </c>
      <c r="AA333" s="18" t="s">
        <v>140</v>
      </c>
      <c r="AB333" s="18" t="s">
        <v>140</v>
      </c>
      <c r="AC333" s="14" t="s">
        <v>140</v>
      </c>
      <c r="AD333" s="748">
        <v>3090.9886514410209</v>
      </c>
      <c r="AE333" s="749">
        <v>626.32000000000005</v>
      </c>
      <c r="AF333" s="748">
        <v>3407308.980630538</v>
      </c>
      <c r="AG333" s="749">
        <v>682.45</v>
      </c>
      <c r="AH333" s="750">
        <v>1.76</v>
      </c>
      <c r="AI333" s="748">
        <v>0</v>
      </c>
      <c r="AJ333" s="748">
        <v>0</v>
      </c>
      <c r="AK333" s="748">
        <v>0</v>
      </c>
      <c r="AL333" s="751" t="s">
        <v>140</v>
      </c>
      <c r="AM333" s="748">
        <v>3712623.5576189575</v>
      </c>
      <c r="AN333" s="748">
        <v>0</v>
      </c>
      <c r="AO333" s="752" t="s">
        <v>140</v>
      </c>
      <c r="AP333" s="753">
        <v>0</v>
      </c>
      <c r="AQ333" s="752" t="s">
        <v>2705</v>
      </c>
      <c r="AR333" s="752" t="s">
        <v>140</v>
      </c>
      <c r="AS333" s="752" t="s">
        <v>140</v>
      </c>
    </row>
    <row r="334" spans="1:45" x14ac:dyDescent="0.15">
      <c r="A334" s="14" t="s">
        <v>105</v>
      </c>
      <c r="B334" s="14" t="s">
        <v>121</v>
      </c>
      <c r="C334" s="14" t="s">
        <v>153</v>
      </c>
      <c r="D334" s="14" t="s">
        <v>493</v>
      </c>
      <c r="E334" s="14" t="s">
        <v>1332</v>
      </c>
      <c r="F334" s="14" t="s">
        <v>2165</v>
      </c>
      <c r="G334" s="14" t="s">
        <v>140</v>
      </c>
      <c r="H334" s="14" t="s">
        <v>2691</v>
      </c>
      <c r="I334" s="17">
        <v>4745170.5855685994</v>
      </c>
      <c r="J334" s="14" t="s">
        <v>67</v>
      </c>
      <c r="K334" s="17">
        <v>4745170.5855685994</v>
      </c>
      <c r="L334" s="14" t="s">
        <v>2691</v>
      </c>
      <c r="M334" s="17">
        <v>4745170.5855685994</v>
      </c>
      <c r="N334" s="14" t="s">
        <v>67</v>
      </c>
      <c r="O334" s="17">
        <v>4745170.5855685994</v>
      </c>
      <c r="P334" s="17">
        <v>4745170.5855685994</v>
      </c>
      <c r="Q334" s="17">
        <v>0</v>
      </c>
      <c r="R334" s="17">
        <v>0</v>
      </c>
      <c r="S334" s="18">
        <v>0</v>
      </c>
      <c r="T334" s="14" t="s">
        <v>102</v>
      </c>
      <c r="U334" s="14" t="s">
        <v>140</v>
      </c>
      <c r="V334" s="14" t="s">
        <v>2708</v>
      </c>
      <c r="W334" s="18">
        <v>1.7453352069119261</v>
      </c>
      <c r="X334" s="18">
        <v>1</v>
      </c>
      <c r="Y334" s="14" t="s">
        <v>140</v>
      </c>
      <c r="Z334" s="14" t="s">
        <v>140</v>
      </c>
      <c r="AA334" s="18" t="s">
        <v>140</v>
      </c>
      <c r="AB334" s="18" t="s">
        <v>140</v>
      </c>
      <c r="AC334" s="14" t="s">
        <v>140</v>
      </c>
      <c r="AD334" s="748">
        <v>6579.9137300579614</v>
      </c>
      <c r="AE334" s="749">
        <v>398.6</v>
      </c>
      <c r="AF334" s="748">
        <v>4616125.2651346466</v>
      </c>
      <c r="AG334" s="749">
        <v>409.75</v>
      </c>
      <c r="AH334" s="750">
        <v>1.76</v>
      </c>
      <c r="AI334" s="748">
        <v>0</v>
      </c>
      <c r="AJ334" s="748">
        <v>0</v>
      </c>
      <c r="AK334" s="748">
        <v>0</v>
      </c>
      <c r="AL334" s="751" t="s">
        <v>140</v>
      </c>
      <c r="AM334" s="748">
        <v>4745170.5855685994</v>
      </c>
      <c r="AN334" s="748">
        <v>0</v>
      </c>
      <c r="AO334" s="752" t="s">
        <v>140</v>
      </c>
      <c r="AP334" s="753">
        <v>0</v>
      </c>
      <c r="AQ334" s="752" t="s">
        <v>2705</v>
      </c>
      <c r="AR334" s="752" t="s">
        <v>140</v>
      </c>
      <c r="AS334" s="752" t="s">
        <v>140</v>
      </c>
    </row>
    <row r="335" spans="1:45" x14ac:dyDescent="0.15">
      <c r="A335" s="14" t="s">
        <v>105</v>
      </c>
      <c r="B335" s="14" t="s">
        <v>121</v>
      </c>
      <c r="C335" s="14" t="s">
        <v>153</v>
      </c>
      <c r="D335" s="14" t="s">
        <v>494</v>
      </c>
      <c r="E335" s="14" t="s">
        <v>1333</v>
      </c>
      <c r="F335" s="14" t="s">
        <v>2166</v>
      </c>
      <c r="G335" s="14" t="s">
        <v>140</v>
      </c>
      <c r="H335" s="14" t="s">
        <v>2691</v>
      </c>
      <c r="I335" s="17">
        <v>1724232.882525716</v>
      </c>
      <c r="J335" s="14" t="s">
        <v>67</v>
      </c>
      <c r="K335" s="17">
        <v>1724232.882525716</v>
      </c>
      <c r="L335" s="14" t="s">
        <v>2691</v>
      </c>
      <c r="M335" s="17">
        <v>1724232.882525716</v>
      </c>
      <c r="N335" s="14" t="s">
        <v>67</v>
      </c>
      <c r="O335" s="17">
        <v>1724232.882525716</v>
      </c>
      <c r="P335" s="17">
        <v>1724232.882525716</v>
      </c>
      <c r="Q335" s="17">
        <v>0</v>
      </c>
      <c r="R335" s="17">
        <v>0</v>
      </c>
      <c r="S335" s="18">
        <v>0</v>
      </c>
      <c r="T335" s="14" t="s">
        <v>102</v>
      </c>
      <c r="U335" s="14" t="s">
        <v>140</v>
      </c>
      <c r="V335" s="14" t="s">
        <v>2708</v>
      </c>
      <c r="W335" s="18">
        <v>1.7453352069119261</v>
      </c>
      <c r="X335" s="18">
        <v>1</v>
      </c>
      <c r="Y335" s="14" t="s">
        <v>140</v>
      </c>
      <c r="Z335" s="14" t="s">
        <v>140</v>
      </c>
      <c r="AA335" s="18" t="s">
        <v>140</v>
      </c>
      <c r="AB335" s="18" t="s">
        <v>140</v>
      </c>
      <c r="AC335" s="14" t="s">
        <v>140</v>
      </c>
      <c r="AD335" s="748">
        <v>343.83103576164945</v>
      </c>
      <c r="AE335" s="749">
        <v>2935.84</v>
      </c>
      <c r="AF335" s="748">
        <v>1776605.1386261701</v>
      </c>
      <c r="AG335" s="749">
        <v>2849.3</v>
      </c>
      <c r="AH335" s="750">
        <v>1.76</v>
      </c>
      <c r="AI335" s="748">
        <v>0</v>
      </c>
      <c r="AJ335" s="748">
        <v>0</v>
      </c>
      <c r="AK335" s="748">
        <v>0</v>
      </c>
      <c r="AL335" s="751" t="s">
        <v>140</v>
      </c>
      <c r="AM335" s="748">
        <v>1724232.882525716</v>
      </c>
      <c r="AN335" s="748">
        <v>0</v>
      </c>
      <c r="AO335" s="752" t="s">
        <v>140</v>
      </c>
      <c r="AP335" s="753">
        <v>0</v>
      </c>
      <c r="AQ335" s="752" t="s">
        <v>2705</v>
      </c>
      <c r="AR335" s="752" t="s">
        <v>140</v>
      </c>
      <c r="AS335" s="752" t="s">
        <v>140</v>
      </c>
    </row>
    <row r="336" spans="1:45" x14ac:dyDescent="0.15">
      <c r="A336" s="14" t="s">
        <v>105</v>
      </c>
      <c r="B336" s="14" t="s">
        <v>121</v>
      </c>
      <c r="C336" s="14" t="s">
        <v>153</v>
      </c>
      <c r="D336" s="14" t="s">
        <v>495</v>
      </c>
      <c r="E336" s="14" t="s">
        <v>1334</v>
      </c>
      <c r="F336" s="14" t="s">
        <v>2167</v>
      </c>
      <c r="G336" s="14" t="s">
        <v>140</v>
      </c>
      <c r="H336" s="14" t="s">
        <v>2691</v>
      </c>
      <c r="I336" s="17">
        <v>1280149.2688784834</v>
      </c>
      <c r="J336" s="14" t="s">
        <v>67</v>
      </c>
      <c r="K336" s="17">
        <v>1280149.2688784834</v>
      </c>
      <c r="L336" s="14" t="s">
        <v>2691</v>
      </c>
      <c r="M336" s="17">
        <v>1280149.2688784834</v>
      </c>
      <c r="N336" s="14" t="s">
        <v>67</v>
      </c>
      <c r="O336" s="17">
        <v>1280149.2688784834</v>
      </c>
      <c r="P336" s="17">
        <v>1280149.2688784834</v>
      </c>
      <c r="Q336" s="17">
        <v>0</v>
      </c>
      <c r="R336" s="17">
        <v>0</v>
      </c>
      <c r="S336" s="18">
        <v>0</v>
      </c>
      <c r="T336" s="14" t="s">
        <v>102</v>
      </c>
      <c r="U336" s="14" t="s">
        <v>140</v>
      </c>
      <c r="V336" s="14" t="s">
        <v>2708</v>
      </c>
      <c r="W336" s="18">
        <v>1.7453352069119261</v>
      </c>
      <c r="X336" s="18">
        <v>1</v>
      </c>
      <c r="Y336" s="14" t="s">
        <v>140</v>
      </c>
      <c r="Z336" s="14" t="s">
        <v>140</v>
      </c>
      <c r="AA336" s="18" t="s">
        <v>140</v>
      </c>
      <c r="AB336" s="18" t="s">
        <v>140</v>
      </c>
      <c r="AC336" s="14" t="s">
        <v>140</v>
      </c>
      <c r="AD336" s="748">
        <v>1143.1945605273115</v>
      </c>
      <c r="AE336" s="749">
        <v>525.88</v>
      </c>
      <c r="AF336" s="748">
        <v>1058101.5453685159</v>
      </c>
      <c r="AG336" s="749">
        <v>636.25</v>
      </c>
      <c r="AH336" s="750">
        <v>1.76</v>
      </c>
      <c r="AI336" s="748">
        <v>0</v>
      </c>
      <c r="AJ336" s="748">
        <v>0</v>
      </c>
      <c r="AK336" s="748">
        <v>0</v>
      </c>
      <c r="AL336" s="751" t="s">
        <v>140</v>
      </c>
      <c r="AM336" s="748">
        <v>1280149.2688784834</v>
      </c>
      <c r="AN336" s="748">
        <v>0</v>
      </c>
      <c r="AO336" s="752" t="s">
        <v>140</v>
      </c>
      <c r="AP336" s="753">
        <v>0</v>
      </c>
      <c r="AQ336" s="752" t="s">
        <v>2705</v>
      </c>
      <c r="AR336" s="752" t="s">
        <v>140</v>
      </c>
      <c r="AS336" s="752" t="s">
        <v>140</v>
      </c>
    </row>
    <row r="337" spans="1:45" x14ac:dyDescent="0.15">
      <c r="A337" s="14" t="s">
        <v>105</v>
      </c>
      <c r="B337" s="14" t="s">
        <v>121</v>
      </c>
      <c r="C337" s="14" t="s">
        <v>153</v>
      </c>
      <c r="D337" s="14" t="s">
        <v>496</v>
      </c>
      <c r="E337" s="14" t="s">
        <v>1335</v>
      </c>
      <c r="F337" s="14" t="s">
        <v>2168</v>
      </c>
      <c r="G337" s="14" t="s">
        <v>140</v>
      </c>
      <c r="H337" s="14" t="s">
        <v>2691</v>
      </c>
      <c r="I337" s="17">
        <v>1025777.7278962821</v>
      </c>
      <c r="J337" s="14" t="s">
        <v>67</v>
      </c>
      <c r="K337" s="17">
        <v>1025777.7278962821</v>
      </c>
      <c r="L337" s="14" t="s">
        <v>2691</v>
      </c>
      <c r="M337" s="17">
        <v>1025777.7278962821</v>
      </c>
      <c r="N337" s="14" t="s">
        <v>67</v>
      </c>
      <c r="O337" s="17">
        <v>1025777.7278962821</v>
      </c>
      <c r="P337" s="17">
        <v>1025777.7278962821</v>
      </c>
      <c r="Q337" s="17">
        <v>0</v>
      </c>
      <c r="R337" s="17">
        <v>0</v>
      </c>
      <c r="S337" s="18">
        <v>0</v>
      </c>
      <c r="T337" s="14" t="s">
        <v>2705</v>
      </c>
      <c r="U337" s="14" t="s">
        <v>2705</v>
      </c>
      <c r="V337" s="14" t="s">
        <v>2705</v>
      </c>
      <c r="W337" s="18">
        <v>1.7453352069119261</v>
      </c>
      <c r="X337" s="18">
        <v>1</v>
      </c>
      <c r="Y337" s="14" t="s">
        <v>140</v>
      </c>
      <c r="Z337" s="14" t="s">
        <v>140</v>
      </c>
      <c r="AA337" s="18" t="s">
        <v>140</v>
      </c>
      <c r="AB337" s="18" t="s">
        <v>140</v>
      </c>
      <c r="AC337" s="14" t="s">
        <v>140</v>
      </c>
      <c r="AD337" s="748">
        <v>127.4094701045706</v>
      </c>
      <c r="AE337" s="749">
        <v>4323.8900000000003</v>
      </c>
      <c r="AF337" s="748">
        <v>969593.24082348275</v>
      </c>
      <c r="AG337" s="749">
        <v>4574.45</v>
      </c>
      <c r="AH337" s="750">
        <v>1.76</v>
      </c>
      <c r="AI337" s="748">
        <v>0</v>
      </c>
      <c r="AJ337" s="748">
        <v>0</v>
      </c>
      <c r="AK337" s="748">
        <v>0</v>
      </c>
      <c r="AL337" s="751" t="s">
        <v>140</v>
      </c>
      <c r="AM337" s="748">
        <v>1025777.7278962821</v>
      </c>
      <c r="AN337" s="748">
        <v>0</v>
      </c>
      <c r="AO337" s="752" t="s">
        <v>140</v>
      </c>
      <c r="AP337" s="753">
        <v>0</v>
      </c>
      <c r="AQ337" s="752" t="s">
        <v>2705</v>
      </c>
      <c r="AR337" s="752" t="s">
        <v>140</v>
      </c>
      <c r="AS337" s="752" t="s">
        <v>140</v>
      </c>
    </row>
    <row r="338" spans="1:45" x14ac:dyDescent="0.15">
      <c r="A338" s="14" t="s">
        <v>105</v>
      </c>
      <c r="B338" s="14" t="s">
        <v>121</v>
      </c>
      <c r="C338" s="14" t="s">
        <v>153</v>
      </c>
      <c r="D338" s="14" t="s">
        <v>497</v>
      </c>
      <c r="E338" s="14" t="s">
        <v>1336</v>
      </c>
      <c r="F338" s="14" t="s">
        <v>2169</v>
      </c>
      <c r="G338" s="14" t="s">
        <v>140</v>
      </c>
      <c r="H338" s="14" t="s">
        <v>2691</v>
      </c>
      <c r="I338" s="17">
        <v>1080244.7004053677</v>
      </c>
      <c r="J338" s="14" t="s">
        <v>67</v>
      </c>
      <c r="K338" s="17">
        <v>1080244.7004053677</v>
      </c>
      <c r="L338" s="14" t="s">
        <v>2691</v>
      </c>
      <c r="M338" s="17">
        <v>1080244.7004053677</v>
      </c>
      <c r="N338" s="14" t="s">
        <v>67</v>
      </c>
      <c r="O338" s="17">
        <v>1080244.7004053677</v>
      </c>
      <c r="P338" s="17">
        <v>1080244.7004053677</v>
      </c>
      <c r="Q338" s="17">
        <v>0</v>
      </c>
      <c r="R338" s="17">
        <v>0</v>
      </c>
      <c r="S338" s="18">
        <v>0</v>
      </c>
      <c r="T338" s="14" t="s">
        <v>102</v>
      </c>
      <c r="U338" s="14" t="s">
        <v>140</v>
      </c>
      <c r="V338" s="14" t="s">
        <v>2708</v>
      </c>
      <c r="W338" s="18">
        <v>1.7453352069119261</v>
      </c>
      <c r="X338" s="18">
        <v>1</v>
      </c>
      <c r="Y338" s="14" t="s">
        <v>140</v>
      </c>
      <c r="Z338" s="14" t="s">
        <v>140</v>
      </c>
      <c r="AA338" s="18" t="s">
        <v>140</v>
      </c>
      <c r="AB338" s="18" t="s">
        <v>140</v>
      </c>
      <c r="AC338" s="14" t="s">
        <v>140</v>
      </c>
      <c r="AD338" s="748">
        <v>373.50173427915217</v>
      </c>
      <c r="AE338" s="749">
        <v>1540.28</v>
      </c>
      <c r="AF338" s="748">
        <v>1012529.3072210633</v>
      </c>
      <c r="AG338" s="749">
        <v>1643.3</v>
      </c>
      <c r="AH338" s="750">
        <v>1.76</v>
      </c>
      <c r="AI338" s="748">
        <v>0</v>
      </c>
      <c r="AJ338" s="748">
        <v>0</v>
      </c>
      <c r="AK338" s="748">
        <v>0</v>
      </c>
      <c r="AL338" s="751" t="s">
        <v>140</v>
      </c>
      <c r="AM338" s="748">
        <v>1080244.7004053677</v>
      </c>
      <c r="AN338" s="748">
        <v>0</v>
      </c>
      <c r="AO338" s="752" t="s">
        <v>140</v>
      </c>
      <c r="AP338" s="753">
        <v>0</v>
      </c>
      <c r="AQ338" s="752" t="s">
        <v>2705</v>
      </c>
      <c r="AR338" s="752" t="s">
        <v>140</v>
      </c>
      <c r="AS338" s="752" t="s">
        <v>140</v>
      </c>
    </row>
    <row r="339" spans="1:45" x14ac:dyDescent="0.15">
      <c r="A339" s="14" t="s">
        <v>105</v>
      </c>
      <c r="B339" s="14" t="s">
        <v>121</v>
      </c>
      <c r="C339" s="14" t="s">
        <v>153</v>
      </c>
      <c r="D339" s="14" t="s">
        <v>498</v>
      </c>
      <c r="E339" s="14" t="s">
        <v>1337</v>
      </c>
      <c r="F339" s="14" t="s">
        <v>2170</v>
      </c>
      <c r="G339" s="14" t="s">
        <v>140</v>
      </c>
      <c r="H339" s="14" t="s">
        <v>2691</v>
      </c>
      <c r="I339" s="17">
        <v>1695564.9314446405</v>
      </c>
      <c r="J339" s="14" t="s">
        <v>67</v>
      </c>
      <c r="K339" s="17">
        <v>1695564.9314446405</v>
      </c>
      <c r="L339" s="14" t="s">
        <v>2691</v>
      </c>
      <c r="M339" s="17">
        <v>1695564.9314446405</v>
      </c>
      <c r="N339" s="14" t="s">
        <v>67</v>
      </c>
      <c r="O339" s="17">
        <v>1695564.9314446405</v>
      </c>
      <c r="P339" s="17">
        <v>1695564.9314446405</v>
      </c>
      <c r="Q339" s="17">
        <v>0</v>
      </c>
      <c r="R339" s="17">
        <v>0</v>
      </c>
      <c r="S339" s="18">
        <v>0</v>
      </c>
      <c r="T339" s="14" t="s">
        <v>102</v>
      </c>
      <c r="U339" s="14" t="s">
        <v>140</v>
      </c>
      <c r="V339" s="14" t="s">
        <v>2708</v>
      </c>
      <c r="W339" s="18">
        <v>1.7453352069119261</v>
      </c>
      <c r="X339" s="18">
        <v>1</v>
      </c>
      <c r="Y339" s="14" t="s">
        <v>140</v>
      </c>
      <c r="Z339" s="14" t="s">
        <v>140</v>
      </c>
      <c r="AA339" s="18" t="s">
        <v>140</v>
      </c>
      <c r="AB339" s="18" t="s">
        <v>140</v>
      </c>
      <c r="AC339" s="14" t="s">
        <v>140</v>
      </c>
      <c r="AD339" s="748">
        <v>298.45232038193939</v>
      </c>
      <c r="AE339" s="749">
        <v>2681.35</v>
      </c>
      <c r="AF339" s="748">
        <v>1408449.9245930554</v>
      </c>
      <c r="AG339" s="749">
        <v>3227.95</v>
      </c>
      <c r="AH339" s="750">
        <v>1.76</v>
      </c>
      <c r="AI339" s="748">
        <v>0</v>
      </c>
      <c r="AJ339" s="748">
        <v>0</v>
      </c>
      <c r="AK339" s="748">
        <v>0</v>
      </c>
      <c r="AL339" s="751" t="s">
        <v>140</v>
      </c>
      <c r="AM339" s="748">
        <v>1695564.9314446405</v>
      </c>
      <c r="AN339" s="748">
        <v>0</v>
      </c>
      <c r="AO339" s="752" t="s">
        <v>140</v>
      </c>
      <c r="AP339" s="753">
        <v>0</v>
      </c>
      <c r="AQ339" s="752" t="s">
        <v>2705</v>
      </c>
      <c r="AR339" s="752" t="s">
        <v>140</v>
      </c>
      <c r="AS339" s="752" t="s">
        <v>140</v>
      </c>
    </row>
    <row r="340" spans="1:45" x14ac:dyDescent="0.15">
      <c r="A340" s="14" t="s">
        <v>105</v>
      </c>
      <c r="B340" s="14" t="s">
        <v>121</v>
      </c>
      <c r="C340" s="14" t="s">
        <v>153</v>
      </c>
      <c r="D340" s="14" t="s">
        <v>499</v>
      </c>
      <c r="E340" s="14" t="s">
        <v>1338</v>
      </c>
      <c r="F340" s="14" t="s">
        <v>2171</v>
      </c>
      <c r="G340" s="14" t="s">
        <v>140</v>
      </c>
      <c r="H340" s="14" t="s">
        <v>2691</v>
      </c>
      <c r="I340" s="17">
        <v>505108.24686248804</v>
      </c>
      <c r="J340" s="14" t="s">
        <v>67</v>
      </c>
      <c r="K340" s="17">
        <v>505108.24686248804</v>
      </c>
      <c r="L340" s="14" t="s">
        <v>2691</v>
      </c>
      <c r="M340" s="17">
        <v>505108.24686248804</v>
      </c>
      <c r="N340" s="14" t="s">
        <v>67</v>
      </c>
      <c r="O340" s="17">
        <v>505108.24686248804</v>
      </c>
      <c r="P340" s="17">
        <v>505108.24686248804</v>
      </c>
      <c r="Q340" s="17">
        <v>0</v>
      </c>
      <c r="R340" s="17">
        <v>0</v>
      </c>
      <c r="S340" s="18">
        <v>0</v>
      </c>
      <c r="T340" s="14" t="s">
        <v>102</v>
      </c>
      <c r="U340" s="14" t="s">
        <v>140</v>
      </c>
      <c r="V340" s="14" t="s">
        <v>2708</v>
      </c>
      <c r="W340" s="18">
        <v>1.7453352069119261</v>
      </c>
      <c r="X340" s="18">
        <v>1</v>
      </c>
      <c r="Y340" s="14" t="s">
        <v>140</v>
      </c>
      <c r="Z340" s="14" t="s">
        <v>140</v>
      </c>
      <c r="AA340" s="18" t="s">
        <v>140</v>
      </c>
      <c r="AB340" s="18" t="s">
        <v>140</v>
      </c>
      <c r="AC340" s="14" t="s">
        <v>140</v>
      </c>
      <c r="AD340" s="748">
        <v>78.540084311036679</v>
      </c>
      <c r="AE340" s="749">
        <v>5403.95</v>
      </c>
      <c r="AF340" s="748">
        <v>746992.15878616355</v>
      </c>
      <c r="AG340" s="749">
        <v>3654.1</v>
      </c>
      <c r="AH340" s="750">
        <v>1.76</v>
      </c>
      <c r="AI340" s="748">
        <v>0</v>
      </c>
      <c r="AJ340" s="748">
        <v>0</v>
      </c>
      <c r="AK340" s="748">
        <v>0</v>
      </c>
      <c r="AL340" s="751" t="s">
        <v>140</v>
      </c>
      <c r="AM340" s="748">
        <v>505108.24686248804</v>
      </c>
      <c r="AN340" s="748">
        <v>0</v>
      </c>
      <c r="AO340" s="752" t="s">
        <v>140</v>
      </c>
      <c r="AP340" s="753">
        <v>0</v>
      </c>
      <c r="AQ340" s="752" t="s">
        <v>2705</v>
      </c>
      <c r="AR340" s="752" t="s">
        <v>140</v>
      </c>
      <c r="AS340" s="752" t="s">
        <v>140</v>
      </c>
    </row>
    <row r="341" spans="1:45" x14ac:dyDescent="0.15">
      <c r="A341" s="14" t="s">
        <v>105</v>
      </c>
      <c r="B341" s="14" t="s">
        <v>121</v>
      </c>
      <c r="C341" s="14" t="s">
        <v>153</v>
      </c>
      <c r="D341" s="14" t="s">
        <v>500</v>
      </c>
      <c r="E341" s="14" t="s">
        <v>1339</v>
      </c>
      <c r="F341" s="14" t="s">
        <v>2172</v>
      </c>
      <c r="G341" s="14" t="s">
        <v>140</v>
      </c>
      <c r="H341" s="14" t="s">
        <v>2691</v>
      </c>
      <c r="I341" s="17">
        <v>1652886.249630023</v>
      </c>
      <c r="J341" s="14" t="s">
        <v>67</v>
      </c>
      <c r="K341" s="17">
        <v>1652886.249630023</v>
      </c>
      <c r="L341" s="14" t="s">
        <v>2691</v>
      </c>
      <c r="M341" s="17">
        <v>1652886.249630023</v>
      </c>
      <c r="N341" s="14" t="s">
        <v>67</v>
      </c>
      <c r="O341" s="17">
        <v>1652886.249630023</v>
      </c>
      <c r="P341" s="17">
        <v>1652886.249630023</v>
      </c>
      <c r="Q341" s="17">
        <v>0</v>
      </c>
      <c r="R341" s="17">
        <v>0</v>
      </c>
      <c r="S341" s="18">
        <v>0</v>
      </c>
      <c r="T341" s="14" t="s">
        <v>102</v>
      </c>
      <c r="U341" s="14" t="s">
        <v>140</v>
      </c>
      <c r="V341" s="14" t="s">
        <v>2708</v>
      </c>
      <c r="W341" s="18">
        <v>1.7453352069119261</v>
      </c>
      <c r="X341" s="18">
        <v>1</v>
      </c>
      <c r="Y341" s="14" t="s">
        <v>140</v>
      </c>
      <c r="Z341" s="14" t="s">
        <v>140</v>
      </c>
      <c r="AA341" s="18" t="s">
        <v>140</v>
      </c>
      <c r="AB341" s="18" t="s">
        <v>140</v>
      </c>
      <c r="AC341" s="14" t="s">
        <v>140</v>
      </c>
      <c r="AD341" s="748">
        <v>178.02419110501646</v>
      </c>
      <c r="AE341" s="749">
        <v>6130.2</v>
      </c>
      <c r="AF341" s="748">
        <v>1920730.0505277298</v>
      </c>
      <c r="AG341" s="749">
        <v>5275.35</v>
      </c>
      <c r="AH341" s="750">
        <v>1.76</v>
      </c>
      <c r="AI341" s="748">
        <v>0</v>
      </c>
      <c r="AJ341" s="748">
        <v>0</v>
      </c>
      <c r="AK341" s="748">
        <v>0</v>
      </c>
      <c r="AL341" s="751" t="s">
        <v>140</v>
      </c>
      <c r="AM341" s="748">
        <v>1652886.249630023</v>
      </c>
      <c r="AN341" s="748">
        <v>0</v>
      </c>
      <c r="AO341" s="752" t="s">
        <v>140</v>
      </c>
      <c r="AP341" s="753">
        <v>0</v>
      </c>
      <c r="AQ341" s="752" t="s">
        <v>2705</v>
      </c>
      <c r="AR341" s="752" t="s">
        <v>140</v>
      </c>
      <c r="AS341" s="752" t="s">
        <v>140</v>
      </c>
    </row>
    <row r="342" spans="1:45" x14ac:dyDescent="0.15">
      <c r="A342" s="14" t="s">
        <v>105</v>
      </c>
      <c r="B342" s="14" t="s">
        <v>121</v>
      </c>
      <c r="C342" s="14" t="s">
        <v>153</v>
      </c>
      <c r="D342" s="14" t="s">
        <v>501</v>
      </c>
      <c r="E342" s="14" t="s">
        <v>1340</v>
      </c>
      <c r="F342" s="14" t="s">
        <v>2173</v>
      </c>
      <c r="G342" s="14" t="s">
        <v>140</v>
      </c>
      <c r="H342" s="14" t="s">
        <v>2691</v>
      </c>
      <c r="I342" s="17">
        <v>1928022.3577291928</v>
      </c>
      <c r="J342" s="14" t="s">
        <v>67</v>
      </c>
      <c r="K342" s="17">
        <v>1928022.3577291928</v>
      </c>
      <c r="L342" s="14" t="s">
        <v>2691</v>
      </c>
      <c r="M342" s="17">
        <v>1928022.3577291928</v>
      </c>
      <c r="N342" s="14" t="s">
        <v>67</v>
      </c>
      <c r="O342" s="17">
        <v>1928022.3577291928</v>
      </c>
      <c r="P342" s="17">
        <v>1928022.3577291928</v>
      </c>
      <c r="Q342" s="17">
        <v>0</v>
      </c>
      <c r="R342" s="17">
        <v>0</v>
      </c>
      <c r="S342" s="18">
        <v>0</v>
      </c>
      <c r="T342" s="14" t="s">
        <v>102</v>
      </c>
      <c r="U342" s="14" t="s">
        <v>140</v>
      </c>
      <c r="V342" s="14" t="s">
        <v>2708</v>
      </c>
      <c r="W342" s="18">
        <v>1.7453352069119261</v>
      </c>
      <c r="X342" s="18">
        <v>1</v>
      </c>
      <c r="Y342" s="14" t="s">
        <v>140</v>
      </c>
      <c r="Z342" s="14" t="s">
        <v>140</v>
      </c>
      <c r="AA342" s="18" t="s">
        <v>140</v>
      </c>
      <c r="AB342" s="18" t="s">
        <v>140</v>
      </c>
      <c r="AC342" s="14" t="s">
        <v>140</v>
      </c>
      <c r="AD342" s="748">
        <v>152.54229708410233</v>
      </c>
      <c r="AE342" s="749">
        <v>6013.29</v>
      </c>
      <c r="AF342" s="748">
        <v>1614416.5658403384</v>
      </c>
      <c r="AG342" s="749">
        <v>7181.4</v>
      </c>
      <c r="AH342" s="750">
        <v>1.76</v>
      </c>
      <c r="AI342" s="748">
        <v>0</v>
      </c>
      <c r="AJ342" s="748">
        <v>0</v>
      </c>
      <c r="AK342" s="748">
        <v>0</v>
      </c>
      <c r="AL342" s="751" t="s">
        <v>140</v>
      </c>
      <c r="AM342" s="748">
        <v>1928022.3577291928</v>
      </c>
      <c r="AN342" s="748">
        <v>0</v>
      </c>
      <c r="AO342" s="752" t="s">
        <v>140</v>
      </c>
      <c r="AP342" s="753">
        <v>0</v>
      </c>
      <c r="AQ342" s="752" t="s">
        <v>2705</v>
      </c>
      <c r="AR342" s="752" t="s">
        <v>140</v>
      </c>
      <c r="AS342" s="752" t="s">
        <v>140</v>
      </c>
    </row>
    <row r="343" spans="1:45" x14ac:dyDescent="0.15">
      <c r="A343" s="14" t="s">
        <v>105</v>
      </c>
      <c r="B343" s="14" t="s">
        <v>121</v>
      </c>
      <c r="C343" s="14" t="s">
        <v>153</v>
      </c>
      <c r="D343" s="14" t="s">
        <v>502</v>
      </c>
      <c r="E343" s="14" t="s">
        <v>1341</v>
      </c>
      <c r="F343" s="14" t="s">
        <v>2174</v>
      </c>
      <c r="G343" s="14" t="s">
        <v>140</v>
      </c>
      <c r="H343" s="14" t="s">
        <v>2691</v>
      </c>
      <c r="I343" s="17">
        <v>700206.23198917659</v>
      </c>
      <c r="J343" s="14" t="s">
        <v>67</v>
      </c>
      <c r="K343" s="17">
        <v>700206.23198917659</v>
      </c>
      <c r="L343" s="14" t="s">
        <v>2691</v>
      </c>
      <c r="M343" s="17">
        <v>700206.23198917659</v>
      </c>
      <c r="N343" s="14" t="s">
        <v>67</v>
      </c>
      <c r="O343" s="17">
        <v>700206.23198917659</v>
      </c>
      <c r="P343" s="17">
        <v>700206.23198917659</v>
      </c>
      <c r="Q343" s="17">
        <v>0</v>
      </c>
      <c r="R343" s="17">
        <v>0</v>
      </c>
      <c r="S343" s="18">
        <v>0</v>
      </c>
      <c r="T343" s="14" t="s">
        <v>102</v>
      </c>
      <c r="U343" s="14" t="s">
        <v>140</v>
      </c>
      <c r="V343" s="14" t="s">
        <v>2708</v>
      </c>
      <c r="W343" s="18">
        <v>1.7453352069119261</v>
      </c>
      <c r="X343" s="18">
        <v>1</v>
      </c>
      <c r="Y343" s="14" t="s">
        <v>140</v>
      </c>
      <c r="Z343" s="14" t="s">
        <v>140</v>
      </c>
      <c r="AA343" s="18" t="s">
        <v>140</v>
      </c>
      <c r="AB343" s="18" t="s">
        <v>140</v>
      </c>
      <c r="AC343" s="14" t="s">
        <v>140</v>
      </c>
      <c r="AD343" s="748">
        <v>5253.4589728048977</v>
      </c>
      <c r="AE343" s="749">
        <v>78.55</v>
      </c>
      <c r="AF343" s="748">
        <v>726280.19607233151</v>
      </c>
      <c r="AG343" s="749">
        <v>75.73</v>
      </c>
      <c r="AH343" s="750">
        <v>1.76</v>
      </c>
      <c r="AI343" s="748">
        <v>0</v>
      </c>
      <c r="AJ343" s="748">
        <v>0</v>
      </c>
      <c r="AK343" s="748">
        <v>0</v>
      </c>
      <c r="AL343" s="751" t="s">
        <v>140</v>
      </c>
      <c r="AM343" s="748">
        <v>700206.23198917659</v>
      </c>
      <c r="AN343" s="748">
        <v>0</v>
      </c>
      <c r="AO343" s="752" t="s">
        <v>140</v>
      </c>
      <c r="AP343" s="753">
        <v>0</v>
      </c>
      <c r="AQ343" s="752" t="s">
        <v>2705</v>
      </c>
      <c r="AR343" s="752" t="s">
        <v>140</v>
      </c>
      <c r="AS343" s="752" t="s">
        <v>140</v>
      </c>
    </row>
    <row r="344" spans="1:45" x14ac:dyDescent="0.15">
      <c r="A344" s="14" t="s">
        <v>105</v>
      </c>
      <c r="B344" s="14" t="s">
        <v>121</v>
      </c>
      <c r="C344" s="14" t="s">
        <v>153</v>
      </c>
      <c r="D344" s="14" t="s">
        <v>503</v>
      </c>
      <c r="E344" s="14" t="s">
        <v>1342</v>
      </c>
      <c r="F344" s="14" t="s">
        <v>2175</v>
      </c>
      <c r="G344" s="14" t="s">
        <v>140</v>
      </c>
      <c r="H344" s="14" t="s">
        <v>2691</v>
      </c>
      <c r="I344" s="17">
        <v>1532213.3021836267</v>
      </c>
      <c r="J344" s="14" t="s">
        <v>67</v>
      </c>
      <c r="K344" s="17">
        <v>1532213.3021836267</v>
      </c>
      <c r="L344" s="14" t="s">
        <v>2691</v>
      </c>
      <c r="M344" s="17">
        <v>1532213.3021836267</v>
      </c>
      <c r="N344" s="14" t="s">
        <v>67</v>
      </c>
      <c r="O344" s="17">
        <v>1532213.3021836267</v>
      </c>
      <c r="P344" s="17">
        <v>1529843.55585309</v>
      </c>
      <c r="Q344" s="17">
        <v>2369.7463305367369</v>
      </c>
      <c r="R344" s="17">
        <v>0</v>
      </c>
      <c r="S344" s="18">
        <v>0</v>
      </c>
      <c r="T344" s="14" t="s">
        <v>102</v>
      </c>
      <c r="U344" s="14" t="s">
        <v>140</v>
      </c>
      <c r="V344" s="14" t="s">
        <v>2708</v>
      </c>
      <c r="W344" s="18">
        <v>1.7453352069119261</v>
      </c>
      <c r="X344" s="18">
        <v>1</v>
      </c>
      <c r="Y344" s="14" t="s">
        <v>140</v>
      </c>
      <c r="Z344" s="14" t="s">
        <v>140</v>
      </c>
      <c r="AA344" s="18" t="s">
        <v>140</v>
      </c>
      <c r="AB344" s="18" t="s">
        <v>140</v>
      </c>
      <c r="AC344" s="14" t="s">
        <v>140</v>
      </c>
      <c r="AD344" s="748">
        <v>1361.3614613913023</v>
      </c>
      <c r="AE344" s="749">
        <v>611.85</v>
      </c>
      <c r="AF344" s="748">
        <v>1466003.4176954525</v>
      </c>
      <c r="AG344" s="749">
        <v>638.5</v>
      </c>
      <c r="AH344" s="750">
        <v>1.76</v>
      </c>
      <c r="AI344" s="748">
        <v>2369.7463305367369</v>
      </c>
      <c r="AJ344" s="748">
        <v>0</v>
      </c>
      <c r="AK344" s="748">
        <v>2369.7463305367369</v>
      </c>
      <c r="AL344" s="751" t="s">
        <v>140</v>
      </c>
      <c r="AM344" s="748">
        <v>1532213.3021836267</v>
      </c>
      <c r="AN344" s="748">
        <v>0</v>
      </c>
      <c r="AO344" s="752" t="s">
        <v>140</v>
      </c>
      <c r="AP344" s="753">
        <v>0</v>
      </c>
      <c r="AQ344" s="752" t="s">
        <v>2705</v>
      </c>
      <c r="AR344" s="752" t="s">
        <v>140</v>
      </c>
      <c r="AS344" s="752" t="s">
        <v>140</v>
      </c>
    </row>
    <row r="345" spans="1:45" x14ac:dyDescent="0.15">
      <c r="A345" s="14" t="s">
        <v>105</v>
      </c>
      <c r="B345" s="14" t="s">
        <v>121</v>
      </c>
      <c r="C345" s="14" t="s">
        <v>153</v>
      </c>
      <c r="D345" s="14" t="s">
        <v>504</v>
      </c>
      <c r="E345" s="14" t="s">
        <v>1343</v>
      </c>
      <c r="F345" s="14" t="s">
        <v>2176</v>
      </c>
      <c r="G345" s="14" t="s">
        <v>140</v>
      </c>
      <c r="H345" s="14" t="s">
        <v>2691</v>
      </c>
      <c r="I345" s="17">
        <v>1987022.6639047116</v>
      </c>
      <c r="J345" s="14" t="s">
        <v>67</v>
      </c>
      <c r="K345" s="17">
        <v>1987022.6639047116</v>
      </c>
      <c r="L345" s="14" t="s">
        <v>2691</v>
      </c>
      <c r="M345" s="17">
        <v>1987022.6639047116</v>
      </c>
      <c r="N345" s="14" t="s">
        <v>67</v>
      </c>
      <c r="O345" s="17">
        <v>1987022.6639047116</v>
      </c>
      <c r="P345" s="17">
        <v>1987022.6639047116</v>
      </c>
      <c r="Q345" s="17">
        <v>0</v>
      </c>
      <c r="R345" s="17">
        <v>0</v>
      </c>
      <c r="S345" s="18">
        <v>0</v>
      </c>
      <c r="T345" s="14" t="s">
        <v>102</v>
      </c>
      <c r="U345" s="14" t="s">
        <v>140</v>
      </c>
      <c r="V345" s="14" t="s">
        <v>2708</v>
      </c>
      <c r="W345" s="18">
        <v>1.7453352069119261</v>
      </c>
      <c r="X345" s="18">
        <v>1</v>
      </c>
      <c r="Y345" s="14" t="s">
        <v>140</v>
      </c>
      <c r="Z345" s="14" t="s">
        <v>140</v>
      </c>
      <c r="AA345" s="18" t="s">
        <v>140</v>
      </c>
      <c r="AB345" s="18" t="s">
        <v>140</v>
      </c>
      <c r="AC345" s="14" t="s">
        <v>140</v>
      </c>
      <c r="AD345" s="748">
        <v>973.8970454568547</v>
      </c>
      <c r="AE345" s="749">
        <v>1286.57</v>
      </c>
      <c r="AF345" s="748">
        <v>2205268.0001329011</v>
      </c>
      <c r="AG345" s="749">
        <v>1159.25</v>
      </c>
      <c r="AH345" s="750">
        <v>1.76</v>
      </c>
      <c r="AI345" s="748">
        <v>0</v>
      </c>
      <c r="AJ345" s="748">
        <v>0</v>
      </c>
      <c r="AK345" s="748">
        <v>0</v>
      </c>
      <c r="AL345" s="751" t="s">
        <v>140</v>
      </c>
      <c r="AM345" s="748">
        <v>1987022.6639047116</v>
      </c>
      <c r="AN345" s="748">
        <v>0</v>
      </c>
      <c r="AO345" s="752" t="s">
        <v>140</v>
      </c>
      <c r="AP345" s="753">
        <v>0</v>
      </c>
      <c r="AQ345" s="752" t="s">
        <v>2705</v>
      </c>
      <c r="AR345" s="752" t="s">
        <v>140</v>
      </c>
      <c r="AS345" s="752" t="s">
        <v>140</v>
      </c>
    </row>
    <row r="346" spans="1:45" x14ac:dyDescent="0.15">
      <c r="A346" s="14" t="s">
        <v>105</v>
      </c>
      <c r="B346" s="14" t="s">
        <v>121</v>
      </c>
      <c r="C346" s="14" t="s">
        <v>153</v>
      </c>
      <c r="D346" s="14" t="s">
        <v>505</v>
      </c>
      <c r="E346" s="14" t="s">
        <v>1344</v>
      </c>
      <c r="F346" s="14" t="s">
        <v>2177</v>
      </c>
      <c r="G346" s="14" t="s">
        <v>140</v>
      </c>
      <c r="H346" s="14" t="s">
        <v>2691</v>
      </c>
      <c r="I346" s="17">
        <v>1303918.6225410237</v>
      </c>
      <c r="J346" s="14" t="s">
        <v>67</v>
      </c>
      <c r="K346" s="17">
        <v>1303918.6225410237</v>
      </c>
      <c r="L346" s="14" t="s">
        <v>2691</v>
      </c>
      <c r="M346" s="17">
        <v>1303918.6225410237</v>
      </c>
      <c r="N346" s="14" t="s">
        <v>67</v>
      </c>
      <c r="O346" s="17">
        <v>1303918.6225410237</v>
      </c>
      <c r="P346" s="17">
        <v>1303918.6225410237</v>
      </c>
      <c r="Q346" s="17">
        <v>0</v>
      </c>
      <c r="R346" s="17">
        <v>0</v>
      </c>
      <c r="S346" s="18">
        <v>0</v>
      </c>
      <c r="T346" s="14" t="s">
        <v>102</v>
      </c>
      <c r="U346" s="14" t="s">
        <v>140</v>
      </c>
      <c r="V346" s="14" t="s">
        <v>2708</v>
      </c>
      <c r="W346" s="18">
        <v>1.7453352069119261</v>
      </c>
      <c r="X346" s="18">
        <v>1</v>
      </c>
      <c r="Y346" s="14" t="s">
        <v>140</v>
      </c>
      <c r="Z346" s="14" t="s">
        <v>140</v>
      </c>
      <c r="AA346" s="18" t="s">
        <v>140</v>
      </c>
      <c r="AB346" s="18" t="s">
        <v>140</v>
      </c>
      <c r="AC346" s="14" t="s">
        <v>140</v>
      </c>
      <c r="AD346" s="748">
        <v>507.89254521137048</v>
      </c>
      <c r="AE346" s="749">
        <v>1749.48</v>
      </c>
      <c r="AF346" s="748">
        <v>1563851.6567066978</v>
      </c>
      <c r="AG346" s="749">
        <v>1458.7</v>
      </c>
      <c r="AH346" s="750">
        <v>1.76</v>
      </c>
      <c r="AI346" s="748">
        <v>0</v>
      </c>
      <c r="AJ346" s="748">
        <v>0</v>
      </c>
      <c r="AK346" s="748">
        <v>0</v>
      </c>
      <c r="AL346" s="751" t="s">
        <v>140</v>
      </c>
      <c r="AM346" s="748">
        <v>1303918.6225410237</v>
      </c>
      <c r="AN346" s="748">
        <v>0</v>
      </c>
      <c r="AO346" s="752" t="s">
        <v>140</v>
      </c>
      <c r="AP346" s="753">
        <v>0</v>
      </c>
      <c r="AQ346" s="752" t="s">
        <v>2705</v>
      </c>
      <c r="AR346" s="752" t="s">
        <v>140</v>
      </c>
      <c r="AS346" s="752" t="s">
        <v>140</v>
      </c>
    </row>
    <row r="347" spans="1:45" x14ac:dyDescent="0.15">
      <c r="A347" s="14" t="s">
        <v>105</v>
      </c>
      <c r="B347" s="14" t="s">
        <v>121</v>
      </c>
      <c r="C347" s="14" t="s">
        <v>153</v>
      </c>
      <c r="D347" s="14" t="s">
        <v>506</v>
      </c>
      <c r="E347" s="14" t="s">
        <v>1345</v>
      </c>
      <c r="F347" s="14" t="s">
        <v>2178</v>
      </c>
      <c r="G347" s="14" t="s">
        <v>140</v>
      </c>
      <c r="H347" s="14" t="s">
        <v>2691</v>
      </c>
      <c r="I347" s="17">
        <v>2782066.4142198586</v>
      </c>
      <c r="J347" s="14" t="s">
        <v>67</v>
      </c>
      <c r="K347" s="17">
        <v>2782066.4142198586</v>
      </c>
      <c r="L347" s="14" t="s">
        <v>2691</v>
      </c>
      <c r="M347" s="17">
        <v>2782066.4142198586</v>
      </c>
      <c r="N347" s="14" t="s">
        <v>67</v>
      </c>
      <c r="O347" s="17">
        <v>2782066.4142198586</v>
      </c>
      <c r="P347" s="17">
        <v>2782066.4142198586</v>
      </c>
      <c r="Q347" s="17">
        <v>0</v>
      </c>
      <c r="R347" s="17">
        <v>0</v>
      </c>
      <c r="S347" s="18">
        <v>0</v>
      </c>
      <c r="T347" s="14" t="s">
        <v>102</v>
      </c>
      <c r="U347" s="14" t="s">
        <v>140</v>
      </c>
      <c r="V347" s="14" t="s">
        <v>2708</v>
      </c>
      <c r="W347" s="18">
        <v>1.7453352069119261</v>
      </c>
      <c r="X347" s="18">
        <v>1</v>
      </c>
      <c r="Y347" s="14" t="s">
        <v>140</v>
      </c>
      <c r="Z347" s="14" t="s">
        <v>140</v>
      </c>
      <c r="AA347" s="18" t="s">
        <v>140</v>
      </c>
      <c r="AB347" s="18" t="s">
        <v>140</v>
      </c>
      <c r="AC347" s="14" t="s">
        <v>140</v>
      </c>
      <c r="AD347" s="748">
        <v>2007.1354879487151</v>
      </c>
      <c r="AE347" s="749">
        <v>584.35</v>
      </c>
      <c r="AF347" s="748">
        <v>2064251.634954964</v>
      </c>
      <c r="AG347" s="749">
        <v>787.55</v>
      </c>
      <c r="AH347" s="750">
        <v>1.76</v>
      </c>
      <c r="AI347" s="748">
        <v>0</v>
      </c>
      <c r="AJ347" s="748">
        <v>0</v>
      </c>
      <c r="AK347" s="748">
        <v>0</v>
      </c>
      <c r="AL347" s="751" t="s">
        <v>140</v>
      </c>
      <c r="AM347" s="748">
        <v>2782066.4142198586</v>
      </c>
      <c r="AN347" s="748">
        <v>0</v>
      </c>
      <c r="AO347" s="752" t="s">
        <v>140</v>
      </c>
      <c r="AP347" s="753">
        <v>0</v>
      </c>
      <c r="AQ347" s="752" t="s">
        <v>2705</v>
      </c>
      <c r="AR347" s="752" t="s">
        <v>140</v>
      </c>
      <c r="AS347" s="752" t="s">
        <v>140</v>
      </c>
    </row>
    <row r="348" spans="1:45" x14ac:dyDescent="0.15">
      <c r="A348" s="14" t="s">
        <v>105</v>
      </c>
      <c r="B348" s="14" t="s">
        <v>121</v>
      </c>
      <c r="C348" s="14" t="s">
        <v>153</v>
      </c>
      <c r="D348" s="14" t="s">
        <v>507</v>
      </c>
      <c r="E348" s="14" t="s">
        <v>1346</v>
      </c>
      <c r="F348" s="14" t="s">
        <v>2179</v>
      </c>
      <c r="G348" s="14" t="s">
        <v>140</v>
      </c>
      <c r="H348" s="14" t="s">
        <v>2691</v>
      </c>
      <c r="I348" s="17">
        <v>835814.23969469534</v>
      </c>
      <c r="J348" s="14" t="s">
        <v>67</v>
      </c>
      <c r="K348" s="17">
        <v>835814.23969469534</v>
      </c>
      <c r="L348" s="14" t="s">
        <v>2691</v>
      </c>
      <c r="M348" s="17">
        <v>835814.23969469534</v>
      </c>
      <c r="N348" s="14" t="s">
        <v>67</v>
      </c>
      <c r="O348" s="17">
        <v>835814.23969469534</v>
      </c>
      <c r="P348" s="17">
        <v>835814.23969469534</v>
      </c>
      <c r="Q348" s="17">
        <v>0</v>
      </c>
      <c r="R348" s="17">
        <v>0</v>
      </c>
      <c r="S348" s="18">
        <v>0</v>
      </c>
      <c r="T348" s="14" t="s">
        <v>102</v>
      </c>
      <c r="U348" s="14" t="s">
        <v>140</v>
      </c>
      <c r="V348" s="14" t="s">
        <v>2708</v>
      </c>
      <c r="W348" s="18">
        <v>1.7453352069119261</v>
      </c>
      <c r="X348" s="18">
        <v>1</v>
      </c>
      <c r="Y348" s="14" t="s">
        <v>140</v>
      </c>
      <c r="Z348" s="14" t="s">
        <v>140</v>
      </c>
      <c r="AA348" s="18" t="s">
        <v>140</v>
      </c>
      <c r="AB348" s="18" t="s">
        <v>140</v>
      </c>
      <c r="AC348" s="14" t="s">
        <v>140</v>
      </c>
      <c r="AD348" s="748">
        <v>319.39634286488246</v>
      </c>
      <c r="AE348" s="749">
        <v>1450.03</v>
      </c>
      <c r="AF348" s="748">
        <v>815120.09685332573</v>
      </c>
      <c r="AG348" s="749">
        <v>1486.85</v>
      </c>
      <c r="AH348" s="750">
        <v>1.76</v>
      </c>
      <c r="AI348" s="748">
        <v>0</v>
      </c>
      <c r="AJ348" s="748">
        <v>0</v>
      </c>
      <c r="AK348" s="748">
        <v>0</v>
      </c>
      <c r="AL348" s="751" t="s">
        <v>140</v>
      </c>
      <c r="AM348" s="748">
        <v>835814.23969469534</v>
      </c>
      <c r="AN348" s="748">
        <v>0</v>
      </c>
      <c r="AO348" s="752" t="s">
        <v>140</v>
      </c>
      <c r="AP348" s="753">
        <v>0</v>
      </c>
      <c r="AQ348" s="752" t="s">
        <v>2705</v>
      </c>
      <c r="AR348" s="752" t="s">
        <v>140</v>
      </c>
      <c r="AS348" s="752" t="s">
        <v>140</v>
      </c>
    </row>
    <row r="349" spans="1:45" x14ac:dyDescent="0.15">
      <c r="A349" s="14" t="s">
        <v>105</v>
      </c>
      <c r="B349" s="14" t="s">
        <v>121</v>
      </c>
      <c r="C349" s="14" t="s">
        <v>153</v>
      </c>
      <c r="D349" s="14" t="s">
        <v>508</v>
      </c>
      <c r="E349" s="14" t="s">
        <v>1347</v>
      </c>
      <c r="F349" s="14" t="s">
        <v>2180</v>
      </c>
      <c r="G349" s="14" t="s">
        <v>140</v>
      </c>
      <c r="H349" s="14" t="s">
        <v>2691</v>
      </c>
      <c r="I349" s="17">
        <v>557714.18589379557</v>
      </c>
      <c r="J349" s="14" t="s">
        <v>67</v>
      </c>
      <c r="K349" s="17">
        <v>557714.18589379557</v>
      </c>
      <c r="L349" s="14" t="s">
        <v>2691</v>
      </c>
      <c r="M349" s="17">
        <v>557714.18589379557</v>
      </c>
      <c r="N349" s="14" t="s">
        <v>67</v>
      </c>
      <c r="O349" s="17">
        <v>557714.18589379557</v>
      </c>
      <c r="P349" s="17">
        <v>557714.18589379557</v>
      </c>
      <c r="Q349" s="17">
        <v>0</v>
      </c>
      <c r="R349" s="17">
        <v>0</v>
      </c>
      <c r="S349" s="18">
        <v>0</v>
      </c>
      <c r="T349" s="14" t="s">
        <v>102</v>
      </c>
      <c r="U349" s="14" t="s">
        <v>140</v>
      </c>
      <c r="V349" s="14" t="s">
        <v>2708</v>
      </c>
      <c r="W349" s="18">
        <v>1.7453352069119261</v>
      </c>
      <c r="X349" s="18">
        <v>1</v>
      </c>
      <c r="Y349" s="14" t="s">
        <v>140</v>
      </c>
      <c r="Z349" s="14" t="s">
        <v>140</v>
      </c>
      <c r="AA349" s="18" t="s">
        <v>140</v>
      </c>
      <c r="AB349" s="18" t="s">
        <v>140</v>
      </c>
      <c r="AC349" s="14" t="s">
        <v>140</v>
      </c>
      <c r="AD349" s="748">
        <v>46600.450024548423</v>
      </c>
      <c r="AE349" s="749">
        <v>15.82</v>
      </c>
      <c r="AF349" s="748">
        <v>1298106.0454346845</v>
      </c>
      <c r="AG349" s="749">
        <v>6.8</v>
      </c>
      <c r="AH349" s="750">
        <v>1.76</v>
      </c>
      <c r="AI349" s="748">
        <v>0</v>
      </c>
      <c r="AJ349" s="748">
        <v>0</v>
      </c>
      <c r="AK349" s="748">
        <v>0</v>
      </c>
      <c r="AL349" s="751" t="s">
        <v>140</v>
      </c>
      <c r="AM349" s="748">
        <v>557714.18589379557</v>
      </c>
      <c r="AN349" s="748">
        <v>0</v>
      </c>
      <c r="AO349" s="752" t="s">
        <v>140</v>
      </c>
      <c r="AP349" s="753">
        <v>0</v>
      </c>
      <c r="AQ349" s="752" t="s">
        <v>2705</v>
      </c>
      <c r="AR349" s="752" t="s">
        <v>140</v>
      </c>
      <c r="AS349" s="752" t="s">
        <v>140</v>
      </c>
    </row>
    <row r="350" spans="1:45" x14ac:dyDescent="0.15">
      <c r="A350" s="14" t="s">
        <v>105</v>
      </c>
      <c r="B350" s="14" t="s">
        <v>121</v>
      </c>
      <c r="C350" s="14" t="s">
        <v>153</v>
      </c>
      <c r="D350" s="14" t="s">
        <v>509</v>
      </c>
      <c r="E350" s="14" t="s">
        <v>1348</v>
      </c>
      <c r="F350" s="14" t="s">
        <v>2181</v>
      </c>
      <c r="G350" s="14" t="s">
        <v>140</v>
      </c>
      <c r="H350" s="14" t="s">
        <v>2691</v>
      </c>
      <c r="I350" s="17">
        <v>1357174.2451497519</v>
      </c>
      <c r="J350" s="14" t="s">
        <v>67</v>
      </c>
      <c r="K350" s="17">
        <v>1357174.2451497519</v>
      </c>
      <c r="L350" s="14" t="s">
        <v>2691</v>
      </c>
      <c r="M350" s="17">
        <v>1357174.2451497519</v>
      </c>
      <c r="N350" s="14" t="s">
        <v>67</v>
      </c>
      <c r="O350" s="17">
        <v>1357174.2451497519</v>
      </c>
      <c r="P350" s="17">
        <v>1357174.2451497519</v>
      </c>
      <c r="Q350" s="17">
        <v>0</v>
      </c>
      <c r="R350" s="17">
        <v>0</v>
      </c>
      <c r="S350" s="18">
        <v>0</v>
      </c>
      <c r="T350" s="14" t="s">
        <v>102</v>
      </c>
      <c r="U350" s="14" t="s">
        <v>140</v>
      </c>
      <c r="V350" s="14" t="s">
        <v>2708</v>
      </c>
      <c r="W350" s="18">
        <v>1.7453352069119261</v>
      </c>
      <c r="X350" s="18">
        <v>1</v>
      </c>
      <c r="Y350" s="14" t="s">
        <v>140</v>
      </c>
      <c r="Z350" s="14" t="s">
        <v>140</v>
      </c>
      <c r="AA350" s="18" t="s">
        <v>140</v>
      </c>
      <c r="AB350" s="18" t="s">
        <v>140</v>
      </c>
      <c r="AC350" s="14" t="s">
        <v>140</v>
      </c>
      <c r="AD350" s="748">
        <v>1183.337270286286</v>
      </c>
      <c r="AE350" s="749">
        <v>605.76</v>
      </c>
      <c r="AF350" s="748">
        <v>1261610.056510384</v>
      </c>
      <c r="AG350" s="749">
        <v>651.65</v>
      </c>
      <c r="AH350" s="750">
        <v>1.76</v>
      </c>
      <c r="AI350" s="748">
        <v>0</v>
      </c>
      <c r="AJ350" s="748">
        <v>0</v>
      </c>
      <c r="AK350" s="748">
        <v>0</v>
      </c>
      <c r="AL350" s="751" t="s">
        <v>140</v>
      </c>
      <c r="AM350" s="748">
        <v>1357174.2451497519</v>
      </c>
      <c r="AN350" s="748">
        <v>0</v>
      </c>
      <c r="AO350" s="752" t="s">
        <v>140</v>
      </c>
      <c r="AP350" s="753">
        <v>0</v>
      </c>
      <c r="AQ350" s="752" t="s">
        <v>2705</v>
      </c>
      <c r="AR350" s="752" t="s">
        <v>140</v>
      </c>
      <c r="AS350" s="752" t="s">
        <v>140</v>
      </c>
    </row>
    <row r="351" spans="1:45" x14ac:dyDescent="0.15">
      <c r="A351" s="14" t="s">
        <v>105</v>
      </c>
      <c r="B351" s="14" t="s">
        <v>121</v>
      </c>
      <c r="C351" s="14" t="s">
        <v>153</v>
      </c>
      <c r="D351" s="14" t="s">
        <v>510</v>
      </c>
      <c r="E351" s="14" t="s">
        <v>1349</v>
      </c>
      <c r="F351" s="14" t="s">
        <v>2182</v>
      </c>
      <c r="G351" s="14" t="s">
        <v>140</v>
      </c>
      <c r="H351" s="14" t="s">
        <v>2691</v>
      </c>
      <c r="I351" s="17">
        <v>2274467.3471235302</v>
      </c>
      <c r="J351" s="14" t="s">
        <v>67</v>
      </c>
      <c r="K351" s="17">
        <v>2274467.3471235302</v>
      </c>
      <c r="L351" s="14" t="s">
        <v>2691</v>
      </c>
      <c r="M351" s="17">
        <v>2274467.3471235302</v>
      </c>
      <c r="N351" s="14" t="s">
        <v>67</v>
      </c>
      <c r="O351" s="17">
        <v>2274467.3471235302</v>
      </c>
      <c r="P351" s="17">
        <v>2259940.4509558962</v>
      </c>
      <c r="Q351" s="17">
        <v>14526.896167633828</v>
      </c>
      <c r="R351" s="17">
        <v>0</v>
      </c>
      <c r="S351" s="18">
        <v>0</v>
      </c>
      <c r="T351" s="14" t="s">
        <v>2705</v>
      </c>
      <c r="U351" s="14" t="s">
        <v>2705</v>
      </c>
      <c r="V351" s="14" t="s">
        <v>2705</v>
      </c>
      <c r="W351" s="18">
        <v>1.7453352069119261</v>
      </c>
      <c r="X351" s="18">
        <v>1</v>
      </c>
      <c r="Y351" s="14" t="s">
        <v>140</v>
      </c>
      <c r="Z351" s="14" t="s">
        <v>140</v>
      </c>
      <c r="AA351" s="18" t="s">
        <v>140</v>
      </c>
      <c r="AB351" s="18" t="s">
        <v>140</v>
      </c>
      <c r="AC351" s="14" t="s">
        <v>140</v>
      </c>
      <c r="AD351" s="748">
        <v>3099.7153274755806</v>
      </c>
      <c r="AE351" s="749">
        <v>427.83</v>
      </c>
      <c r="AF351" s="748">
        <v>2334073.8256697613</v>
      </c>
      <c r="AG351" s="749">
        <v>414.25</v>
      </c>
      <c r="AH351" s="750">
        <v>1.76</v>
      </c>
      <c r="AI351" s="748">
        <v>14526.896167633828</v>
      </c>
      <c r="AJ351" s="748">
        <v>0</v>
      </c>
      <c r="AK351" s="748">
        <v>14526.896167633828</v>
      </c>
      <c r="AL351" s="751" t="s">
        <v>140</v>
      </c>
      <c r="AM351" s="748">
        <v>2274467.3471235302</v>
      </c>
      <c r="AN351" s="748">
        <v>0</v>
      </c>
      <c r="AO351" s="752" t="s">
        <v>140</v>
      </c>
      <c r="AP351" s="753">
        <v>0</v>
      </c>
      <c r="AQ351" s="752" t="s">
        <v>2705</v>
      </c>
      <c r="AR351" s="752" t="s">
        <v>140</v>
      </c>
      <c r="AS351" s="752" t="s">
        <v>140</v>
      </c>
    </row>
    <row r="352" spans="1:45" x14ac:dyDescent="0.15">
      <c r="A352" s="14" t="s">
        <v>105</v>
      </c>
      <c r="B352" s="14" t="s">
        <v>121</v>
      </c>
      <c r="C352" s="14" t="s">
        <v>153</v>
      </c>
      <c r="D352" s="14" t="s">
        <v>511</v>
      </c>
      <c r="E352" s="14" t="s">
        <v>1350</v>
      </c>
      <c r="F352" s="14" t="s">
        <v>2183</v>
      </c>
      <c r="G352" s="14" t="s">
        <v>140</v>
      </c>
      <c r="H352" s="14" t="s">
        <v>2691</v>
      </c>
      <c r="I352" s="17">
        <v>1101628.35537358</v>
      </c>
      <c r="J352" s="14" t="s">
        <v>67</v>
      </c>
      <c r="K352" s="17">
        <v>1101628.35537358</v>
      </c>
      <c r="L352" s="14" t="s">
        <v>2691</v>
      </c>
      <c r="M352" s="17">
        <v>1101628.35537358</v>
      </c>
      <c r="N352" s="14" t="s">
        <v>67</v>
      </c>
      <c r="O352" s="17">
        <v>1101628.35537358</v>
      </c>
      <c r="P352" s="17">
        <v>1101628.35537358</v>
      </c>
      <c r="Q352" s="17">
        <v>0</v>
      </c>
      <c r="R352" s="17">
        <v>0</v>
      </c>
      <c r="S352" s="18">
        <v>0</v>
      </c>
      <c r="T352" s="14" t="s">
        <v>102</v>
      </c>
      <c r="U352" s="14" t="s">
        <v>140</v>
      </c>
      <c r="V352" s="14" t="s">
        <v>2708</v>
      </c>
      <c r="W352" s="18">
        <v>1.7453352069119261</v>
      </c>
      <c r="X352" s="18">
        <v>1</v>
      </c>
      <c r="Y352" s="14" t="s">
        <v>140</v>
      </c>
      <c r="Z352" s="14" t="s">
        <v>140</v>
      </c>
      <c r="AA352" s="18" t="s">
        <v>140</v>
      </c>
      <c r="AB352" s="18" t="s">
        <v>140</v>
      </c>
      <c r="AC352" s="14" t="s">
        <v>140</v>
      </c>
      <c r="AD352" s="748">
        <v>14.66081573806018</v>
      </c>
      <c r="AE352" s="749">
        <v>36770.67</v>
      </c>
      <c r="AF352" s="748">
        <v>948795.12836383737</v>
      </c>
      <c r="AG352" s="749">
        <v>42693.75</v>
      </c>
      <c r="AH352" s="750">
        <v>1.76</v>
      </c>
      <c r="AI352" s="748">
        <v>0</v>
      </c>
      <c r="AJ352" s="748">
        <v>0</v>
      </c>
      <c r="AK352" s="748">
        <v>0</v>
      </c>
      <c r="AL352" s="751" t="s">
        <v>140</v>
      </c>
      <c r="AM352" s="748">
        <v>1101628.35537358</v>
      </c>
      <c r="AN352" s="748">
        <v>0</v>
      </c>
      <c r="AO352" s="752" t="s">
        <v>140</v>
      </c>
      <c r="AP352" s="753">
        <v>0</v>
      </c>
      <c r="AQ352" s="752" t="s">
        <v>2705</v>
      </c>
      <c r="AR352" s="752" t="s">
        <v>140</v>
      </c>
      <c r="AS352" s="752" t="s">
        <v>140</v>
      </c>
    </row>
    <row r="353" spans="1:45" x14ac:dyDescent="0.15">
      <c r="A353" s="14" t="s">
        <v>105</v>
      </c>
      <c r="B353" s="14" t="s">
        <v>121</v>
      </c>
      <c r="C353" s="14" t="s">
        <v>153</v>
      </c>
      <c r="D353" s="14" t="s">
        <v>512</v>
      </c>
      <c r="E353" s="14" t="s">
        <v>1351</v>
      </c>
      <c r="F353" s="14" t="s">
        <v>2184</v>
      </c>
      <c r="G353" s="14" t="s">
        <v>140</v>
      </c>
      <c r="H353" s="14" t="s">
        <v>2691</v>
      </c>
      <c r="I353" s="17">
        <v>1124436.395857505</v>
      </c>
      <c r="J353" s="14" t="s">
        <v>67</v>
      </c>
      <c r="K353" s="17">
        <v>1124436.395857505</v>
      </c>
      <c r="L353" s="14" t="s">
        <v>2691</v>
      </c>
      <c r="M353" s="17">
        <v>1124436.395857505</v>
      </c>
      <c r="N353" s="14" t="s">
        <v>67</v>
      </c>
      <c r="O353" s="17">
        <v>1124436.395857505</v>
      </c>
      <c r="P353" s="17">
        <v>1124436.395857505</v>
      </c>
      <c r="Q353" s="17">
        <v>0</v>
      </c>
      <c r="R353" s="17">
        <v>0</v>
      </c>
      <c r="S353" s="18">
        <v>0</v>
      </c>
      <c r="T353" s="14" t="s">
        <v>102</v>
      </c>
      <c r="U353" s="14" t="s">
        <v>140</v>
      </c>
      <c r="V353" s="14" t="s">
        <v>2708</v>
      </c>
      <c r="W353" s="18">
        <v>1.7453352069119261</v>
      </c>
      <c r="X353" s="18">
        <v>1</v>
      </c>
      <c r="Y353" s="14" t="s">
        <v>140</v>
      </c>
      <c r="Z353" s="14" t="s">
        <v>140</v>
      </c>
      <c r="AA353" s="18" t="s">
        <v>140</v>
      </c>
      <c r="AB353" s="18" t="s">
        <v>140</v>
      </c>
      <c r="AC353" s="14" t="s">
        <v>140</v>
      </c>
      <c r="AD353" s="748">
        <v>115.19212365618712</v>
      </c>
      <c r="AE353" s="749">
        <v>7220.09</v>
      </c>
      <c r="AF353" s="748">
        <v>1463788.1335307274</v>
      </c>
      <c r="AG353" s="749">
        <v>5546.25</v>
      </c>
      <c r="AH353" s="750">
        <v>1.76</v>
      </c>
      <c r="AI353" s="748">
        <v>0</v>
      </c>
      <c r="AJ353" s="748">
        <v>0</v>
      </c>
      <c r="AK353" s="748">
        <v>0</v>
      </c>
      <c r="AL353" s="751" t="s">
        <v>140</v>
      </c>
      <c r="AM353" s="748">
        <v>1124436.395857505</v>
      </c>
      <c r="AN353" s="748">
        <v>0</v>
      </c>
      <c r="AO353" s="752" t="s">
        <v>140</v>
      </c>
      <c r="AP353" s="753">
        <v>0</v>
      </c>
      <c r="AQ353" s="752" t="s">
        <v>2705</v>
      </c>
      <c r="AR353" s="752" t="s">
        <v>140</v>
      </c>
      <c r="AS353" s="752" t="s">
        <v>140</v>
      </c>
    </row>
    <row r="354" spans="1:45" x14ac:dyDescent="0.15">
      <c r="A354" s="14" t="s">
        <v>105</v>
      </c>
      <c r="B354" s="14" t="s">
        <v>121</v>
      </c>
      <c r="C354" s="14" t="s">
        <v>153</v>
      </c>
      <c r="D354" s="14" t="s">
        <v>513</v>
      </c>
      <c r="E354" s="14" t="s">
        <v>1352</v>
      </c>
      <c r="F354" s="14" t="s">
        <v>2185</v>
      </c>
      <c r="G354" s="14" t="s">
        <v>140</v>
      </c>
      <c r="H354" s="14" t="s">
        <v>2691</v>
      </c>
      <c r="I354" s="17">
        <v>1985835.4170835619</v>
      </c>
      <c r="J354" s="14" t="s">
        <v>67</v>
      </c>
      <c r="K354" s="17">
        <v>1985835.4170835619</v>
      </c>
      <c r="L354" s="14" t="s">
        <v>2691</v>
      </c>
      <c r="M354" s="17">
        <v>1985835.4170835619</v>
      </c>
      <c r="N354" s="14" t="s">
        <v>67</v>
      </c>
      <c r="O354" s="17">
        <v>1985835.4170835619</v>
      </c>
      <c r="P354" s="17">
        <v>1985835.4170835619</v>
      </c>
      <c r="Q354" s="17">
        <v>0</v>
      </c>
      <c r="R354" s="17">
        <v>0</v>
      </c>
      <c r="S354" s="18">
        <v>0</v>
      </c>
      <c r="T354" s="14" t="s">
        <v>102</v>
      </c>
      <c r="U354" s="14" t="s">
        <v>140</v>
      </c>
      <c r="V354" s="14" t="s">
        <v>2708</v>
      </c>
      <c r="W354" s="18">
        <v>1.7453352069119261</v>
      </c>
      <c r="X354" s="18">
        <v>1</v>
      </c>
      <c r="Y354" s="14" t="s">
        <v>140</v>
      </c>
      <c r="Z354" s="14" t="s">
        <v>140</v>
      </c>
      <c r="AA354" s="18" t="s">
        <v>140</v>
      </c>
      <c r="AB354" s="18" t="s">
        <v>140</v>
      </c>
      <c r="AC354" s="14" t="s">
        <v>140</v>
      </c>
      <c r="AD354" s="748">
        <v>1658.0684465663298</v>
      </c>
      <c r="AE354" s="749">
        <v>848.48</v>
      </c>
      <c r="AF354" s="748">
        <v>2476052.5686807898</v>
      </c>
      <c r="AG354" s="749">
        <v>680.5</v>
      </c>
      <c r="AH354" s="750">
        <v>1.76</v>
      </c>
      <c r="AI354" s="748">
        <v>0</v>
      </c>
      <c r="AJ354" s="748">
        <v>0</v>
      </c>
      <c r="AK354" s="748">
        <v>0</v>
      </c>
      <c r="AL354" s="751" t="s">
        <v>140</v>
      </c>
      <c r="AM354" s="748">
        <v>1985835.4170835619</v>
      </c>
      <c r="AN354" s="748">
        <v>0</v>
      </c>
      <c r="AO354" s="752" t="s">
        <v>140</v>
      </c>
      <c r="AP354" s="753">
        <v>0</v>
      </c>
      <c r="AQ354" s="752" t="s">
        <v>2705</v>
      </c>
      <c r="AR354" s="752" t="s">
        <v>140</v>
      </c>
      <c r="AS354" s="752" t="s">
        <v>140</v>
      </c>
    </row>
    <row r="355" spans="1:45" x14ac:dyDescent="0.15">
      <c r="A355" s="14" t="s">
        <v>105</v>
      </c>
      <c r="B355" s="14" t="s">
        <v>121</v>
      </c>
      <c r="C355" s="14" t="s">
        <v>153</v>
      </c>
      <c r="D355" s="14" t="s">
        <v>514</v>
      </c>
      <c r="E355" s="14" t="s">
        <v>1353</v>
      </c>
      <c r="F355" s="14" t="s">
        <v>2186</v>
      </c>
      <c r="G355" s="14" t="s">
        <v>140</v>
      </c>
      <c r="H355" s="14" t="s">
        <v>2691</v>
      </c>
      <c r="I355" s="17">
        <v>5217581.1641575331</v>
      </c>
      <c r="J355" s="14" t="s">
        <v>67</v>
      </c>
      <c r="K355" s="17">
        <v>5217581.1641575331</v>
      </c>
      <c r="L355" s="14" t="s">
        <v>2691</v>
      </c>
      <c r="M355" s="17">
        <v>5217581.1641575331</v>
      </c>
      <c r="N355" s="14" t="s">
        <v>67</v>
      </c>
      <c r="O355" s="17">
        <v>5217581.1641575331</v>
      </c>
      <c r="P355" s="17">
        <v>5217581.1641575331</v>
      </c>
      <c r="Q355" s="17">
        <v>0</v>
      </c>
      <c r="R355" s="17">
        <v>0</v>
      </c>
      <c r="S355" s="18">
        <v>0</v>
      </c>
      <c r="T355" s="14" t="s">
        <v>102</v>
      </c>
      <c r="U355" s="14" t="s">
        <v>140</v>
      </c>
      <c r="V355" s="14" t="s">
        <v>2708</v>
      </c>
      <c r="W355" s="18">
        <v>1.7453352069119261</v>
      </c>
      <c r="X355" s="18">
        <v>1</v>
      </c>
      <c r="Y355" s="14" t="s">
        <v>140</v>
      </c>
      <c r="Z355" s="14" t="s">
        <v>140</v>
      </c>
      <c r="AA355" s="18" t="s">
        <v>140</v>
      </c>
      <c r="AB355" s="18" t="s">
        <v>140</v>
      </c>
      <c r="AC355" s="14" t="s">
        <v>140</v>
      </c>
      <c r="AD355" s="748">
        <v>10210.210960434768</v>
      </c>
      <c r="AE355" s="749">
        <v>296.94</v>
      </c>
      <c r="AF355" s="748">
        <v>5336167.2317503775</v>
      </c>
      <c r="AG355" s="749">
        <v>290.35000000000002</v>
      </c>
      <c r="AH355" s="750">
        <v>1.76</v>
      </c>
      <c r="AI355" s="748">
        <v>0</v>
      </c>
      <c r="AJ355" s="748">
        <v>0</v>
      </c>
      <c r="AK355" s="748">
        <v>0</v>
      </c>
      <c r="AL355" s="751" t="s">
        <v>140</v>
      </c>
      <c r="AM355" s="748">
        <v>5217581.1641575331</v>
      </c>
      <c r="AN355" s="748">
        <v>0</v>
      </c>
      <c r="AO355" s="752" t="s">
        <v>140</v>
      </c>
      <c r="AP355" s="753">
        <v>0</v>
      </c>
      <c r="AQ355" s="752" t="s">
        <v>2705</v>
      </c>
      <c r="AR355" s="752" t="s">
        <v>140</v>
      </c>
      <c r="AS355" s="752" t="s">
        <v>140</v>
      </c>
    </row>
    <row r="356" spans="1:45" x14ac:dyDescent="0.15">
      <c r="A356" s="14" t="s">
        <v>105</v>
      </c>
      <c r="B356" s="14" t="s">
        <v>121</v>
      </c>
      <c r="C356" s="14" t="s">
        <v>153</v>
      </c>
      <c r="D356" s="14" t="s">
        <v>515</v>
      </c>
      <c r="E356" s="14" t="s">
        <v>1354</v>
      </c>
      <c r="F356" s="14" t="s">
        <v>2187</v>
      </c>
      <c r="G356" s="14" t="s">
        <v>140</v>
      </c>
      <c r="H356" s="14" t="s">
        <v>2691</v>
      </c>
      <c r="I356" s="17">
        <v>829718.72629796364</v>
      </c>
      <c r="J356" s="14" t="s">
        <v>67</v>
      </c>
      <c r="K356" s="17">
        <v>829718.72629796364</v>
      </c>
      <c r="L356" s="14" t="s">
        <v>2691</v>
      </c>
      <c r="M356" s="17">
        <v>829718.72629796364</v>
      </c>
      <c r="N356" s="14" t="s">
        <v>67</v>
      </c>
      <c r="O356" s="17">
        <v>829718.72629796364</v>
      </c>
      <c r="P356" s="17">
        <v>829718.72629796364</v>
      </c>
      <c r="Q356" s="17">
        <v>0</v>
      </c>
      <c r="R356" s="17">
        <v>0</v>
      </c>
      <c r="S356" s="18">
        <v>0</v>
      </c>
      <c r="T356" s="14" t="s">
        <v>102</v>
      </c>
      <c r="U356" s="14" t="s">
        <v>140</v>
      </c>
      <c r="V356" s="14" t="s">
        <v>2708</v>
      </c>
      <c r="W356" s="18">
        <v>1.7453352069119261</v>
      </c>
      <c r="X356" s="18">
        <v>1</v>
      </c>
      <c r="Y356" s="14" t="s">
        <v>140</v>
      </c>
      <c r="Z356" s="14" t="s">
        <v>140</v>
      </c>
      <c r="AA356" s="18" t="s">
        <v>140</v>
      </c>
      <c r="AB356" s="18" t="s">
        <v>140</v>
      </c>
      <c r="AC356" s="14" t="s">
        <v>140</v>
      </c>
      <c r="AD356" s="748">
        <v>5735.1714899125891</v>
      </c>
      <c r="AE356" s="749">
        <v>101.24</v>
      </c>
      <c r="AF356" s="748">
        <v>1021933.3129427213</v>
      </c>
      <c r="AG356" s="749">
        <v>82.2</v>
      </c>
      <c r="AH356" s="750">
        <v>1.76</v>
      </c>
      <c r="AI356" s="748">
        <v>0</v>
      </c>
      <c r="AJ356" s="748">
        <v>0</v>
      </c>
      <c r="AK356" s="748">
        <v>0</v>
      </c>
      <c r="AL356" s="751" t="s">
        <v>140</v>
      </c>
      <c r="AM356" s="748">
        <v>829718.72629796364</v>
      </c>
      <c r="AN356" s="748">
        <v>0</v>
      </c>
      <c r="AO356" s="752" t="s">
        <v>140</v>
      </c>
      <c r="AP356" s="753">
        <v>0</v>
      </c>
      <c r="AQ356" s="752" t="s">
        <v>2705</v>
      </c>
      <c r="AR356" s="752" t="s">
        <v>140</v>
      </c>
      <c r="AS356" s="752" t="s">
        <v>140</v>
      </c>
    </row>
    <row r="357" spans="1:45" x14ac:dyDescent="0.15">
      <c r="A357" s="14" t="s">
        <v>105</v>
      </c>
      <c r="B357" s="14" t="s">
        <v>121</v>
      </c>
      <c r="C357" s="14" t="s">
        <v>153</v>
      </c>
      <c r="D357" s="14" t="s">
        <v>516</v>
      </c>
      <c r="E357" s="14" t="s">
        <v>1355</v>
      </c>
      <c r="F357" s="14" t="s">
        <v>2188</v>
      </c>
      <c r="G357" s="14" t="s">
        <v>140</v>
      </c>
      <c r="H357" s="14" t="s">
        <v>2691</v>
      </c>
      <c r="I357" s="17">
        <v>2289277.5810086541</v>
      </c>
      <c r="J357" s="14" t="s">
        <v>67</v>
      </c>
      <c r="K357" s="17">
        <v>2289277.5810086541</v>
      </c>
      <c r="L357" s="14" t="s">
        <v>2691</v>
      </c>
      <c r="M357" s="17">
        <v>2289277.5810086541</v>
      </c>
      <c r="N357" s="14" t="s">
        <v>67</v>
      </c>
      <c r="O357" s="17">
        <v>2289277.5810086541</v>
      </c>
      <c r="P357" s="17">
        <v>2289277.5810086541</v>
      </c>
      <c r="Q357" s="17">
        <v>0</v>
      </c>
      <c r="R357" s="17">
        <v>0</v>
      </c>
      <c r="S357" s="18">
        <v>0</v>
      </c>
      <c r="T357" s="14" t="s">
        <v>102</v>
      </c>
      <c r="U357" s="14" t="s">
        <v>140</v>
      </c>
      <c r="V357" s="14" t="s">
        <v>2708</v>
      </c>
      <c r="W357" s="18">
        <v>1.7453352069119261</v>
      </c>
      <c r="X357" s="18">
        <v>1</v>
      </c>
      <c r="Y357" s="14" t="s">
        <v>140</v>
      </c>
      <c r="Z357" s="14" t="s">
        <v>140</v>
      </c>
      <c r="AA357" s="18" t="s">
        <v>140</v>
      </c>
      <c r="AB357" s="18" t="s">
        <v>140</v>
      </c>
      <c r="AC357" s="14" t="s">
        <v>140</v>
      </c>
      <c r="AD357" s="748">
        <v>1099.5611803545135</v>
      </c>
      <c r="AE357" s="749">
        <v>1279.97</v>
      </c>
      <c r="AF357" s="748">
        <v>2477045.5771467621</v>
      </c>
      <c r="AG357" s="749">
        <v>1182.95</v>
      </c>
      <c r="AH357" s="750">
        <v>1.76</v>
      </c>
      <c r="AI357" s="748">
        <v>0</v>
      </c>
      <c r="AJ357" s="748">
        <v>0</v>
      </c>
      <c r="AK357" s="748">
        <v>0</v>
      </c>
      <c r="AL357" s="751" t="s">
        <v>140</v>
      </c>
      <c r="AM357" s="748">
        <v>2289277.5810086541</v>
      </c>
      <c r="AN357" s="748">
        <v>0</v>
      </c>
      <c r="AO357" s="752" t="s">
        <v>140</v>
      </c>
      <c r="AP357" s="753">
        <v>0</v>
      </c>
      <c r="AQ357" s="752" t="s">
        <v>2705</v>
      </c>
      <c r="AR357" s="752" t="s">
        <v>140</v>
      </c>
      <c r="AS357" s="752" t="s">
        <v>140</v>
      </c>
    </row>
    <row r="358" spans="1:45" x14ac:dyDescent="0.15">
      <c r="A358" s="14" t="s">
        <v>105</v>
      </c>
      <c r="B358" s="14" t="s">
        <v>121</v>
      </c>
      <c r="C358" s="14" t="s">
        <v>153</v>
      </c>
      <c r="D358" s="14" t="s">
        <v>517</v>
      </c>
      <c r="E358" s="14" t="s">
        <v>1356</v>
      </c>
      <c r="F358" s="14" t="s">
        <v>2189</v>
      </c>
      <c r="G358" s="14" t="s">
        <v>140</v>
      </c>
      <c r="H358" s="14" t="s">
        <v>2691</v>
      </c>
      <c r="I358" s="17">
        <v>2110979.3897295045</v>
      </c>
      <c r="J358" s="14" t="s">
        <v>67</v>
      </c>
      <c r="K358" s="17">
        <v>2110979.3897295045</v>
      </c>
      <c r="L358" s="14" t="s">
        <v>2691</v>
      </c>
      <c r="M358" s="17">
        <v>2110979.3897295045</v>
      </c>
      <c r="N358" s="14" t="s">
        <v>67</v>
      </c>
      <c r="O358" s="17">
        <v>2110979.3897295045</v>
      </c>
      <c r="P358" s="17">
        <v>2097593.8904271349</v>
      </c>
      <c r="Q358" s="17">
        <v>13385.499302369635</v>
      </c>
      <c r="R358" s="17">
        <v>0</v>
      </c>
      <c r="S358" s="18">
        <v>0</v>
      </c>
      <c r="T358" s="14" t="s">
        <v>2705</v>
      </c>
      <c r="U358" s="14" t="s">
        <v>2705</v>
      </c>
      <c r="V358" s="14" t="s">
        <v>2705</v>
      </c>
      <c r="W358" s="18">
        <v>1.7453352069119261</v>
      </c>
      <c r="X358" s="18">
        <v>1</v>
      </c>
      <c r="Y358" s="14" t="s">
        <v>140</v>
      </c>
      <c r="Z358" s="14" t="s">
        <v>140</v>
      </c>
      <c r="AA358" s="18" t="s">
        <v>140</v>
      </c>
      <c r="AB358" s="18" t="s">
        <v>140</v>
      </c>
      <c r="AC358" s="14" t="s">
        <v>140</v>
      </c>
      <c r="AD358" s="748">
        <v>2776.8283141968745</v>
      </c>
      <c r="AE358" s="749">
        <v>519.89</v>
      </c>
      <c r="AF358" s="748">
        <v>2540858.6800620449</v>
      </c>
      <c r="AG358" s="749">
        <v>429.2</v>
      </c>
      <c r="AH358" s="750">
        <v>1.76</v>
      </c>
      <c r="AI358" s="748">
        <v>13385.499302369635</v>
      </c>
      <c r="AJ358" s="748">
        <v>0</v>
      </c>
      <c r="AK358" s="748">
        <v>13385.499302369635</v>
      </c>
      <c r="AL358" s="751" t="s">
        <v>140</v>
      </c>
      <c r="AM358" s="748">
        <v>2110979.3897295045</v>
      </c>
      <c r="AN358" s="748">
        <v>0</v>
      </c>
      <c r="AO358" s="752" t="s">
        <v>140</v>
      </c>
      <c r="AP358" s="753">
        <v>0</v>
      </c>
      <c r="AQ358" s="752" t="s">
        <v>2705</v>
      </c>
      <c r="AR358" s="752" t="s">
        <v>140</v>
      </c>
      <c r="AS358" s="752" t="s">
        <v>140</v>
      </c>
    </row>
    <row r="359" spans="1:45" x14ac:dyDescent="0.15">
      <c r="A359" s="14" t="s">
        <v>105</v>
      </c>
      <c r="B359" s="14" t="s">
        <v>121</v>
      </c>
      <c r="C359" s="14" t="s">
        <v>153</v>
      </c>
      <c r="D359" s="14" t="s">
        <v>518</v>
      </c>
      <c r="E359" s="14" t="s">
        <v>1357</v>
      </c>
      <c r="F359" s="14" t="s">
        <v>2190</v>
      </c>
      <c r="G359" s="14" t="s">
        <v>140</v>
      </c>
      <c r="H359" s="14" t="s">
        <v>2691</v>
      </c>
      <c r="I359" s="17">
        <v>1936173.7887329063</v>
      </c>
      <c r="J359" s="14" t="s">
        <v>67</v>
      </c>
      <c r="K359" s="17">
        <v>1936173.7887329063</v>
      </c>
      <c r="L359" s="14" t="s">
        <v>2691</v>
      </c>
      <c r="M359" s="17">
        <v>1936173.7887329063</v>
      </c>
      <c r="N359" s="14" t="s">
        <v>67</v>
      </c>
      <c r="O359" s="17">
        <v>1936173.7887329063</v>
      </c>
      <c r="P359" s="17">
        <v>1936173.7887329063</v>
      </c>
      <c r="Q359" s="17">
        <v>0</v>
      </c>
      <c r="R359" s="17">
        <v>0</v>
      </c>
      <c r="S359" s="18">
        <v>0</v>
      </c>
      <c r="T359" s="14" t="s">
        <v>102</v>
      </c>
      <c r="U359" s="14" t="s">
        <v>140</v>
      </c>
      <c r="V359" s="14" t="s">
        <v>2708</v>
      </c>
      <c r="W359" s="18">
        <v>1.7453352069119261</v>
      </c>
      <c r="X359" s="18">
        <v>1</v>
      </c>
      <c r="Y359" s="14" t="s">
        <v>140</v>
      </c>
      <c r="Z359" s="14" t="s">
        <v>140</v>
      </c>
      <c r="AA359" s="18" t="s">
        <v>140</v>
      </c>
      <c r="AB359" s="18" t="s">
        <v>140</v>
      </c>
      <c r="AC359" s="14" t="s">
        <v>140</v>
      </c>
      <c r="AD359" s="748">
        <v>139.6268165529541</v>
      </c>
      <c r="AE359" s="749">
        <v>8863.66</v>
      </c>
      <c r="AF359" s="748">
        <v>2178184.8308730535</v>
      </c>
      <c r="AG359" s="749">
        <v>7878.85</v>
      </c>
      <c r="AH359" s="750">
        <v>1.76</v>
      </c>
      <c r="AI359" s="748">
        <v>0</v>
      </c>
      <c r="AJ359" s="748">
        <v>0</v>
      </c>
      <c r="AK359" s="748">
        <v>0</v>
      </c>
      <c r="AL359" s="751" t="s">
        <v>140</v>
      </c>
      <c r="AM359" s="748">
        <v>1936173.7887329063</v>
      </c>
      <c r="AN359" s="748">
        <v>0</v>
      </c>
      <c r="AO359" s="752" t="s">
        <v>140</v>
      </c>
      <c r="AP359" s="753">
        <v>0</v>
      </c>
      <c r="AQ359" s="752" t="s">
        <v>2705</v>
      </c>
      <c r="AR359" s="752" t="s">
        <v>140</v>
      </c>
      <c r="AS359" s="752" t="s">
        <v>140</v>
      </c>
    </row>
    <row r="360" spans="1:45" x14ac:dyDescent="0.15">
      <c r="A360" s="14" t="s">
        <v>105</v>
      </c>
      <c r="B360" s="14" t="s">
        <v>121</v>
      </c>
      <c r="C360" s="14" t="s">
        <v>153</v>
      </c>
      <c r="D360" s="14" t="s">
        <v>519</v>
      </c>
      <c r="E360" s="14" t="s">
        <v>1358</v>
      </c>
      <c r="F360" s="14" t="s">
        <v>2191</v>
      </c>
      <c r="G360" s="14" t="s">
        <v>140</v>
      </c>
      <c r="H360" s="14" t="s">
        <v>2691</v>
      </c>
      <c r="I360" s="17">
        <v>1032545.3349744914</v>
      </c>
      <c r="J360" s="14" t="s">
        <v>67</v>
      </c>
      <c r="K360" s="17">
        <v>1032545.3349744914</v>
      </c>
      <c r="L360" s="14" t="s">
        <v>2691</v>
      </c>
      <c r="M360" s="17">
        <v>1032545.3349744914</v>
      </c>
      <c r="N360" s="14" t="s">
        <v>67</v>
      </c>
      <c r="O360" s="17">
        <v>1032545.3349744914</v>
      </c>
      <c r="P360" s="17">
        <v>1032545.3349744914</v>
      </c>
      <c r="Q360" s="17">
        <v>0</v>
      </c>
      <c r="R360" s="17">
        <v>0</v>
      </c>
      <c r="S360" s="18">
        <v>0</v>
      </c>
      <c r="T360" s="14" t="s">
        <v>102</v>
      </c>
      <c r="U360" s="14" t="s">
        <v>140</v>
      </c>
      <c r="V360" s="14" t="s">
        <v>2708</v>
      </c>
      <c r="W360" s="18">
        <v>1.7453352069119261</v>
      </c>
      <c r="X360" s="18">
        <v>1</v>
      </c>
      <c r="Y360" s="14" t="s">
        <v>140</v>
      </c>
      <c r="Z360" s="14" t="s">
        <v>140</v>
      </c>
      <c r="AA360" s="18" t="s">
        <v>140</v>
      </c>
      <c r="AB360" s="18" t="s">
        <v>140</v>
      </c>
      <c r="AC360" s="14" t="s">
        <v>140</v>
      </c>
      <c r="AD360" s="748">
        <v>1151.9212365618712</v>
      </c>
      <c r="AE360" s="749">
        <v>657.66</v>
      </c>
      <c r="AF360" s="748">
        <v>1333327.6429509539</v>
      </c>
      <c r="AG360" s="749">
        <v>509.3</v>
      </c>
      <c r="AH360" s="750">
        <v>1.76</v>
      </c>
      <c r="AI360" s="748">
        <v>0</v>
      </c>
      <c r="AJ360" s="748">
        <v>0</v>
      </c>
      <c r="AK360" s="748">
        <v>0</v>
      </c>
      <c r="AL360" s="751" t="s">
        <v>140</v>
      </c>
      <c r="AM360" s="748">
        <v>1032545.3349744914</v>
      </c>
      <c r="AN360" s="748">
        <v>0</v>
      </c>
      <c r="AO360" s="752" t="s">
        <v>140</v>
      </c>
      <c r="AP360" s="753">
        <v>0</v>
      </c>
      <c r="AQ360" s="752" t="s">
        <v>2705</v>
      </c>
      <c r="AR360" s="752" t="s">
        <v>140</v>
      </c>
      <c r="AS360" s="752" t="s">
        <v>140</v>
      </c>
    </row>
    <row r="361" spans="1:45" x14ac:dyDescent="0.15">
      <c r="A361" s="14" t="s">
        <v>105</v>
      </c>
      <c r="B361" s="14" t="s">
        <v>121</v>
      </c>
      <c r="C361" s="14" t="s">
        <v>153</v>
      </c>
      <c r="D361" s="14" t="s">
        <v>520</v>
      </c>
      <c r="E361" s="14" t="s">
        <v>1359</v>
      </c>
      <c r="F361" s="14" t="s">
        <v>2192</v>
      </c>
      <c r="G361" s="14" t="s">
        <v>140</v>
      </c>
      <c r="H361" s="14" t="s">
        <v>2691</v>
      </c>
      <c r="I361" s="17">
        <v>651032.0932151638</v>
      </c>
      <c r="J361" s="14" t="s">
        <v>67</v>
      </c>
      <c r="K361" s="17">
        <v>651032.0932151638</v>
      </c>
      <c r="L361" s="14" t="s">
        <v>2691</v>
      </c>
      <c r="M361" s="17">
        <v>651032.0932151638</v>
      </c>
      <c r="N361" s="14" t="s">
        <v>67</v>
      </c>
      <c r="O361" s="17">
        <v>651032.0932151638</v>
      </c>
      <c r="P361" s="17">
        <v>651032.0932151638</v>
      </c>
      <c r="Q361" s="17">
        <v>0</v>
      </c>
      <c r="R361" s="17">
        <v>0</v>
      </c>
      <c r="S361" s="18">
        <v>0</v>
      </c>
      <c r="T361" s="14" t="s">
        <v>102</v>
      </c>
      <c r="U361" s="14" t="s">
        <v>140</v>
      </c>
      <c r="V361" s="14" t="s">
        <v>2708</v>
      </c>
      <c r="W361" s="18">
        <v>1.7453352069119261</v>
      </c>
      <c r="X361" s="18">
        <v>1</v>
      </c>
      <c r="Y361" s="14" t="s">
        <v>140</v>
      </c>
      <c r="Z361" s="14" t="s">
        <v>140</v>
      </c>
      <c r="AA361" s="18" t="s">
        <v>140</v>
      </c>
      <c r="AB361" s="18" t="s">
        <v>140</v>
      </c>
      <c r="AC361" s="14" t="s">
        <v>140</v>
      </c>
      <c r="AD361" s="748">
        <v>956.44369338773549</v>
      </c>
      <c r="AE361" s="749">
        <v>702.22</v>
      </c>
      <c r="AF361" s="748">
        <v>1182084.2243278355</v>
      </c>
      <c r="AG361" s="749">
        <v>386.75</v>
      </c>
      <c r="AH361" s="750">
        <v>1.76</v>
      </c>
      <c r="AI361" s="748">
        <v>0</v>
      </c>
      <c r="AJ361" s="748">
        <v>0</v>
      </c>
      <c r="AK361" s="748">
        <v>0</v>
      </c>
      <c r="AL361" s="751" t="s">
        <v>140</v>
      </c>
      <c r="AM361" s="748">
        <v>651032.0932151638</v>
      </c>
      <c r="AN361" s="748">
        <v>0</v>
      </c>
      <c r="AO361" s="752" t="s">
        <v>140</v>
      </c>
      <c r="AP361" s="753">
        <v>0</v>
      </c>
      <c r="AQ361" s="752" t="s">
        <v>2705</v>
      </c>
      <c r="AR361" s="752" t="s">
        <v>140</v>
      </c>
      <c r="AS361" s="752" t="s">
        <v>140</v>
      </c>
    </row>
    <row r="362" spans="1:45" x14ac:dyDescent="0.15">
      <c r="A362" s="14" t="s">
        <v>105</v>
      </c>
      <c r="B362" s="14" t="s">
        <v>121</v>
      </c>
      <c r="C362" s="14" t="s">
        <v>153</v>
      </c>
      <c r="D362" s="14" t="s">
        <v>521</v>
      </c>
      <c r="E362" s="14" t="s">
        <v>1360</v>
      </c>
      <c r="F362" s="14" t="s">
        <v>2193</v>
      </c>
      <c r="G362" s="14" t="s">
        <v>140</v>
      </c>
      <c r="H362" s="14" t="s">
        <v>2691</v>
      </c>
      <c r="I362" s="17">
        <v>988168.72125718184</v>
      </c>
      <c r="J362" s="14" t="s">
        <v>67</v>
      </c>
      <c r="K362" s="17">
        <v>988168.72125718184</v>
      </c>
      <c r="L362" s="14" t="s">
        <v>2691</v>
      </c>
      <c r="M362" s="17">
        <v>988168.72125718184</v>
      </c>
      <c r="N362" s="14" t="s">
        <v>67</v>
      </c>
      <c r="O362" s="17">
        <v>988168.72125718184</v>
      </c>
      <c r="P362" s="17">
        <v>988168.72125718184</v>
      </c>
      <c r="Q362" s="17">
        <v>0</v>
      </c>
      <c r="R362" s="17">
        <v>0</v>
      </c>
      <c r="S362" s="18">
        <v>0</v>
      </c>
      <c r="T362" s="14" t="s">
        <v>2705</v>
      </c>
      <c r="U362" s="14" t="s">
        <v>2705</v>
      </c>
      <c r="V362" s="14" t="s">
        <v>2705</v>
      </c>
      <c r="W362" s="18">
        <v>1.7453352069119261</v>
      </c>
      <c r="X362" s="18">
        <v>1</v>
      </c>
      <c r="Y362" s="14" t="s">
        <v>140</v>
      </c>
      <c r="Z362" s="14" t="s">
        <v>140</v>
      </c>
      <c r="AA362" s="18" t="s">
        <v>140</v>
      </c>
      <c r="AB362" s="18" t="s">
        <v>140</v>
      </c>
      <c r="AC362" s="14" t="s">
        <v>140</v>
      </c>
      <c r="AD362" s="748">
        <v>235.62025293311001</v>
      </c>
      <c r="AE362" s="749">
        <v>1654.98</v>
      </c>
      <c r="AF362" s="748">
        <v>686307.06308206078</v>
      </c>
      <c r="AG362" s="749">
        <v>2382.9</v>
      </c>
      <c r="AH362" s="750">
        <v>1.76</v>
      </c>
      <c r="AI362" s="748">
        <v>0</v>
      </c>
      <c r="AJ362" s="748">
        <v>0</v>
      </c>
      <c r="AK362" s="748">
        <v>0</v>
      </c>
      <c r="AL362" s="751" t="s">
        <v>140</v>
      </c>
      <c r="AM362" s="748">
        <v>988168.72125718184</v>
      </c>
      <c r="AN362" s="748">
        <v>0</v>
      </c>
      <c r="AO362" s="752" t="s">
        <v>140</v>
      </c>
      <c r="AP362" s="753">
        <v>0</v>
      </c>
      <c r="AQ362" s="752" t="s">
        <v>2705</v>
      </c>
      <c r="AR362" s="752" t="s">
        <v>140</v>
      </c>
      <c r="AS362" s="752" t="s">
        <v>140</v>
      </c>
    </row>
    <row r="363" spans="1:45" x14ac:dyDescent="0.15">
      <c r="A363" s="14" t="s">
        <v>105</v>
      </c>
      <c r="B363" s="14" t="s">
        <v>121</v>
      </c>
      <c r="C363" s="14" t="s">
        <v>153</v>
      </c>
      <c r="D363" s="14" t="s">
        <v>522</v>
      </c>
      <c r="E363" s="14" t="s">
        <v>1361</v>
      </c>
      <c r="F363" s="14" t="s">
        <v>2194</v>
      </c>
      <c r="G363" s="14" t="s">
        <v>140</v>
      </c>
      <c r="H363" s="14" t="s">
        <v>2691</v>
      </c>
      <c r="I363" s="17">
        <v>915414.30098359368</v>
      </c>
      <c r="J363" s="14" t="s">
        <v>67</v>
      </c>
      <c r="K363" s="17">
        <v>915414.30098359368</v>
      </c>
      <c r="L363" s="14" t="s">
        <v>2691</v>
      </c>
      <c r="M363" s="17">
        <v>915414.30098359368</v>
      </c>
      <c r="N363" s="14" t="s">
        <v>67</v>
      </c>
      <c r="O363" s="17">
        <v>915414.30098359368</v>
      </c>
      <c r="P363" s="17">
        <v>915414.30098359368</v>
      </c>
      <c r="Q363" s="17">
        <v>0</v>
      </c>
      <c r="R363" s="17">
        <v>0</v>
      </c>
      <c r="S363" s="18">
        <v>0</v>
      </c>
      <c r="T363" s="14" t="s">
        <v>102</v>
      </c>
      <c r="U363" s="14" t="s">
        <v>140</v>
      </c>
      <c r="V363" s="14" t="s">
        <v>2708</v>
      </c>
      <c r="W363" s="18">
        <v>1.7453352069119261</v>
      </c>
      <c r="X363" s="18">
        <v>1</v>
      </c>
      <c r="Y363" s="14" t="s">
        <v>140</v>
      </c>
      <c r="Z363" s="14" t="s">
        <v>140</v>
      </c>
      <c r="AA363" s="18" t="s">
        <v>140</v>
      </c>
      <c r="AB363" s="18" t="s">
        <v>140</v>
      </c>
      <c r="AC363" s="14" t="s">
        <v>140</v>
      </c>
      <c r="AD363" s="748">
        <v>317.65100765797052</v>
      </c>
      <c r="AE363" s="749">
        <v>2064.09</v>
      </c>
      <c r="AF363" s="748">
        <v>1153963.0867670854</v>
      </c>
      <c r="AG363" s="749">
        <v>1637.4</v>
      </c>
      <c r="AH363" s="750">
        <v>1.76</v>
      </c>
      <c r="AI363" s="748">
        <v>0</v>
      </c>
      <c r="AJ363" s="748">
        <v>0</v>
      </c>
      <c r="AK363" s="748">
        <v>0</v>
      </c>
      <c r="AL363" s="751" t="s">
        <v>140</v>
      </c>
      <c r="AM363" s="748">
        <v>915414.30098359368</v>
      </c>
      <c r="AN363" s="748">
        <v>0</v>
      </c>
      <c r="AO363" s="752" t="s">
        <v>140</v>
      </c>
      <c r="AP363" s="753">
        <v>0</v>
      </c>
      <c r="AQ363" s="752" t="s">
        <v>2705</v>
      </c>
      <c r="AR363" s="752" t="s">
        <v>140</v>
      </c>
      <c r="AS363" s="752" t="s">
        <v>140</v>
      </c>
    </row>
    <row r="364" spans="1:45" x14ac:dyDescent="0.15">
      <c r="A364" s="14" t="s">
        <v>105</v>
      </c>
      <c r="B364" s="14" t="s">
        <v>121</v>
      </c>
      <c r="C364" s="14" t="s">
        <v>153</v>
      </c>
      <c r="D364" s="14" t="s">
        <v>523</v>
      </c>
      <c r="E364" s="14" t="s">
        <v>1362</v>
      </c>
      <c r="F364" s="14" t="s">
        <v>2195</v>
      </c>
      <c r="G364" s="14" t="s">
        <v>140</v>
      </c>
      <c r="H364" s="14" t="s">
        <v>2691</v>
      </c>
      <c r="I364" s="17">
        <v>858621.80893811444</v>
      </c>
      <c r="J364" s="14" t="s">
        <v>67</v>
      </c>
      <c r="K364" s="17">
        <v>858621.80893811444</v>
      </c>
      <c r="L364" s="14" t="s">
        <v>2691</v>
      </c>
      <c r="M364" s="17">
        <v>858621.80893811444</v>
      </c>
      <c r="N364" s="14" t="s">
        <v>67</v>
      </c>
      <c r="O364" s="17">
        <v>858621.80893811444</v>
      </c>
      <c r="P364" s="17">
        <v>858621.80893811444</v>
      </c>
      <c r="Q364" s="17">
        <v>0</v>
      </c>
      <c r="R364" s="17">
        <v>0</v>
      </c>
      <c r="S364" s="18">
        <v>0</v>
      </c>
      <c r="T364" s="14" t="s">
        <v>102</v>
      </c>
      <c r="U364" s="14" t="s">
        <v>140</v>
      </c>
      <c r="V364" s="14" t="s">
        <v>2708</v>
      </c>
      <c r="W364" s="18">
        <v>1.7453352069119261</v>
      </c>
      <c r="X364" s="18">
        <v>1</v>
      </c>
      <c r="Y364" s="14" t="s">
        <v>140</v>
      </c>
      <c r="Z364" s="14" t="s">
        <v>140</v>
      </c>
      <c r="AA364" s="18" t="s">
        <v>140</v>
      </c>
      <c r="AB364" s="18" t="s">
        <v>140</v>
      </c>
      <c r="AC364" s="14" t="s">
        <v>140</v>
      </c>
      <c r="AD364" s="748">
        <v>411.89910883121456</v>
      </c>
      <c r="AE364" s="749">
        <v>1738.49</v>
      </c>
      <c r="AF364" s="748">
        <v>1260310.0959415718</v>
      </c>
      <c r="AG364" s="749">
        <v>1184.4000000000001</v>
      </c>
      <c r="AH364" s="750">
        <v>1.76</v>
      </c>
      <c r="AI364" s="748">
        <v>0</v>
      </c>
      <c r="AJ364" s="748">
        <v>0</v>
      </c>
      <c r="AK364" s="748">
        <v>0</v>
      </c>
      <c r="AL364" s="751" t="s">
        <v>140</v>
      </c>
      <c r="AM364" s="748">
        <v>858621.80893811444</v>
      </c>
      <c r="AN364" s="748">
        <v>0</v>
      </c>
      <c r="AO364" s="752" t="s">
        <v>140</v>
      </c>
      <c r="AP364" s="753">
        <v>0</v>
      </c>
      <c r="AQ364" s="752" t="s">
        <v>2705</v>
      </c>
      <c r="AR364" s="752" t="s">
        <v>140</v>
      </c>
      <c r="AS364" s="752" t="s">
        <v>140</v>
      </c>
    </row>
    <row r="365" spans="1:45" x14ac:dyDescent="0.15">
      <c r="A365" s="14" t="s">
        <v>105</v>
      </c>
      <c r="B365" s="14" t="s">
        <v>121</v>
      </c>
      <c r="C365" s="14" t="s">
        <v>153</v>
      </c>
      <c r="D365" s="14" t="s">
        <v>524</v>
      </c>
      <c r="E365" s="14" t="s">
        <v>1363</v>
      </c>
      <c r="F365" s="14" t="s">
        <v>2196</v>
      </c>
      <c r="G365" s="14" t="s">
        <v>140</v>
      </c>
      <c r="H365" s="14" t="s">
        <v>2691</v>
      </c>
      <c r="I365" s="17">
        <v>1014521.9215200905</v>
      </c>
      <c r="J365" s="14" t="s">
        <v>67</v>
      </c>
      <c r="K365" s="17">
        <v>1014521.9215200905</v>
      </c>
      <c r="L365" s="14" t="s">
        <v>2691</v>
      </c>
      <c r="M365" s="17">
        <v>1014521.9215200905</v>
      </c>
      <c r="N365" s="14" t="s">
        <v>67</v>
      </c>
      <c r="O365" s="17">
        <v>1014521.9215200905</v>
      </c>
      <c r="P365" s="17">
        <v>1014521.9215200905</v>
      </c>
      <c r="Q365" s="17">
        <v>0</v>
      </c>
      <c r="R365" s="17">
        <v>0</v>
      </c>
      <c r="S365" s="18">
        <v>0</v>
      </c>
      <c r="T365" s="14" t="s">
        <v>102</v>
      </c>
      <c r="U365" s="14" t="s">
        <v>140</v>
      </c>
      <c r="V365" s="14" t="s">
        <v>2708</v>
      </c>
      <c r="W365" s="18">
        <v>1.7453352069119261</v>
      </c>
      <c r="X365" s="18">
        <v>1</v>
      </c>
      <c r="Y365" s="14" t="s">
        <v>140</v>
      </c>
      <c r="Z365" s="14" t="s">
        <v>140</v>
      </c>
      <c r="AA365" s="18" t="s">
        <v>140</v>
      </c>
      <c r="AB365" s="18" t="s">
        <v>140</v>
      </c>
      <c r="AC365" s="14" t="s">
        <v>140</v>
      </c>
      <c r="AD365" s="748">
        <v>1071.6358170439225</v>
      </c>
      <c r="AE365" s="749">
        <v>644.79999999999995</v>
      </c>
      <c r="AF365" s="748">
        <v>1216155.7506628626</v>
      </c>
      <c r="AG365" s="749">
        <v>537.9</v>
      </c>
      <c r="AH365" s="750">
        <v>1.76</v>
      </c>
      <c r="AI365" s="748">
        <v>0</v>
      </c>
      <c r="AJ365" s="748">
        <v>0</v>
      </c>
      <c r="AK365" s="748">
        <v>0</v>
      </c>
      <c r="AL365" s="751" t="s">
        <v>140</v>
      </c>
      <c r="AM365" s="748">
        <v>1014521.9215200905</v>
      </c>
      <c r="AN365" s="748">
        <v>0</v>
      </c>
      <c r="AO365" s="752" t="s">
        <v>140</v>
      </c>
      <c r="AP365" s="753">
        <v>0</v>
      </c>
      <c r="AQ365" s="752" t="s">
        <v>2705</v>
      </c>
      <c r="AR365" s="752" t="s">
        <v>140</v>
      </c>
      <c r="AS365" s="752" t="s">
        <v>140</v>
      </c>
    </row>
    <row r="366" spans="1:45" x14ac:dyDescent="0.15">
      <c r="A366" s="14" t="s">
        <v>105</v>
      </c>
      <c r="B366" s="14" t="s">
        <v>121</v>
      </c>
      <c r="C366" s="14" t="s">
        <v>153</v>
      </c>
      <c r="D366" s="14" t="s">
        <v>525</v>
      </c>
      <c r="E366" s="14" t="s">
        <v>1364</v>
      </c>
      <c r="F366" s="14" t="s">
        <v>2197</v>
      </c>
      <c r="G366" s="14" t="s">
        <v>140</v>
      </c>
      <c r="H366" s="14" t="s">
        <v>2691</v>
      </c>
      <c r="I366" s="17">
        <v>2996807.5711397226</v>
      </c>
      <c r="J366" s="14" t="s">
        <v>67</v>
      </c>
      <c r="K366" s="17">
        <v>2996807.5711397226</v>
      </c>
      <c r="L366" s="14" t="s">
        <v>2691</v>
      </c>
      <c r="M366" s="17">
        <v>2996807.5711397226</v>
      </c>
      <c r="N366" s="14" t="s">
        <v>67</v>
      </c>
      <c r="O366" s="17">
        <v>2996807.5711397226</v>
      </c>
      <c r="P366" s="17">
        <v>2996807.5711397226</v>
      </c>
      <c r="Q366" s="17">
        <v>0</v>
      </c>
      <c r="R366" s="17">
        <v>0</v>
      </c>
      <c r="S366" s="18">
        <v>0</v>
      </c>
      <c r="T366" s="14" t="s">
        <v>102</v>
      </c>
      <c r="U366" s="14" t="s">
        <v>140</v>
      </c>
      <c r="V366" s="14" t="s">
        <v>2708</v>
      </c>
      <c r="W366" s="18">
        <v>1.7453352069119261</v>
      </c>
      <c r="X366" s="18">
        <v>1</v>
      </c>
      <c r="Y366" s="14" t="s">
        <v>140</v>
      </c>
      <c r="Z366" s="14" t="s">
        <v>140</v>
      </c>
      <c r="AA366" s="18" t="s">
        <v>140</v>
      </c>
      <c r="AB366" s="18" t="s">
        <v>140</v>
      </c>
      <c r="AC366" s="14" t="s">
        <v>140</v>
      </c>
      <c r="AD366" s="748">
        <v>4276.0712569342186</v>
      </c>
      <c r="AE366" s="749">
        <v>445.44</v>
      </c>
      <c r="AF366" s="748">
        <v>3352342.754985515</v>
      </c>
      <c r="AG366" s="749">
        <v>398.2</v>
      </c>
      <c r="AH366" s="750">
        <v>1.76</v>
      </c>
      <c r="AI366" s="748">
        <v>0</v>
      </c>
      <c r="AJ366" s="748">
        <v>0</v>
      </c>
      <c r="AK366" s="748">
        <v>0</v>
      </c>
      <c r="AL366" s="751" t="s">
        <v>140</v>
      </c>
      <c r="AM366" s="748">
        <v>2996807.5711397226</v>
      </c>
      <c r="AN366" s="748">
        <v>0</v>
      </c>
      <c r="AO366" s="752" t="s">
        <v>140</v>
      </c>
      <c r="AP366" s="753">
        <v>0</v>
      </c>
      <c r="AQ366" s="752" t="s">
        <v>2705</v>
      </c>
      <c r="AR366" s="752" t="s">
        <v>140</v>
      </c>
      <c r="AS366" s="752" t="s">
        <v>140</v>
      </c>
    </row>
    <row r="367" spans="1:45" x14ac:dyDescent="0.15">
      <c r="A367" s="14" t="s">
        <v>105</v>
      </c>
      <c r="B367" s="14" t="s">
        <v>121</v>
      </c>
      <c r="C367" s="14" t="s">
        <v>153</v>
      </c>
      <c r="D367" s="14" t="s">
        <v>526</v>
      </c>
      <c r="E367" s="14" t="s">
        <v>1365</v>
      </c>
      <c r="F367" s="14" t="s">
        <v>2198</v>
      </c>
      <c r="G367" s="14" t="s">
        <v>140</v>
      </c>
      <c r="H367" s="14" t="s">
        <v>2691</v>
      </c>
      <c r="I367" s="17">
        <v>5169063.0096210381</v>
      </c>
      <c r="J367" s="14" t="s">
        <v>67</v>
      </c>
      <c r="K367" s="17">
        <v>5169063.0096210381</v>
      </c>
      <c r="L367" s="14" t="s">
        <v>2691</v>
      </c>
      <c r="M367" s="17">
        <v>5169063.0096210381</v>
      </c>
      <c r="N367" s="14" t="s">
        <v>67</v>
      </c>
      <c r="O367" s="17">
        <v>5169063.0096210381</v>
      </c>
      <c r="P367" s="17">
        <v>5169063.0096210381</v>
      </c>
      <c r="Q367" s="17">
        <v>0</v>
      </c>
      <c r="R367" s="17">
        <v>0</v>
      </c>
      <c r="S367" s="18">
        <v>0</v>
      </c>
      <c r="T367" s="14" t="s">
        <v>102</v>
      </c>
      <c r="U367" s="14" t="s">
        <v>140</v>
      </c>
      <c r="V367" s="14" t="s">
        <v>2708</v>
      </c>
      <c r="W367" s="18">
        <v>1.7453352069119261</v>
      </c>
      <c r="X367" s="18">
        <v>1</v>
      </c>
      <c r="Y367" s="14" t="s">
        <v>140</v>
      </c>
      <c r="Z367" s="14" t="s">
        <v>140</v>
      </c>
      <c r="AA367" s="18" t="s">
        <v>140</v>
      </c>
      <c r="AB367" s="18" t="s">
        <v>140</v>
      </c>
      <c r="AC367" s="14" t="s">
        <v>140</v>
      </c>
      <c r="AD367" s="748">
        <v>4354.611341245256</v>
      </c>
      <c r="AE367" s="749">
        <v>1009.56</v>
      </c>
      <c r="AF367" s="748">
        <v>7737387.8902074397</v>
      </c>
      <c r="AG367" s="749">
        <v>674.45</v>
      </c>
      <c r="AH367" s="750">
        <v>1.76</v>
      </c>
      <c r="AI367" s="748">
        <v>0</v>
      </c>
      <c r="AJ367" s="748">
        <v>0</v>
      </c>
      <c r="AK367" s="748">
        <v>0</v>
      </c>
      <c r="AL367" s="751" t="s">
        <v>140</v>
      </c>
      <c r="AM367" s="748">
        <v>5169063.0096210381</v>
      </c>
      <c r="AN367" s="748">
        <v>0</v>
      </c>
      <c r="AO367" s="752" t="s">
        <v>140</v>
      </c>
      <c r="AP367" s="753">
        <v>0</v>
      </c>
      <c r="AQ367" s="752" t="s">
        <v>2705</v>
      </c>
      <c r="AR367" s="752" t="s">
        <v>140</v>
      </c>
      <c r="AS367" s="752" t="s">
        <v>140</v>
      </c>
    </row>
    <row r="368" spans="1:45" x14ac:dyDescent="0.15">
      <c r="A368" s="14" t="s">
        <v>105</v>
      </c>
      <c r="B368" s="14" t="s">
        <v>121</v>
      </c>
      <c r="C368" s="14" t="s">
        <v>153</v>
      </c>
      <c r="D368" s="14" t="s">
        <v>527</v>
      </c>
      <c r="E368" s="14" t="s">
        <v>1366</v>
      </c>
      <c r="F368" s="14" t="s">
        <v>2199</v>
      </c>
      <c r="G368" s="14" t="s">
        <v>140</v>
      </c>
      <c r="H368" s="14" t="s">
        <v>2691</v>
      </c>
      <c r="I368" s="17">
        <v>844330.93445051135</v>
      </c>
      <c r="J368" s="14" t="s">
        <v>67</v>
      </c>
      <c r="K368" s="17">
        <v>844330.93445051135</v>
      </c>
      <c r="L368" s="14" t="s">
        <v>2691</v>
      </c>
      <c r="M368" s="17">
        <v>844330.93445051135</v>
      </c>
      <c r="N368" s="14" t="s">
        <v>67</v>
      </c>
      <c r="O368" s="17">
        <v>844330.93445051135</v>
      </c>
      <c r="P368" s="17">
        <v>844330.93445051135</v>
      </c>
      <c r="Q368" s="17">
        <v>0</v>
      </c>
      <c r="R368" s="17">
        <v>0</v>
      </c>
      <c r="S368" s="18">
        <v>0</v>
      </c>
      <c r="T368" s="14" t="s">
        <v>102</v>
      </c>
      <c r="U368" s="14" t="s">
        <v>140</v>
      </c>
      <c r="V368" s="14" t="s">
        <v>2708</v>
      </c>
      <c r="W368" s="18">
        <v>1.7453352069119261</v>
      </c>
      <c r="X368" s="18">
        <v>1</v>
      </c>
      <c r="Y368" s="14" t="s">
        <v>140</v>
      </c>
      <c r="Z368" s="14" t="s">
        <v>140</v>
      </c>
      <c r="AA368" s="18" t="s">
        <v>140</v>
      </c>
      <c r="AB368" s="18" t="s">
        <v>140</v>
      </c>
      <c r="AC368" s="14" t="s">
        <v>140</v>
      </c>
      <c r="AD368" s="748">
        <v>2216.5757127781462</v>
      </c>
      <c r="AE368" s="749">
        <v>273.14999999999998</v>
      </c>
      <c r="AF368" s="748">
        <v>1065605.474463817</v>
      </c>
      <c r="AG368" s="749">
        <v>216.43</v>
      </c>
      <c r="AH368" s="750">
        <v>1.76</v>
      </c>
      <c r="AI368" s="748">
        <v>0</v>
      </c>
      <c r="AJ368" s="748">
        <v>0</v>
      </c>
      <c r="AK368" s="748">
        <v>0</v>
      </c>
      <c r="AL368" s="751" t="s">
        <v>140</v>
      </c>
      <c r="AM368" s="748">
        <v>844330.93445051135</v>
      </c>
      <c r="AN368" s="748">
        <v>0</v>
      </c>
      <c r="AO368" s="752" t="s">
        <v>140</v>
      </c>
      <c r="AP368" s="753">
        <v>0</v>
      </c>
      <c r="AQ368" s="752" t="s">
        <v>2705</v>
      </c>
      <c r="AR368" s="752" t="s">
        <v>140</v>
      </c>
      <c r="AS368" s="752" t="s">
        <v>140</v>
      </c>
    </row>
    <row r="369" spans="1:45" x14ac:dyDescent="0.15">
      <c r="A369" s="14" t="s">
        <v>105</v>
      </c>
      <c r="B369" s="14" t="s">
        <v>121</v>
      </c>
      <c r="C369" s="14" t="s">
        <v>153</v>
      </c>
      <c r="D369" s="14" t="s">
        <v>528</v>
      </c>
      <c r="E369" s="14" t="s">
        <v>1367</v>
      </c>
      <c r="F369" s="14" t="s">
        <v>2200</v>
      </c>
      <c r="G369" s="14" t="s">
        <v>140</v>
      </c>
      <c r="H369" s="14" t="s">
        <v>2691</v>
      </c>
      <c r="I369" s="17">
        <v>2398551.9012988773</v>
      </c>
      <c r="J369" s="14" t="s">
        <v>67</v>
      </c>
      <c r="K369" s="17">
        <v>2398551.9012988773</v>
      </c>
      <c r="L369" s="14" t="s">
        <v>2691</v>
      </c>
      <c r="M369" s="17">
        <v>2398551.9012988773</v>
      </c>
      <c r="N369" s="14" t="s">
        <v>67</v>
      </c>
      <c r="O369" s="17">
        <v>2398551.9012988773</v>
      </c>
      <c r="P369" s="17">
        <v>2398551.9012988773</v>
      </c>
      <c r="Q369" s="17">
        <v>0</v>
      </c>
      <c r="R369" s="17">
        <v>0</v>
      </c>
      <c r="S369" s="18">
        <v>0</v>
      </c>
      <c r="T369" s="14" t="s">
        <v>102</v>
      </c>
      <c r="U369" s="14" t="s">
        <v>140</v>
      </c>
      <c r="V369" s="14" t="s">
        <v>2708</v>
      </c>
      <c r="W369" s="18">
        <v>1.7453352069119261</v>
      </c>
      <c r="X369" s="18">
        <v>1</v>
      </c>
      <c r="Y369" s="14" t="s">
        <v>140</v>
      </c>
      <c r="Z369" s="14" t="s">
        <v>140</v>
      </c>
      <c r="AA369" s="18" t="s">
        <v>140</v>
      </c>
      <c r="AB369" s="18" t="s">
        <v>140</v>
      </c>
      <c r="AC369" s="14" t="s">
        <v>140</v>
      </c>
      <c r="AD369" s="748">
        <v>3630.2972303768061</v>
      </c>
      <c r="AE369" s="749">
        <v>406.98</v>
      </c>
      <c r="AF369" s="748">
        <v>2600377.734767762</v>
      </c>
      <c r="AG369" s="749">
        <v>375.4</v>
      </c>
      <c r="AH369" s="750">
        <v>1.76</v>
      </c>
      <c r="AI369" s="748">
        <v>0</v>
      </c>
      <c r="AJ369" s="748">
        <v>0</v>
      </c>
      <c r="AK369" s="748">
        <v>0</v>
      </c>
      <c r="AL369" s="751" t="s">
        <v>140</v>
      </c>
      <c r="AM369" s="748">
        <v>2398551.9012988773</v>
      </c>
      <c r="AN369" s="748">
        <v>0</v>
      </c>
      <c r="AO369" s="752" t="s">
        <v>140</v>
      </c>
      <c r="AP369" s="753">
        <v>0</v>
      </c>
      <c r="AQ369" s="752" t="s">
        <v>2705</v>
      </c>
      <c r="AR369" s="752" t="s">
        <v>140</v>
      </c>
      <c r="AS369" s="752" t="s">
        <v>140</v>
      </c>
    </row>
    <row r="370" spans="1:45" x14ac:dyDescent="0.15">
      <c r="A370" s="14" t="s">
        <v>105</v>
      </c>
      <c r="B370" s="14" t="s">
        <v>121</v>
      </c>
      <c r="C370" s="14" t="s">
        <v>153</v>
      </c>
      <c r="D370" s="14" t="s">
        <v>529</v>
      </c>
      <c r="E370" s="14" t="s">
        <v>1368</v>
      </c>
      <c r="F370" s="14" t="s">
        <v>2201</v>
      </c>
      <c r="G370" s="14" t="s">
        <v>140</v>
      </c>
      <c r="H370" s="14" t="s">
        <v>2691</v>
      </c>
      <c r="I370" s="17">
        <v>1524945.5867552289</v>
      </c>
      <c r="J370" s="14" t="s">
        <v>67</v>
      </c>
      <c r="K370" s="17">
        <v>1524945.5867552289</v>
      </c>
      <c r="L370" s="14" t="s">
        <v>2691</v>
      </c>
      <c r="M370" s="17">
        <v>1524945.5867552289</v>
      </c>
      <c r="N370" s="14" t="s">
        <v>67</v>
      </c>
      <c r="O370" s="17">
        <v>1524945.5867552289</v>
      </c>
      <c r="P370" s="17">
        <v>1524945.5867552289</v>
      </c>
      <c r="Q370" s="17">
        <v>0</v>
      </c>
      <c r="R370" s="17">
        <v>0</v>
      </c>
      <c r="S370" s="18">
        <v>0</v>
      </c>
      <c r="T370" s="14" t="s">
        <v>102</v>
      </c>
      <c r="U370" s="14" t="s">
        <v>140</v>
      </c>
      <c r="V370" s="14" t="s">
        <v>2708</v>
      </c>
      <c r="W370" s="18">
        <v>1.7453352069119261</v>
      </c>
      <c r="X370" s="18">
        <v>1</v>
      </c>
      <c r="Y370" s="14" t="s">
        <v>140</v>
      </c>
      <c r="Z370" s="14" t="s">
        <v>140</v>
      </c>
      <c r="AA370" s="18" t="s">
        <v>140</v>
      </c>
      <c r="AB370" s="18" t="s">
        <v>140</v>
      </c>
      <c r="AC370" s="14" t="s">
        <v>140</v>
      </c>
      <c r="AD370" s="748">
        <v>2591.8227822642102</v>
      </c>
      <c r="AE370" s="749">
        <v>384.25</v>
      </c>
      <c r="AF370" s="748">
        <v>1752841.6492899253</v>
      </c>
      <c r="AG370" s="749">
        <v>334.3</v>
      </c>
      <c r="AH370" s="750">
        <v>1.76</v>
      </c>
      <c r="AI370" s="748">
        <v>0</v>
      </c>
      <c r="AJ370" s="748">
        <v>0</v>
      </c>
      <c r="AK370" s="748">
        <v>0</v>
      </c>
      <c r="AL370" s="751" t="s">
        <v>140</v>
      </c>
      <c r="AM370" s="748">
        <v>1524945.5867552289</v>
      </c>
      <c r="AN370" s="748">
        <v>0</v>
      </c>
      <c r="AO370" s="752" t="s">
        <v>140</v>
      </c>
      <c r="AP370" s="753">
        <v>0</v>
      </c>
      <c r="AQ370" s="752" t="s">
        <v>2705</v>
      </c>
      <c r="AR370" s="752" t="s">
        <v>140</v>
      </c>
      <c r="AS370" s="752" t="s">
        <v>140</v>
      </c>
    </row>
    <row r="371" spans="1:45" x14ac:dyDescent="0.15">
      <c r="A371" s="14" t="s">
        <v>105</v>
      </c>
      <c r="B371" s="14" t="s">
        <v>121</v>
      </c>
      <c r="C371" s="14" t="s">
        <v>153</v>
      </c>
      <c r="D371" s="14" t="s">
        <v>530</v>
      </c>
      <c r="E371" s="14" t="s">
        <v>1369</v>
      </c>
      <c r="F371" s="14" t="s">
        <v>2202</v>
      </c>
      <c r="G371" s="14" t="s">
        <v>140</v>
      </c>
      <c r="H371" s="14" t="s">
        <v>2691</v>
      </c>
      <c r="I371" s="17">
        <v>1063601.742379522</v>
      </c>
      <c r="J371" s="14" t="s">
        <v>67</v>
      </c>
      <c r="K371" s="17">
        <v>1063601.742379522</v>
      </c>
      <c r="L371" s="14" t="s">
        <v>2691</v>
      </c>
      <c r="M371" s="17">
        <v>1063601.742379522</v>
      </c>
      <c r="N371" s="14" t="s">
        <v>67</v>
      </c>
      <c r="O371" s="17">
        <v>1063601.742379522</v>
      </c>
      <c r="P371" s="17">
        <v>1063601.742379522</v>
      </c>
      <c r="Q371" s="17">
        <v>0</v>
      </c>
      <c r="R371" s="17">
        <v>0</v>
      </c>
      <c r="S371" s="18">
        <v>0</v>
      </c>
      <c r="T371" s="14" t="s">
        <v>102</v>
      </c>
      <c r="U371" s="14" t="s">
        <v>140</v>
      </c>
      <c r="V371" s="14" t="s">
        <v>2708</v>
      </c>
      <c r="W371" s="18">
        <v>1.7453352069119261</v>
      </c>
      <c r="X371" s="18">
        <v>1</v>
      </c>
      <c r="Y371" s="14" t="s">
        <v>140</v>
      </c>
      <c r="Z371" s="14" t="s">
        <v>140</v>
      </c>
      <c r="AA371" s="18" t="s">
        <v>140</v>
      </c>
      <c r="AB371" s="18" t="s">
        <v>140</v>
      </c>
      <c r="AC371" s="14" t="s">
        <v>140</v>
      </c>
      <c r="AD371" s="748">
        <v>176.27885589810452</v>
      </c>
      <c r="AE371" s="749">
        <v>3517.15</v>
      </c>
      <c r="AF371" s="748">
        <v>1091198.5463374115</v>
      </c>
      <c r="AG371" s="749">
        <v>3428.2</v>
      </c>
      <c r="AH371" s="750">
        <v>1.76</v>
      </c>
      <c r="AI371" s="748">
        <v>0</v>
      </c>
      <c r="AJ371" s="748">
        <v>0</v>
      </c>
      <c r="AK371" s="748">
        <v>0</v>
      </c>
      <c r="AL371" s="751" t="s">
        <v>140</v>
      </c>
      <c r="AM371" s="748">
        <v>1063601.742379522</v>
      </c>
      <c r="AN371" s="748">
        <v>0</v>
      </c>
      <c r="AO371" s="752" t="s">
        <v>140</v>
      </c>
      <c r="AP371" s="753">
        <v>0</v>
      </c>
      <c r="AQ371" s="752" t="s">
        <v>2705</v>
      </c>
      <c r="AR371" s="752" t="s">
        <v>140</v>
      </c>
      <c r="AS371" s="752" t="s">
        <v>140</v>
      </c>
    </row>
    <row r="372" spans="1:45" x14ac:dyDescent="0.15">
      <c r="A372" s="14" t="s">
        <v>105</v>
      </c>
      <c r="B372" s="14" t="s">
        <v>121</v>
      </c>
      <c r="C372" s="14" t="s">
        <v>153</v>
      </c>
      <c r="D372" s="14" t="s">
        <v>531</v>
      </c>
      <c r="E372" s="14" t="s">
        <v>1370</v>
      </c>
      <c r="F372" s="14" t="s">
        <v>2203</v>
      </c>
      <c r="G372" s="14" t="s">
        <v>140</v>
      </c>
      <c r="H372" s="14" t="s">
        <v>2691</v>
      </c>
      <c r="I372" s="17">
        <v>3444002.9080206542</v>
      </c>
      <c r="J372" s="14" t="s">
        <v>67</v>
      </c>
      <c r="K372" s="17">
        <v>3444002.9080206542</v>
      </c>
      <c r="L372" s="14" t="s">
        <v>2691</v>
      </c>
      <c r="M372" s="17">
        <v>3444002.9080206542</v>
      </c>
      <c r="N372" s="14" t="s">
        <v>67</v>
      </c>
      <c r="O372" s="17">
        <v>3444002.9080206542</v>
      </c>
      <c r="P372" s="17">
        <v>3444002.9080206542</v>
      </c>
      <c r="Q372" s="17">
        <v>0</v>
      </c>
      <c r="R372" s="17">
        <v>0</v>
      </c>
      <c r="S372" s="18">
        <v>0</v>
      </c>
      <c r="T372" s="14" t="s">
        <v>102</v>
      </c>
      <c r="U372" s="14" t="s">
        <v>140</v>
      </c>
      <c r="V372" s="14" t="s">
        <v>2708</v>
      </c>
      <c r="W372" s="18">
        <v>1.7453352069119261</v>
      </c>
      <c r="X372" s="18">
        <v>1</v>
      </c>
      <c r="Y372" s="14" t="s">
        <v>140</v>
      </c>
      <c r="Z372" s="14" t="s">
        <v>140</v>
      </c>
      <c r="AA372" s="18" t="s">
        <v>140</v>
      </c>
      <c r="AB372" s="18" t="s">
        <v>140</v>
      </c>
      <c r="AC372" s="14" t="s">
        <v>140</v>
      </c>
      <c r="AD372" s="748">
        <v>836.01556411081265</v>
      </c>
      <c r="AE372" s="749">
        <v>2718.98</v>
      </c>
      <c r="AF372" s="748">
        <v>4000680.5218817126</v>
      </c>
      <c r="AG372" s="749">
        <v>2340.65</v>
      </c>
      <c r="AH372" s="750">
        <v>1.76</v>
      </c>
      <c r="AI372" s="748">
        <v>0</v>
      </c>
      <c r="AJ372" s="748">
        <v>0</v>
      </c>
      <c r="AK372" s="748">
        <v>0</v>
      </c>
      <c r="AL372" s="751" t="s">
        <v>140</v>
      </c>
      <c r="AM372" s="748">
        <v>3444002.9080206542</v>
      </c>
      <c r="AN372" s="748">
        <v>0</v>
      </c>
      <c r="AO372" s="752" t="s">
        <v>140</v>
      </c>
      <c r="AP372" s="753">
        <v>0</v>
      </c>
      <c r="AQ372" s="752" t="s">
        <v>2705</v>
      </c>
      <c r="AR372" s="752" t="s">
        <v>140</v>
      </c>
      <c r="AS372" s="752" t="s">
        <v>140</v>
      </c>
    </row>
    <row r="373" spans="1:45" x14ac:dyDescent="0.15">
      <c r="A373" s="14" t="s">
        <v>105</v>
      </c>
      <c r="B373" s="14" t="s">
        <v>121</v>
      </c>
      <c r="C373" s="14" t="s">
        <v>153</v>
      </c>
      <c r="D373" s="14" t="s">
        <v>532</v>
      </c>
      <c r="E373" s="14" t="s">
        <v>1371</v>
      </c>
      <c r="F373" s="14" t="s">
        <v>2204</v>
      </c>
      <c r="G373" s="14" t="s">
        <v>140</v>
      </c>
      <c r="H373" s="14" t="s">
        <v>2691</v>
      </c>
      <c r="I373" s="17">
        <v>9356600.968810061</v>
      </c>
      <c r="J373" s="14" t="s">
        <v>67</v>
      </c>
      <c r="K373" s="17">
        <v>9356600.968810061</v>
      </c>
      <c r="L373" s="14" t="s">
        <v>2691</v>
      </c>
      <c r="M373" s="17">
        <v>9356600.968810061</v>
      </c>
      <c r="N373" s="14" t="s">
        <v>67</v>
      </c>
      <c r="O373" s="17">
        <v>9356600.968810061</v>
      </c>
      <c r="P373" s="17">
        <v>9356600.968810061</v>
      </c>
      <c r="Q373" s="17">
        <v>0</v>
      </c>
      <c r="R373" s="17">
        <v>0</v>
      </c>
      <c r="S373" s="18">
        <v>0</v>
      </c>
      <c r="T373" s="14" t="s">
        <v>2705</v>
      </c>
      <c r="U373" s="14" t="s">
        <v>2705</v>
      </c>
      <c r="V373" s="14" t="s">
        <v>2705</v>
      </c>
      <c r="W373" s="18">
        <v>1.7453352069119261</v>
      </c>
      <c r="X373" s="18">
        <v>1</v>
      </c>
      <c r="Y373" s="14" t="s">
        <v>140</v>
      </c>
      <c r="Z373" s="14" t="s">
        <v>140</v>
      </c>
      <c r="AA373" s="18" t="s">
        <v>140</v>
      </c>
      <c r="AB373" s="18" t="s">
        <v>140</v>
      </c>
      <c r="AC373" s="14" t="s">
        <v>140</v>
      </c>
      <c r="AD373" s="748">
        <v>594.28663795351088</v>
      </c>
      <c r="AE373" s="749">
        <v>6696.37</v>
      </c>
      <c r="AF373" s="748">
        <v>7004038.981827002</v>
      </c>
      <c r="AG373" s="749">
        <v>8945.6</v>
      </c>
      <c r="AH373" s="750">
        <v>1.76</v>
      </c>
      <c r="AI373" s="748">
        <v>0</v>
      </c>
      <c r="AJ373" s="748">
        <v>0</v>
      </c>
      <c r="AK373" s="748">
        <v>0</v>
      </c>
      <c r="AL373" s="751" t="s">
        <v>140</v>
      </c>
      <c r="AM373" s="748">
        <v>9356600.968810061</v>
      </c>
      <c r="AN373" s="748">
        <v>0</v>
      </c>
      <c r="AO373" s="752" t="s">
        <v>140</v>
      </c>
      <c r="AP373" s="753">
        <v>0</v>
      </c>
      <c r="AQ373" s="752" t="s">
        <v>2705</v>
      </c>
      <c r="AR373" s="752" t="s">
        <v>140</v>
      </c>
      <c r="AS373" s="752" t="s">
        <v>140</v>
      </c>
    </row>
    <row r="374" spans="1:45" x14ac:dyDescent="0.15">
      <c r="A374" s="14" t="s">
        <v>105</v>
      </c>
      <c r="B374" s="14" t="s">
        <v>121</v>
      </c>
      <c r="C374" s="14" t="s">
        <v>153</v>
      </c>
      <c r="D374" s="14" t="s">
        <v>533</v>
      </c>
      <c r="E374" s="14" t="s">
        <v>1372</v>
      </c>
      <c r="F374" s="14" t="s">
        <v>2205</v>
      </c>
      <c r="G374" s="14" t="s">
        <v>140</v>
      </c>
      <c r="H374" s="14" t="s">
        <v>2691</v>
      </c>
      <c r="I374" s="17">
        <v>1514951.518106818</v>
      </c>
      <c r="J374" s="14" t="s">
        <v>67</v>
      </c>
      <c r="K374" s="17">
        <v>1514951.518106818</v>
      </c>
      <c r="L374" s="14" t="s">
        <v>2691</v>
      </c>
      <c r="M374" s="17">
        <v>1514951.518106818</v>
      </c>
      <c r="N374" s="14" t="s">
        <v>67</v>
      </c>
      <c r="O374" s="17">
        <v>1514951.518106818</v>
      </c>
      <c r="P374" s="17">
        <v>1514951.518106818</v>
      </c>
      <c r="Q374" s="17">
        <v>0</v>
      </c>
      <c r="R374" s="17">
        <v>0</v>
      </c>
      <c r="S374" s="18">
        <v>0</v>
      </c>
      <c r="T374" s="14" t="s">
        <v>2705</v>
      </c>
      <c r="U374" s="14" t="s">
        <v>2705</v>
      </c>
      <c r="V374" s="14" t="s">
        <v>2705</v>
      </c>
      <c r="W374" s="18">
        <v>1.7453352069119261</v>
      </c>
      <c r="X374" s="18">
        <v>1</v>
      </c>
      <c r="Y374" s="14" t="s">
        <v>140</v>
      </c>
      <c r="Z374" s="14" t="s">
        <v>140</v>
      </c>
      <c r="AA374" s="18" t="s">
        <v>140</v>
      </c>
      <c r="AB374" s="18" t="s">
        <v>140</v>
      </c>
      <c r="AC374" s="14" t="s">
        <v>140</v>
      </c>
      <c r="AD374" s="748">
        <v>157.08016862207336</v>
      </c>
      <c r="AE374" s="749">
        <v>4979.09</v>
      </c>
      <c r="AF374" s="748">
        <v>1376527.0978846098</v>
      </c>
      <c r="AG374" s="749">
        <v>5479.8</v>
      </c>
      <c r="AH374" s="750">
        <v>1.76</v>
      </c>
      <c r="AI374" s="748">
        <v>0</v>
      </c>
      <c r="AJ374" s="748">
        <v>0</v>
      </c>
      <c r="AK374" s="748">
        <v>0</v>
      </c>
      <c r="AL374" s="751" t="s">
        <v>140</v>
      </c>
      <c r="AM374" s="748">
        <v>1514951.518106818</v>
      </c>
      <c r="AN374" s="748">
        <v>0</v>
      </c>
      <c r="AO374" s="752" t="s">
        <v>140</v>
      </c>
      <c r="AP374" s="753">
        <v>0</v>
      </c>
      <c r="AQ374" s="752" t="s">
        <v>2705</v>
      </c>
      <c r="AR374" s="752" t="s">
        <v>140</v>
      </c>
      <c r="AS374" s="752" t="s">
        <v>140</v>
      </c>
    </row>
    <row r="375" spans="1:45" x14ac:dyDescent="0.15">
      <c r="A375" s="14" t="s">
        <v>105</v>
      </c>
      <c r="B375" s="14" t="s">
        <v>121</v>
      </c>
      <c r="C375" s="14" t="s">
        <v>153</v>
      </c>
      <c r="D375" s="14" t="s">
        <v>534</v>
      </c>
      <c r="E375" s="14" t="s">
        <v>1373</v>
      </c>
      <c r="F375" s="14" t="s">
        <v>2206</v>
      </c>
      <c r="G375" s="14" t="s">
        <v>140</v>
      </c>
      <c r="H375" s="14" t="s">
        <v>2691</v>
      </c>
      <c r="I375" s="17">
        <v>1037837.104055088</v>
      </c>
      <c r="J375" s="14" t="s">
        <v>67</v>
      </c>
      <c r="K375" s="17">
        <v>1037837.104055088</v>
      </c>
      <c r="L375" s="14" t="s">
        <v>2691</v>
      </c>
      <c r="M375" s="17">
        <v>1037837.104055088</v>
      </c>
      <c r="N375" s="14" t="s">
        <v>67</v>
      </c>
      <c r="O375" s="17">
        <v>1037837.104055088</v>
      </c>
      <c r="P375" s="17">
        <v>1037837.104055088</v>
      </c>
      <c r="Q375" s="17">
        <v>0</v>
      </c>
      <c r="R375" s="17">
        <v>0</v>
      </c>
      <c r="S375" s="18">
        <v>0</v>
      </c>
      <c r="T375" s="14" t="s">
        <v>102</v>
      </c>
      <c r="U375" s="14" t="s">
        <v>140</v>
      </c>
      <c r="V375" s="14" t="s">
        <v>2708</v>
      </c>
      <c r="W375" s="18">
        <v>1.7453352069119261</v>
      </c>
      <c r="X375" s="18">
        <v>1</v>
      </c>
      <c r="Y375" s="14" t="s">
        <v>140</v>
      </c>
      <c r="Z375" s="14" t="s">
        <v>140</v>
      </c>
      <c r="AA375" s="18" t="s">
        <v>140</v>
      </c>
      <c r="AB375" s="18" t="s">
        <v>140</v>
      </c>
      <c r="AC375" s="14" t="s">
        <v>140</v>
      </c>
      <c r="AD375" s="748">
        <v>212.93089524325498</v>
      </c>
      <c r="AE375" s="749">
        <v>3948.35</v>
      </c>
      <c r="AF375" s="748">
        <v>1479677.2289206518</v>
      </c>
      <c r="AG375" s="749">
        <v>2769.35</v>
      </c>
      <c r="AH375" s="750">
        <v>1.76</v>
      </c>
      <c r="AI375" s="748">
        <v>0</v>
      </c>
      <c r="AJ375" s="748">
        <v>0</v>
      </c>
      <c r="AK375" s="748">
        <v>0</v>
      </c>
      <c r="AL375" s="751" t="s">
        <v>140</v>
      </c>
      <c r="AM375" s="748">
        <v>1037837.104055088</v>
      </c>
      <c r="AN375" s="748">
        <v>0</v>
      </c>
      <c r="AO375" s="752" t="s">
        <v>140</v>
      </c>
      <c r="AP375" s="753">
        <v>0</v>
      </c>
      <c r="AQ375" s="752" t="s">
        <v>2705</v>
      </c>
      <c r="AR375" s="752" t="s">
        <v>140</v>
      </c>
      <c r="AS375" s="752" t="s">
        <v>140</v>
      </c>
    </row>
    <row r="376" spans="1:45" x14ac:dyDescent="0.15">
      <c r="A376" s="14" t="s">
        <v>105</v>
      </c>
      <c r="B376" s="14" t="s">
        <v>121</v>
      </c>
      <c r="C376" s="14" t="s">
        <v>153</v>
      </c>
      <c r="D376" s="14" t="s">
        <v>535</v>
      </c>
      <c r="E376" s="14" t="s">
        <v>1374</v>
      </c>
      <c r="F376" s="14" t="s">
        <v>2207</v>
      </c>
      <c r="G376" s="14" t="s">
        <v>140</v>
      </c>
      <c r="H376" s="14" t="s">
        <v>2691</v>
      </c>
      <c r="I376" s="17">
        <v>1335499.6428025477</v>
      </c>
      <c r="J376" s="14" t="s">
        <v>67</v>
      </c>
      <c r="K376" s="17">
        <v>1335499.6428025477</v>
      </c>
      <c r="L376" s="14" t="s">
        <v>2691</v>
      </c>
      <c r="M376" s="17">
        <v>1335499.6428025477</v>
      </c>
      <c r="N376" s="14" t="s">
        <v>67</v>
      </c>
      <c r="O376" s="17">
        <v>1335499.6428025477</v>
      </c>
      <c r="P376" s="17">
        <v>1335499.6428025477</v>
      </c>
      <c r="Q376" s="17">
        <v>0</v>
      </c>
      <c r="R376" s="17">
        <v>0</v>
      </c>
      <c r="S376" s="18">
        <v>0</v>
      </c>
      <c r="T376" s="14" t="s">
        <v>102</v>
      </c>
      <c r="U376" s="14" t="s">
        <v>140</v>
      </c>
      <c r="V376" s="14" t="s">
        <v>2708</v>
      </c>
      <c r="W376" s="18">
        <v>1.7453352069119261</v>
      </c>
      <c r="X376" s="18">
        <v>1</v>
      </c>
      <c r="Y376" s="14" t="s">
        <v>140</v>
      </c>
      <c r="Z376" s="14" t="s">
        <v>140</v>
      </c>
      <c r="AA376" s="18" t="s">
        <v>140</v>
      </c>
      <c r="AB376" s="18" t="s">
        <v>140</v>
      </c>
      <c r="AC376" s="14" t="s">
        <v>140</v>
      </c>
      <c r="AD376" s="748">
        <v>168.94844802907446</v>
      </c>
      <c r="AE376" s="749">
        <v>4658</v>
      </c>
      <c r="AF376" s="748">
        <v>1385052.9032902059</v>
      </c>
      <c r="AG376" s="749">
        <v>4491.3500000000004</v>
      </c>
      <c r="AH376" s="750">
        <v>1.76</v>
      </c>
      <c r="AI376" s="748">
        <v>0</v>
      </c>
      <c r="AJ376" s="748">
        <v>0</v>
      </c>
      <c r="AK376" s="748">
        <v>0</v>
      </c>
      <c r="AL376" s="751" t="s">
        <v>140</v>
      </c>
      <c r="AM376" s="748">
        <v>1335499.6428025477</v>
      </c>
      <c r="AN376" s="748">
        <v>0</v>
      </c>
      <c r="AO376" s="752" t="s">
        <v>140</v>
      </c>
      <c r="AP376" s="753">
        <v>0</v>
      </c>
      <c r="AQ376" s="752" t="s">
        <v>2705</v>
      </c>
      <c r="AR376" s="752" t="s">
        <v>140</v>
      </c>
      <c r="AS376" s="752" t="s">
        <v>140</v>
      </c>
    </row>
    <row r="377" spans="1:45" x14ac:dyDescent="0.15">
      <c r="A377" s="14" t="s">
        <v>105</v>
      </c>
      <c r="B377" s="14" t="s">
        <v>121</v>
      </c>
      <c r="C377" s="14" t="s">
        <v>153</v>
      </c>
      <c r="D377" s="14" t="s">
        <v>536</v>
      </c>
      <c r="E377" s="14" t="s">
        <v>1375</v>
      </c>
      <c r="F377" s="14" t="s">
        <v>2208</v>
      </c>
      <c r="G377" s="14" t="s">
        <v>140</v>
      </c>
      <c r="H377" s="14" t="s">
        <v>2691</v>
      </c>
      <c r="I377" s="17">
        <v>3615061.0474344357</v>
      </c>
      <c r="J377" s="14" t="s">
        <v>67</v>
      </c>
      <c r="K377" s="17">
        <v>3615061.0474344357</v>
      </c>
      <c r="L377" s="14" t="s">
        <v>2691</v>
      </c>
      <c r="M377" s="17">
        <v>3615061.0474344357</v>
      </c>
      <c r="N377" s="14" t="s">
        <v>67</v>
      </c>
      <c r="O377" s="17">
        <v>3615061.0474344357</v>
      </c>
      <c r="P377" s="17">
        <v>3615061.0474344357</v>
      </c>
      <c r="Q377" s="17">
        <v>0</v>
      </c>
      <c r="R377" s="17">
        <v>0</v>
      </c>
      <c r="S377" s="18">
        <v>0</v>
      </c>
      <c r="T377" s="14" t="s">
        <v>102</v>
      </c>
      <c r="U377" s="14" t="s">
        <v>140</v>
      </c>
      <c r="V377" s="14" t="s">
        <v>2708</v>
      </c>
      <c r="W377" s="18">
        <v>1.7453352069119261</v>
      </c>
      <c r="X377" s="18">
        <v>1</v>
      </c>
      <c r="Y377" s="14" t="s">
        <v>140</v>
      </c>
      <c r="Z377" s="14" t="s">
        <v>140</v>
      </c>
      <c r="AA377" s="18" t="s">
        <v>140</v>
      </c>
      <c r="AB377" s="18" t="s">
        <v>140</v>
      </c>
      <c r="AC377" s="14" t="s">
        <v>140</v>
      </c>
      <c r="AD377" s="748">
        <v>385.71908072753564</v>
      </c>
      <c r="AE377" s="749">
        <v>4724.6099999999997</v>
      </c>
      <c r="AF377" s="748">
        <v>3207377.359461715</v>
      </c>
      <c r="AG377" s="749">
        <v>5325.15</v>
      </c>
      <c r="AH377" s="750">
        <v>1.76</v>
      </c>
      <c r="AI377" s="748">
        <v>0</v>
      </c>
      <c r="AJ377" s="748">
        <v>0</v>
      </c>
      <c r="AK377" s="748">
        <v>0</v>
      </c>
      <c r="AL377" s="751" t="s">
        <v>140</v>
      </c>
      <c r="AM377" s="748">
        <v>3615061.0474344357</v>
      </c>
      <c r="AN377" s="748">
        <v>0</v>
      </c>
      <c r="AO377" s="752" t="s">
        <v>140</v>
      </c>
      <c r="AP377" s="753">
        <v>0</v>
      </c>
      <c r="AQ377" s="752" t="s">
        <v>2705</v>
      </c>
      <c r="AR377" s="752" t="s">
        <v>140</v>
      </c>
      <c r="AS377" s="752" t="s">
        <v>140</v>
      </c>
    </row>
    <row r="378" spans="1:45" x14ac:dyDescent="0.15">
      <c r="A378" s="14" t="s">
        <v>105</v>
      </c>
      <c r="B378" s="14" t="s">
        <v>121</v>
      </c>
      <c r="C378" s="14" t="s">
        <v>153</v>
      </c>
      <c r="D378" s="14" t="s">
        <v>537</v>
      </c>
      <c r="E378" s="14" t="s">
        <v>1376</v>
      </c>
      <c r="F378" s="14" t="s">
        <v>2209</v>
      </c>
      <c r="G378" s="14" t="s">
        <v>140</v>
      </c>
      <c r="H378" s="14" t="s">
        <v>2691</v>
      </c>
      <c r="I378" s="17">
        <v>2378042.4847358074</v>
      </c>
      <c r="J378" s="14" t="s">
        <v>67</v>
      </c>
      <c r="K378" s="17">
        <v>2378042.4847358074</v>
      </c>
      <c r="L378" s="14" t="s">
        <v>2691</v>
      </c>
      <c r="M378" s="17">
        <v>2378042.4847358074</v>
      </c>
      <c r="N378" s="14" t="s">
        <v>67</v>
      </c>
      <c r="O378" s="17">
        <v>2378042.4847358074</v>
      </c>
      <c r="P378" s="17">
        <v>2378042.4847358074</v>
      </c>
      <c r="Q378" s="17">
        <v>0</v>
      </c>
      <c r="R378" s="17">
        <v>0</v>
      </c>
      <c r="S378" s="18">
        <v>0</v>
      </c>
      <c r="T378" s="14" t="s">
        <v>2705</v>
      </c>
      <c r="U378" s="14" t="s">
        <v>2705</v>
      </c>
      <c r="V378" s="14" t="s">
        <v>2705</v>
      </c>
      <c r="W378" s="18">
        <v>1.7453352069119261</v>
      </c>
      <c r="X378" s="18">
        <v>1</v>
      </c>
      <c r="Y378" s="14" t="s">
        <v>140</v>
      </c>
      <c r="Z378" s="14" t="s">
        <v>140</v>
      </c>
      <c r="AA378" s="18" t="s">
        <v>140</v>
      </c>
      <c r="AB378" s="18" t="s">
        <v>140</v>
      </c>
      <c r="AC378" s="14" t="s">
        <v>140</v>
      </c>
      <c r="AD378" s="748">
        <v>1970.4834486035645</v>
      </c>
      <c r="AE378" s="749">
        <v>539.54999999999995</v>
      </c>
      <c r="AF378" s="748">
        <v>1871186.8431708633</v>
      </c>
      <c r="AG378" s="749">
        <v>685.7</v>
      </c>
      <c r="AH378" s="750">
        <v>1.76</v>
      </c>
      <c r="AI378" s="748">
        <v>0</v>
      </c>
      <c r="AJ378" s="748">
        <v>0</v>
      </c>
      <c r="AK378" s="748">
        <v>0</v>
      </c>
      <c r="AL378" s="751" t="s">
        <v>140</v>
      </c>
      <c r="AM378" s="748">
        <v>2378042.4847358074</v>
      </c>
      <c r="AN378" s="748">
        <v>0</v>
      </c>
      <c r="AO378" s="752" t="s">
        <v>140</v>
      </c>
      <c r="AP378" s="753">
        <v>0</v>
      </c>
      <c r="AQ378" s="752" t="s">
        <v>2705</v>
      </c>
      <c r="AR378" s="752" t="s">
        <v>140</v>
      </c>
      <c r="AS378" s="752" t="s">
        <v>140</v>
      </c>
    </row>
    <row r="379" spans="1:45" x14ac:dyDescent="0.15">
      <c r="A379" s="14" t="s">
        <v>105</v>
      </c>
      <c r="B379" s="14" t="s">
        <v>121</v>
      </c>
      <c r="C379" s="14" t="s">
        <v>153</v>
      </c>
      <c r="D379" s="14" t="s">
        <v>538</v>
      </c>
      <c r="E379" s="14" t="s">
        <v>1377</v>
      </c>
      <c r="F379" s="14" t="s">
        <v>2210</v>
      </c>
      <c r="G379" s="14" t="s">
        <v>140</v>
      </c>
      <c r="H379" s="14" t="s">
        <v>2691</v>
      </c>
      <c r="I379" s="17">
        <v>4180937.7472105087</v>
      </c>
      <c r="J379" s="14" t="s">
        <v>67</v>
      </c>
      <c r="K379" s="17">
        <v>4180937.7472105087</v>
      </c>
      <c r="L379" s="14" t="s">
        <v>2691</v>
      </c>
      <c r="M379" s="17">
        <v>4180937.7472105087</v>
      </c>
      <c r="N379" s="14" t="s">
        <v>67</v>
      </c>
      <c r="O379" s="17">
        <v>4180937.7472105087</v>
      </c>
      <c r="P379" s="17">
        <v>4165162.8840098763</v>
      </c>
      <c r="Q379" s="17">
        <v>15774.863200632062</v>
      </c>
      <c r="R379" s="17">
        <v>0</v>
      </c>
      <c r="S379" s="18">
        <v>0</v>
      </c>
      <c r="T379" s="14" t="s">
        <v>102</v>
      </c>
      <c r="U379" s="14" t="s">
        <v>140</v>
      </c>
      <c r="V379" s="14" t="s">
        <v>2708</v>
      </c>
      <c r="W379" s="18">
        <v>1.7453352069119261</v>
      </c>
      <c r="X379" s="18">
        <v>1</v>
      </c>
      <c r="Y379" s="14" t="s">
        <v>140</v>
      </c>
      <c r="Z379" s="14" t="s">
        <v>140</v>
      </c>
      <c r="AA379" s="18" t="s">
        <v>140</v>
      </c>
      <c r="AB379" s="18" t="s">
        <v>140</v>
      </c>
      <c r="AC379" s="14" t="s">
        <v>140</v>
      </c>
      <c r="AD379" s="748">
        <v>7854.0084311036671</v>
      </c>
      <c r="AE379" s="749">
        <v>242.44</v>
      </c>
      <c r="AF379" s="748">
        <v>3351320.4772481224</v>
      </c>
      <c r="AG379" s="749">
        <v>301.32</v>
      </c>
      <c r="AH379" s="750">
        <v>1.76</v>
      </c>
      <c r="AI379" s="748">
        <v>15774.863200632062</v>
      </c>
      <c r="AJ379" s="748">
        <v>0</v>
      </c>
      <c r="AK379" s="748">
        <v>15774.863200632062</v>
      </c>
      <c r="AL379" s="751" t="s">
        <v>140</v>
      </c>
      <c r="AM379" s="748">
        <v>4180937.7472105082</v>
      </c>
      <c r="AN379" s="748">
        <v>0</v>
      </c>
      <c r="AO379" s="752" t="s">
        <v>140</v>
      </c>
      <c r="AP379" s="753">
        <v>0</v>
      </c>
      <c r="AQ379" s="752" t="s">
        <v>2705</v>
      </c>
      <c r="AR379" s="752" t="s">
        <v>140</v>
      </c>
      <c r="AS379" s="752" t="s">
        <v>140</v>
      </c>
    </row>
    <row r="380" spans="1:45" x14ac:dyDescent="0.15">
      <c r="A380" s="14" t="s">
        <v>105</v>
      </c>
      <c r="B380" s="14" t="s">
        <v>121</v>
      </c>
      <c r="C380" s="14" t="s">
        <v>153</v>
      </c>
      <c r="D380" s="14" t="s">
        <v>539</v>
      </c>
      <c r="E380" s="14" t="s">
        <v>1378</v>
      </c>
      <c r="F380" s="14" t="s">
        <v>2211</v>
      </c>
      <c r="G380" s="14" t="s">
        <v>140</v>
      </c>
      <c r="H380" s="14" t="s">
        <v>2691</v>
      </c>
      <c r="I380" s="17">
        <v>811236.37695090531</v>
      </c>
      <c r="J380" s="14" t="s">
        <v>67</v>
      </c>
      <c r="K380" s="17">
        <v>811236.37695090531</v>
      </c>
      <c r="L380" s="14" t="s">
        <v>2691</v>
      </c>
      <c r="M380" s="17">
        <v>811236.37695090531</v>
      </c>
      <c r="N380" s="14" t="s">
        <v>67</v>
      </c>
      <c r="O380" s="17">
        <v>811236.37695090531</v>
      </c>
      <c r="P380" s="17">
        <v>811236.37695090531</v>
      </c>
      <c r="Q380" s="17">
        <v>0</v>
      </c>
      <c r="R380" s="17">
        <v>0</v>
      </c>
      <c r="S380" s="18">
        <v>0</v>
      </c>
      <c r="T380" s="14" t="s">
        <v>2705</v>
      </c>
      <c r="U380" s="14" t="s">
        <v>2705</v>
      </c>
      <c r="V380" s="14" t="s">
        <v>2705</v>
      </c>
      <c r="W380" s="18">
        <v>1.7453352069119261</v>
      </c>
      <c r="X380" s="18">
        <v>1</v>
      </c>
      <c r="Y380" s="14" t="s">
        <v>140</v>
      </c>
      <c r="Z380" s="14" t="s">
        <v>140</v>
      </c>
      <c r="AA380" s="18" t="s">
        <v>140</v>
      </c>
      <c r="AB380" s="18" t="s">
        <v>140</v>
      </c>
      <c r="AC380" s="14" t="s">
        <v>140</v>
      </c>
      <c r="AD380" s="748">
        <v>862.19559221449151</v>
      </c>
      <c r="AE380" s="749">
        <v>639.53</v>
      </c>
      <c r="AF380" s="748">
        <v>970478.45738707634</v>
      </c>
      <c r="AG380" s="749">
        <v>534.6</v>
      </c>
      <c r="AH380" s="750">
        <v>1.76</v>
      </c>
      <c r="AI380" s="748">
        <v>0</v>
      </c>
      <c r="AJ380" s="748">
        <v>0</v>
      </c>
      <c r="AK380" s="748">
        <v>0</v>
      </c>
      <c r="AL380" s="751" t="s">
        <v>140</v>
      </c>
      <c r="AM380" s="748">
        <v>811236.37695090531</v>
      </c>
      <c r="AN380" s="748">
        <v>0</v>
      </c>
      <c r="AO380" s="752" t="s">
        <v>140</v>
      </c>
      <c r="AP380" s="753">
        <v>0</v>
      </c>
      <c r="AQ380" s="752" t="s">
        <v>2705</v>
      </c>
      <c r="AR380" s="752" t="s">
        <v>140</v>
      </c>
      <c r="AS380" s="752" t="s">
        <v>140</v>
      </c>
    </row>
    <row r="381" spans="1:45" x14ac:dyDescent="0.15">
      <c r="A381" s="14" t="s">
        <v>105</v>
      </c>
      <c r="B381" s="14" t="s">
        <v>121</v>
      </c>
      <c r="C381" s="14" t="s">
        <v>153</v>
      </c>
      <c r="D381" s="14" t="s">
        <v>540</v>
      </c>
      <c r="E381" s="14" t="s">
        <v>1379</v>
      </c>
      <c r="F381" s="14" t="s">
        <v>2212</v>
      </c>
      <c r="G381" s="14" t="s">
        <v>140</v>
      </c>
      <c r="H381" s="14" t="s">
        <v>2691</v>
      </c>
      <c r="I381" s="17">
        <v>1257645.4926811794</v>
      </c>
      <c r="J381" s="14" t="s">
        <v>67</v>
      </c>
      <c r="K381" s="17">
        <v>1257645.4926811794</v>
      </c>
      <c r="L381" s="14" t="s">
        <v>2691</v>
      </c>
      <c r="M381" s="17">
        <v>1257645.4926811794</v>
      </c>
      <c r="N381" s="14" t="s">
        <v>67</v>
      </c>
      <c r="O381" s="17">
        <v>1257645.4926811794</v>
      </c>
      <c r="P381" s="17">
        <v>1257645.4926811794</v>
      </c>
      <c r="Q381" s="17">
        <v>0</v>
      </c>
      <c r="R381" s="17">
        <v>0</v>
      </c>
      <c r="S381" s="18">
        <v>0</v>
      </c>
      <c r="T381" s="14" t="s">
        <v>2705</v>
      </c>
      <c r="U381" s="14" t="s">
        <v>2705</v>
      </c>
      <c r="V381" s="14" t="s">
        <v>2705</v>
      </c>
      <c r="W381" s="18">
        <v>1.7453352069119261</v>
      </c>
      <c r="X381" s="18">
        <v>1</v>
      </c>
      <c r="Y381" s="14" t="s">
        <v>140</v>
      </c>
      <c r="Z381" s="14" t="s">
        <v>140</v>
      </c>
      <c r="AA381" s="18" t="s">
        <v>140</v>
      </c>
      <c r="AB381" s="18" t="s">
        <v>140</v>
      </c>
      <c r="AC381" s="14" t="s">
        <v>140</v>
      </c>
      <c r="AD381" s="748">
        <v>178.02419110501646</v>
      </c>
      <c r="AE381" s="749">
        <v>3616.4</v>
      </c>
      <c r="AF381" s="748">
        <v>1133099.7685841098</v>
      </c>
      <c r="AG381" s="749">
        <v>4013.9</v>
      </c>
      <c r="AH381" s="750">
        <v>1.76</v>
      </c>
      <c r="AI381" s="748">
        <v>0</v>
      </c>
      <c r="AJ381" s="748">
        <v>0</v>
      </c>
      <c r="AK381" s="748">
        <v>0</v>
      </c>
      <c r="AL381" s="751" t="s">
        <v>140</v>
      </c>
      <c r="AM381" s="748">
        <v>1257645.4926811794</v>
      </c>
      <c r="AN381" s="748">
        <v>0</v>
      </c>
      <c r="AO381" s="752" t="s">
        <v>140</v>
      </c>
      <c r="AP381" s="753">
        <v>0</v>
      </c>
      <c r="AQ381" s="752" t="s">
        <v>2705</v>
      </c>
      <c r="AR381" s="752" t="s">
        <v>140</v>
      </c>
      <c r="AS381" s="752" t="s">
        <v>140</v>
      </c>
    </row>
    <row r="382" spans="1:45" x14ac:dyDescent="0.15">
      <c r="A382" s="14" t="s">
        <v>105</v>
      </c>
      <c r="B382" s="14" t="s">
        <v>121</v>
      </c>
      <c r="C382" s="14" t="s">
        <v>153</v>
      </c>
      <c r="D382" s="14" t="s">
        <v>541</v>
      </c>
      <c r="E382" s="14" t="s">
        <v>1380</v>
      </c>
      <c r="F382" s="14" t="s">
        <v>2213</v>
      </c>
      <c r="G382" s="14" t="s">
        <v>140</v>
      </c>
      <c r="H382" s="14" t="s">
        <v>2691</v>
      </c>
      <c r="I382" s="17">
        <v>475876.77940315672</v>
      </c>
      <c r="J382" s="14" t="s">
        <v>67</v>
      </c>
      <c r="K382" s="17">
        <v>475876.77940315672</v>
      </c>
      <c r="L382" s="14" t="s">
        <v>2691</v>
      </c>
      <c r="M382" s="17">
        <v>475876.77940315672</v>
      </c>
      <c r="N382" s="14" t="s">
        <v>67</v>
      </c>
      <c r="O382" s="17">
        <v>475876.77940315672</v>
      </c>
      <c r="P382" s="17">
        <v>475876.77940315672</v>
      </c>
      <c r="Q382" s="17">
        <v>0</v>
      </c>
      <c r="R382" s="17">
        <v>0</v>
      </c>
      <c r="S382" s="18">
        <v>0</v>
      </c>
      <c r="T382" s="14" t="s">
        <v>102</v>
      </c>
      <c r="U382" s="14" t="s">
        <v>140</v>
      </c>
      <c r="V382" s="14" t="s">
        <v>2708</v>
      </c>
      <c r="W382" s="18">
        <v>1.7453352069119261</v>
      </c>
      <c r="X382" s="18">
        <v>1</v>
      </c>
      <c r="Y382" s="14" t="s">
        <v>140</v>
      </c>
      <c r="Z382" s="14" t="s">
        <v>140</v>
      </c>
      <c r="AA382" s="18" t="s">
        <v>140</v>
      </c>
      <c r="AB382" s="18" t="s">
        <v>140</v>
      </c>
      <c r="AC382" s="14" t="s">
        <v>140</v>
      </c>
      <c r="AD382" s="748">
        <v>390.95508634827144</v>
      </c>
      <c r="AE382" s="749">
        <v>990.6</v>
      </c>
      <c r="AF382" s="748">
        <v>681612.98404307116</v>
      </c>
      <c r="AG382" s="749">
        <v>691.6</v>
      </c>
      <c r="AH382" s="750">
        <v>1.76</v>
      </c>
      <c r="AI382" s="748">
        <v>0</v>
      </c>
      <c r="AJ382" s="748">
        <v>0</v>
      </c>
      <c r="AK382" s="748">
        <v>0</v>
      </c>
      <c r="AL382" s="751" t="s">
        <v>140</v>
      </c>
      <c r="AM382" s="748">
        <v>475876.77940315672</v>
      </c>
      <c r="AN382" s="748">
        <v>0</v>
      </c>
      <c r="AO382" s="752" t="s">
        <v>140</v>
      </c>
      <c r="AP382" s="753">
        <v>0</v>
      </c>
      <c r="AQ382" s="752" t="s">
        <v>2705</v>
      </c>
      <c r="AR382" s="752" t="s">
        <v>140</v>
      </c>
      <c r="AS382" s="752" t="s">
        <v>140</v>
      </c>
    </row>
    <row r="383" spans="1:45" x14ac:dyDescent="0.15">
      <c r="A383" s="14" t="s">
        <v>105</v>
      </c>
      <c r="B383" s="14" t="s">
        <v>121</v>
      </c>
      <c r="C383" s="14" t="s">
        <v>153</v>
      </c>
      <c r="D383" s="14" t="s">
        <v>542</v>
      </c>
      <c r="E383" s="14" t="s">
        <v>1381</v>
      </c>
      <c r="F383" s="14" t="s">
        <v>2214</v>
      </c>
      <c r="G383" s="14" t="s">
        <v>140</v>
      </c>
      <c r="H383" s="14" t="s">
        <v>2691</v>
      </c>
      <c r="I383" s="17">
        <v>1308336.7815371526</v>
      </c>
      <c r="J383" s="14" t="s">
        <v>67</v>
      </c>
      <c r="K383" s="17">
        <v>1308336.7815371526</v>
      </c>
      <c r="L383" s="14" t="s">
        <v>2691</v>
      </c>
      <c r="M383" s="17">
        <v>1308336.7815371526</v>
      </c>
      <c r="N383" s="14" t="s">
        <v>67</v>
      </c>
      <c r="O383" s="17">
        <v>1308336.7815371526</v>
      </c>
      <c r="P383" s="17">
        <v>1308336.7815371526</v>
      </c>
      <c r="Q383" s="17">
        <v>0</v>
      </c>
      <c r="R383" s="17">
        <v>0</v>
      </c>
      <c r="S383" s="18">
        <v>0</v>
      </c>
      <c r="T383" s="14" t="s">
        <v>102</v>
      </c>
      <c r="U383" s="14" t="s">
        <v>140</v>
      </c>
      <c r="V383" s="14" t="s">
        <v>2708</v>
      </c>
      <c r="W383" s="18">
        <v>1.7453352069119261</v>
      </c>
      <c r="X383" s="18">
        <v>1</v>
      </c>
      <c r="Y383" s="14" t="s">
        <v>140</v>
      </c>
      <c r="Z383" s="14" t="s">
        <v>140</v>
      </c>
      <c r="AA383" s="18" t="s">
        <v>140</v>
      </c>
      <c r="AB383" s="18" t="s">
        <v>140</v>
      </c>
      <c r="AC383" s="14" t="s">
        <v>140</v>
      </c>
      <c r="AD383" s="748">
        <v>349.06704138238524</v>
      </c>
      <c r="AE383" s="749">
        <v>2847.74</v>
      </c>
      <c r="AF383" s="748">
        <v>1749532.5111909723</v>
      </c>
      <c r="AG383" s="749">
        <v>2129.6</v>
      </c>
      <c r="AH383" s="750">
        <v>1.76</v>
      </c>
      <c r="AI383" s="748">
        <v>0</v>
      </c>
      <c r="AJ383" s="748">
        <v>0</v>
      </c>
      <c r="AK383" s="748">
        <v>0</v>
      </c>
      <c r="AL383" s="751" t="s">
        <v>140</v>
      </c>
      <c r="AM383" s="748">
        <v>1308336.7815371526</v>
      </c>
      <c r="AN383" s="748">
        <v>0</v>
      </c>
      <c r="AO383" s="752" t="s">
        <v>140</v>
      </c>
      <c r="AP383" s="753">
        <v>0</v>
      </c>
      <c r="AQ383" s="752" t="s">
        <v>2705</v>
      </c>
      <c r="AR383" s="752" t="s">
        <v>140</v>
      </c>
      <c r="AS383" s="752" t="s">
        <v>140</v>
      </c>
    </row>
    <row r="384" spans="1:45" x14ac:dyDescent="0.15">
      <c r="A384" s="14" t="s">
        <v>105</v>
      </c>
      <c r="B384" s="14" t="s">
        <v>121</v>
      </c>
      <c r="C384" s="14" t="s">
        <v>153</v>
      </c>
      <c r="D384" s="14" t="s">
        <v>543</v>
      </c>
      <c r="E384" s="14" t="s">
        <v>1382</v>
      </c>
      <c r="F384" s="14" t="s">
        <v>2215</v>
      </c>
      <c r="G384" s="14" t="s">
        <v>140</v>
      </c>
      <c r="H384" s="14" t="s">
        <v>2691</v>
      </c>
      <c r="I384" s="17">
        <v>2001795.8268700407</v>
      </c>
      <c r="J384" s="14" t="s">
        <v>67</v>
      </c>
      <c r="K384" s="17">
        <v>2001795.8268700407</v>
      </c>
      <c r="L384" s="14" t="s">
        <v>2691</v>
      </c>
      <c r="M384" s="17">
        <v>2001795.8268700407</v>
      </c>
      <c r="N384" s="14" t="s">
        <v>67</v>
      </c>
      <c r="O384" s="17">
        <v>2001795.8268700407</v>
      </c>
      <c r="P384" s="17">
        <v>2001795.8268700407</v>
      </c>
      <c r="Q384" s="17">
        <v>0</v>
      </c>
      <c r="R384" s="17">
        <v>0</v>
      </c>
      <c r="S384" s="18">
        <v>0</v>
      </c>
      <c r="T384" s="14" t="s">
        <v>102</v>
      </c>
      <c r="U384" s="14" t="s">
        <v>140</v>
      </c>
      <c r="V384" s="14" t="s">
        <v>2708</v>
      </c>
      <c r="W384" s="18">
        <v>1.7453352069119261</v>
      </c>
      <c r="X384" s="18">
        <v>1</v>
      </c>
      <c r="Y384" s="14" t="s">
        <v>140</v>
      </c>
      <c r="Z384" s="14" t="s">
        <v>140</v>
      </c>
      <c r="AA384" s="18" t="s">
        <v>140</v>
      </c>
      <c r="AB384" s="18" t="s">
        <v>140</v>
      </c>
      <c r="AC384" s="14" t="s">
        <v>140</v>
      </c>
      <c r="AD384" s="748">
        <v>230.38424731237424</v>
      </c>
      <c r="AE384" s="749">
        <v>5166.5</v>
      </c>
      <c r="AF384" s="748">
        <v>2094895.584743897</v>
      </c>
      <c r="AG384" s="749">
        <v>4936.8999999999996</v>
      </c>
      <c r="AH384" s="750">
        <v>1.76</v>
      </c>
      <c r="AI384" s="748">
        <v>0</v>
      </c>
      <c r="AJ384" s="748">
        <v>0</v>
      </c>
      <c r="AK384" s="748">
        <v>0</v>
      </c>
      <c r="AL384" s="751" t="s">
        <v>140</v>
      </c>
      <c r="AM384" s="748">
        <v>2001795.8268700407</v>
      </c>
      <c r="AN384" s="748">
        <v>0</v>
      </c>
      <c r="AO384" s="752" t="s">
        <v>140</v>
      </c>
      <c r="AP384" s="753">
        <v>0</v>
      </c>
      <c r="AQ384" s="752" t="s">
        <v>2705</v>
      </c>
      <c r="AR384" s="752" t="s">
        <v>140</v>
      </c>
      <c r="AS384" s="752" t="s">
        <v>140</v>
      </c>
    </row>
    <row r="385" spans="1:45" x14ac:dyDescent="0.15">
      <c r="A385" s="14" t="s">
        <v>105</v>
      </c>
      <c r="B385" s="14" t="s">
        <v>121</v>
      </c>
      <c r="C385" s="14" t="s">
        <v>153</v>
      </c>
      <c r="D385" s="14" t="s">
        <v>544</v>
      </c>
      <c r="E385" s="14" t="s">
        <v>1383</v>
      </c>
      <c r="F385" s="14" t="s">
        <v>2216</v>
      </c>
      <c r="G385" s="14" t="s">
        <v>140</v>
      </c>
      <c r="H385" s="14" t="s">
        <v>2691</v>
      </c>
      <c r="I385" s="17">
        <v>1048429.8226794696</v>
      </c>
      <c r="J385" s="14" t="s">
        <v>67</v>
      </c>
      <c r="K385" s="17">
        <v>1048429.8226794696</v>
      </c>
      <c r="L385" s="14" t="s">
        <v>2691</v>
      </c>
      <c r="M385" s="17">
        <v>1048429.8226794696</v>
      </c>
      <c r="N385" s="14" t="s">
        <v>67</v>
      </c>
      <c r="O385" s="17">
        <v>1048429.8226794696</v>
      </c>
      <c r="P385" s="17">
        <v>1048429.8226794696</v>
      </c>
      <c r="Q385" s="17">
        <v>0</v>
      </c>
      <c r="R385" s="17">
        <v>0</v>
      </c>
      <c r="S385" s="18">
        <v>0</v>
      </c>
      <c r="T385" s="14" t="s">
        <v>102</v>
      </c>
      <c r="U385" s="14" t="s">
        <v>140</v>
      </c>
      <c r="V385" s="14" t="s">
        <v>2708</v>
      </c>
      <c r="W385" s="18">
        <v>1.7453352069119261</v>
      </c>
      <c r="X385" s="18">
        <v>1</v>
      </c>
      <c r="Y385" s="14" t="s">
        <v>140</v>
      </c>
      <c r="Z385" s="14" t="s">
        <v>140</v>
      </c>
      <c r="AA385" s="18" t="s">
        <v>140</v>
      </c>
      <c r="AB385" s="18" t="s">
        <v>140</v>
      </c>
      <c r="AC385" s="14" t="s">
        <v>140</v>
      </c>
      <c r="AD385" s="748">
        <v>115.7157242182607</v>
      </c>
      <c r="AE385" s="749">
        <v>6124.35</v>
      </c>
      <c r="AF385" s="748">
        <v>1247284.624385684</v>
      </c>
      <c r="AG385" s="749">
        <v>5147.95</v>
      </c>
      <c r="AH385" s="750">
        <v>1.76</v>
      </c>
      <c r="AI385" s="748">
        <v>0</v>
      </c>
      <c r="AJ385" s="748">
        <v>0</v>
      </c>
      <c r="AK385" s="748">
        <v>0</v>
      </c>
      <c r="AL385" s="751" t="s">
        <v>140</v>
      </c>
      <c r="AM385" s="748">
        <v>1048429.8226794696</v>
      </c>
      <c r="AN385" s="748">
        <v>0</v>
      </c>
      <c r="AO385" s="752" t="s">
        <v>140</v>
      </c>
      <c r="AP385" s="753">
        <v>0</v>
      </c>
      <c r="AQ385" s="752" t="s">
        <v>2705</v>
      </c>
      <c r="AR385" s="752" t="s">
        <v>140</v>
      </c>
      <c r="AS385" s="752" t="s">
        <v>140</v>
      </c>
    </row>
    <row r="386" spans="1:45" x14ac:dyDescent="0.15">
      <c r="A386" s="14" t="s">
        <v>105</v>
      </c>
      <c r="B386" s="14" t="s">
        <v>121</v>
      </c>
      <c r="C386" s="14" t="s">
        <v>153</v>
      </c>
      <c r="D386" s="14" t="s">
        <v>545</v>
      </c>
      <c r="E386" s="14" t="s">
        <v>1384</v>
      </c>
      <c r="F386" s="14" t="s">
        <v>2217</v>
      </c>
      <c r="G386" s="14" t="s">
        <v>140</v>
      </c>
      <c r="H386" s="14" t="s">
        <v>2691</v>
      </c>
      <c r="I386" s="17">
        <v>2343821.5053470125</v>
      </c>
      <c r="J386" s="14" t="s">
        <v>67</v>
      </c>
      <c r="K386" s="17">
        <v>2343821.5053470125</v>
      </c>
      <c r="L386" s="14" t="s">
        <v>2691</v>
      </c>
      <c r="M386" s="17">
        <v>2343821.5053470125</v>
      </c>
      <c r="N386" s="14" t="s">
        <v>67</v>
      </c>
      <c r="O386" s="17">
        <v>2343821.5053470125</v>
      </c>
      <c r="P386" s="17">
        <v>2343821.5053470125</v>
      </c>
      <c r="Q386" s="17">
        <v>0</v>
      </c>
      <c r="R386" s="17">
        <v>0</v>
      </c>
      <c r="S386" s="18">
        <v>0</v>
      </c>
      <c r="T386" s="14" t="s">
        <v>2705</v>
      </c>
      <c r="U386" s="14" t="s">
        <v>2705</v>
      </c>
      <c r="V386" s="14" t="s">
        <v>2705</v>
      </c>
      <c r="W386" s="18">
        <v>1.7453352069119261</v>
      </c>
      <c r="X386" s="18">
        <v>1</v>
      </c>
      <c r="Y386" s="14" t="s">
        <v>140</v>
      </c>
      <c r="Z386" s="14" t="s">
        <v>140</v>
      </c>
      <c r="AA386" s="18" t="s">
        <v>140</v>
      </c>
      <c r="AB386" s="18" t="s">
        <v>140</v>
      </c>
      <c r="AC386" s="14" t="s">
        <v>140</v>
      </c>
      <c r="AD386" s="748">
        <v>876.15827386978685</v>
      </c>
      <c r="AE386" s="749">
        <v>1233.99</v>
      </c>
      <c r="AF386" s="748">
        <v>1902873.1769587724</v>
      </c>
      <c r="AG386" s="749">
        <v>1519.95</v>
      </c>
      <c r="AH386" s="750">
        <v>1.76</v>
      </c>
      <c r="AI386" s="748">
        <v>0</v>
      </c>
      <c r="AJ386" s="748">
        <v>0</v>
      </c>
      <c r="AK386" s="748">
        <v>0</v>
      </c>
      <c r="AL386" s="751" t="s">
        <v>140</v>
      </c>
      <c r="AM386" s="748">
        <v>2343821.5053470125</v>
      </c>
      <c r="AN386" s="748">
        <v>0</v>
      </c>
      <c r="AO386" s="752" t="s">
        <v>140</v>
      </c>
      <c r="AP386" s="753">
        <v>0</v>
      </c>
      <c r="AQ386" s="752" t="s">
        <v>2705</v>
      </c>
      <c r="AR386" s="752" t="s">
        <v>140</v>
      </c>
      <c r="AS386" s="752" t="s">
        <v>140</v>
      </c>
    </row>
    <row r="387" spans="1:45" x14ac:dyDescent="0.15">
      <c r="A387" s="14" t="s">
        <v>105</v>
      </c>
      <c r="B387" s="14" t="s">
        <v>121</v>
      </c>
      <c r="C387" s="14" t="s">
        <v>153</v>
      </c>
      <c r="D387" s="14" t="s">
        <v>546</v>
      </c>
      <c r="E387" s="14" t="s">
        <v>1385</v>
      </c>
      <c r="F387" s="14" t="s">
        <v>2218</v>
      </c>
      <c r="G387" s="14" t="s">
        <v>140</v>
      </c>
      <c r="H387" s="14" t="s">
        <v>2691</v>
      </c>
      <c r="I387" s="17">
        <v>633354.25613173156</v>
      </c>
      <c r="J387" s="14" t="s">
        <v>67</v>
      </c>
      <c r="K387" s="17">
        <v>633354.25613173156</v>
      </c>
      <c r="L387" s="14" t="s">
        <v>2691</v>
      </c>
      <c r="M387" s="17">
        <v>633354.25613173156</v>
      </c>
      <c r="N387" s="14" t="s">
        <v>67</v>
      </c>
      <c r="O387" s="17">
        <v>633354.25613173156</v>
      </c>
      <c r="P387" s="17">
        <v>633354.25613173156</v>
      </c>
      <c r="Q387" s="17">
        <v>0</v>
      </c>
      <c r="R387" s="17">
        <v>0</v>
      </c>
      <c r="S387" s="18">
        <v>0</v>
      </c>
      <c r="T387" s="14" t="s">
        <v>102</v>
      </c>
      <c r="U387" s="14" t="s">
        <v>140</v>
      </c>
      <c r="V387" s="14" t="s">
        <v>2708</v>
      </c>
      <c r="W387" s="18">
        <v>1.7453352069119261</v>
      </c>
      <c r="X387" s="18">
        <v>1</v>
      </c>
      <c r="Y387" s="14" t="s">
        <v>140</v>
      </c>
      <c r="Z387" s="14" t="s">
        <v>140</v>
      </c>
      <c r="AA387" s="18" t="s">
        <v>140</v>
      </c>
      <c r="AB387" s="18" t="s">
        <v>140</v>
      </c>
      <c r="AC387" s="14" t="s">
        <v>140</v>
      </c>
      <c r="AD387" s="748">
        <v>1022.7664312503887</v>
      </c>
      <c r="AE387" s="749">
        <v>580.36</v>
      </c>
      <c r="AF387" s="748">
        <v>1044688.4697698769</v>
      </c>
      <c r="AG387" s="749">
        <v>351.85</v>
      </c>
      <c r="AH387" s="750">
        <v>1.76</v>
      </c>
      <c r="AI387" s="748">
        <v>0</v>
      </c>
      <c r="AJ387" s="748">
        <v>0</v>
      </c>
      <c r="AK387" s="748">
        <v>0</v>
      </c>
      <c r="AL387" s="751" t="s">
        <v>140</v>
      </c>
      <c r="AM387" s="748">
        <v>633354.25613173156</v>
      </c>
      <c r="AN387" s="748">
        <v>0</v>
      </c>
      <c r="AO387" s="752" t="s">
        <v>140</v>
      </c>
      <c r="AP387" s="753">
        <v>0</v>
      </c>
      <c r="AQ387" s="752" t="s">
        <v>2705</v>
      </c>
      <c r="AR387" s="752" t="s">
        <v>140</v>
      </c>
      <c r="AS387" s="752" t="s">
        <v>140</v>
      </c>
    </row>
    <row r="388" spans="1:45" x14ac:dyDescent="0.15">
      <c r="A388" s="14" t="s">
        <v>105</v>
      </c>
      <c r="B388" s="14" t="s">
        <v>121</v>
      </c>
      <c r="C388" s="14" t="s">
        <v>153</v>
      </c>
      <c r="D388" s="14" t="s">
        <v>547</v>
      </c>
      <c r="E388" s="14" t="s">
        <v>1386</v>
      </c>
      <c r="F388" s="14" t="s">
        <v>2219</v>
      </c>
      <c r="G388" s="14" t="s">
        <v>140</v>
      </c>
      <c r="H388" s="14" t="s">
        <v>2691</v>
      </c>
      <c r="I388" s="17">
        <v>39445705.204795383</v>
      </c>
      <c r="J388" s="14" t="s">
        <v>67</v>
      </c>
      <c r="K388" s="17">
        <v>39445705.204795383</v>
      </c>
      <c r="L388" s="14" t="s">
        <v>2691</v>
      </c>
      <c r="M388" s="17">
        <v>39445705.204795383</v>
      </c>
      <c r="N388" s="14" t="s">
        <v>67</v>
      </c>
      <c r="O388" s="17">
        <v>39445705.204795383</v>
      </c>
      <c r="P388" s="17">
        <v>39445705.204795383</v>
      </c>
      <c r="Q388" s="17">
        <v>0</v>
      </c>
      <c r="R388" s="17">
        <v>0</v>
      </c>
      <c r="S388" s="18">
        <v>0</v>
      </c>
      <c r="T388" s="14" t="s">
        <v>2705</v>
      </c>
      <c r="U388" s="14" t="s">
        <v>2705</v>
      </c>
      <c r="V388" s="14" t="s">
        <v>2705</v>
      </c>
      <c r="W388" s="18">
        <v>1.7453352069119261</v>
      </c>
      <c r="X388" s="18">
        <v>1</v>
      </c>
      <c r="Y388" s="14" t="s">
        <v>140</v>
      </c>
      <c r="Z388" s="14" t="s">
        <v>140</v>
      </c>
      <c r="AA388" s="18" t="s">
        <v>140</v>
      </c>
      <c r="AB388" s="18" t="s">
        <v>140</v>
      </c>
      <c r="AC388" s="14" t="s">
        <v>140</v>
      </c>
      <c r="AD388" s="748">
        <v>12259.23449334937</v>
      </c>
      <c r="AE388" s="749">
        <v>1585.23</v>
      </c>
      <c r="AF388" s="748">
        <v>34203340.717033505</v>
      </c>
      <c r="AG388" s="749">
        <v>1828.2</v>
      </c>
      <c r="AH388" s="750">
        <v>1.76</v>
      </c>
      <c r="AI388" s="748">
        <v>0</v>
      </c>
      <c r="AJ388" s="748">
        <v>0</v>
      </c>
      <c r="AK388" s="748">
        <v>0</v>
      </c>
      <c r="AL388" s="751" t="s">
        <v>140</v>
      </c>
      <c r="AM388" s="748">
        <v>39445705.204795383</v>
      </c>
      <c r="AN388" s="748">
        <v>0</v>
      </c>
      <c r="AO388" s="752" t="s">
        <v>140</v>
      </c>
      <c r="AP388" s="753">
        <v>0</v>
      </c>
      <c r="AQ388" s="752" t="s">
        <v>2705</v>
      </c>
      <c r="AR388" s="752" t="s">
        <v>140</v>
      </c>
      <c r="AS388" s="752" t="s">
        <v>140</v>
      </c>
    </row>
    <row r="389" spans="1:45" x14ac:dyDescent="0.15">
      <c r="A389" s="14" t="s">
        <v>105</v>
      </c>
      <c r="B389" s="14" t="s">
        <v>121</v>
      </c>
      <c r="C389" s="14" t="s">
        <v>153</v>
      </c>
      <c r="D389" s="14" t="s">
        <v>548</v>
      </c>
      <c r="E389" s="14" t="s">
        <v>1387</v>
      </c>
      <c r="F389" s="14" t="s">
        <v>2220</v>
      </c>
      <c r="G389" s="14" t="s">
        <v>140</v>
      </c>
      <c r="H389" s="14" t="s">
        <v>2691</v>
      </c>
      <c r="I389" s="17">
        <v>1150285.5084059534</v>
      </c>
      <c r="J389" s="14" t="s">
        <v>67</v>
      </c>
      <c r="K389" s="17">
        <v>1150285.5084059534</v>
      </c>
      <c r="L389" s="14" t="s">
        <v>2691</v>
      </c>
      <c r="M389" s="17">
        <v>1150285.5084059534</v>
      </c>
      <c r="N389" s="14" t="s">
        <v>67</v>
      </c>
      <c r="O389" s="17">
        <v>1150285.5084059534</v>
      </c>
      <c r="P389" s="17">
        <v>1150285.5084059534</v>
      </c>
      <c r="Q389" s="17">
        <v>0</v>
      </c>
      <c r="R389" s="17">
        <v>0</v>
      </c>
      <c r="S389" s="18">
        <v>0</v>
      </c>
      <c r="T389" s="14" t="s">
        <v>2705</v>
      </c>
      <c r="U389" s="14" t="s">
        <v>2705</v>
      </c>
      <c r="V389" s="14" t="s">
        <v>2705</v>
      </c>
      <c r="W389" s="18">
        <v>1.7453352069119261</v>
      </c>
      <c r="X389" s="18">
        <v>1</v>
      </c>
      <c r="Y389" s="14" t="s">
        <v>140</v>
      </c>
      <c r="Z389" s="14" t="s">
        <v>140</v>
      </c>
      <c r="AA389" s="18" t="s">
        <v>140</v>
      </c>
      <c r="AB389" s="18" t="s">
        <v>140</v>
      </c>
      <c r="AC389" s="14" t="s">
        <v>140</v>
      </c>
      <c r="AD389" s="748">
        <v>741.76746293756855</v>
      </c>
      <c r="AE389" s="749">
        <v>742.06</v>
      </c>
      <c r="AF389" s="748">
        <v>968777.76785475726</v>
      </c>
      <c r="AG389" s="749">
        <v>881.1</v>
      </c>
      <c r="AH389" s="750">
        <v>1.76</v>
      </c>
      <c r="AI389" s="748">
        <v>0</v>
      </c>
      <c r="AJ389" s="748">
        <v>0</v>
      </c>
      <c r="AK389" s="748">
        <v>0</v>
      </c>
      <c r="AL389" s="751" t="s">
        <v>140</v>
      </c>
      <c r="AM389" s="748">
        <v>1150285.5084059534</v>
      </c>
      <c r="AN389" s="748">
        <v>0</v>
      </c>
      <c r="AO389" s="752" t="s">
        <v>140</v>
      </c>
      <c r="AP389" s="753">
        <v>0</v>
      </c>
      <c r="AQ389" s="752" t="s">
        <v>2705</v>
      </c>
      <c r="AR389" s="752" t="s">
        <v>140</v>
      </c>
      <c r="AS389" s="752" t="s">
        <v>140</v>
      </c>
    </row>
    <row r="390" spans="1:45" x14ac:dyDescent="0.15">
      <c r="A390" s="14" t="s">
        <v>105</v>
      </c>
      <c r="B390" s="14" t="s">
        <v>121</v>
      </c>
      <c r="C390" s="14" t="s">
        <v>153</v>
      </c>
      <c r="D390" s="14" t="s">
        <v>549</v>
      </c>
      <c r="E390" s="14" t="s">
        <v>1388</v>
      </c>
      <c r="F390" s="14" t="s">
        <v>2221</v>
      </c>
      <c r="G390" s="14" t="s">
        <v>140</v>
      </c>
      <c r="H390" s="14" t="s">
        <v>2691</v>
      </c>
      <c r="I390" s="17">
        <v>864839.42598592164</v>
      </c>
      <c r="J390" s="14" t="s">
        <v>67</v>
      </c>
      <c r="K390" s="17">
        <v>864839.42598592164</v>
      </c>
      <c r="L390" s="14" t="s">
        <v>2691</v>
      </c>
      <c r="M390" s="17">
        <v>864839.42598592164</v>
      </c>
      <c r="N390" s="14" t="s">
        <v>67</v>
      </c>
      <c r="O390" s="17">
        <v>864839.42598592164</v>
      </c>
      <c r="P390" s="17">
        <v>864839.42598592164</v>
      </c>
      <c r="Q390" s="17">
        <v>0</v>
      </c>
      <c r="R390" s="17">
        <v>0</v>
      </c>
      <c r="S390" s="18">
        <v>0</v>
      </c>
      <c r="T390" s="14" t="s">
        <v>102</v>
      </c>
      <c r="U390" s="14" t="s">
        <v>140</v>
      </c>
      <c r="V390" s="14" t="s">
        <v>2708</v>
      </c>
      <c r="W390" s="18">
        <v>1.7453352069119261</v>
      </c>
      <c r="X390" s="18">
        <v>1</v>
      </c>
      <c r="Y390" s="14" t="s">
        <v>140</v>
      </c>
      <c r="Z390" s="14" t="s">
        <v>140</v>
      </c>
      <c r="AA390" s="18" t="s">
        <v>140</v>
      </c>
      <c r="AB390" s="18" t="s">
        <v>140</v>
      </c>
      <c r="AC390" s="14" t="s">
        <v>140</v>
      </c>
      <c r="AD390" s="748">
        <v>675.44472507491537</v>
      </c>
      <c r="AE390" s="749">
        <v>861.98</v>
      </c>
      <c r="AF390" s="748">
        <v>1024708.2737482468</v>
      </c>
      <c r="AG390" s="749">
        <v>727.5</v>
      </c>
      <c r="AH390" s="750">
        <v>1.76</v>
      </c>
      <c r="AI390" s="748">
        <v>0</v>
      </c>
      <c r="AJ390" s="748">
        <v>0</v>
      </c>
      <c r="AK390" s="748">
        <v>0</v>
      </c>
      <c r="AL390" s="751" t="s">
        <v>140</v>
      </c>
      <c r="AM390" s="748">
        <v>864839.42598592164</v>
      </c>
      <c r="AN390" s="748">
        <v>0</v>
      </c>
      <c r="AO390" s="752" t="s">
        <v>140</v>
      </c>
      <c r="AP390" s="753">
        <v>0</v>
      </c>
      <c r="AQ390" s="752" t="s">
        <v>2705</v>
      </c>
      <c r="AR390" s="752" t="s">
        <v>140</v>
      </c>
      <c r="AS390" s="752" t="s">
        <v>140</v>
      </c>
    </row>
    <row r="391" spans="1:45" x14ac:dyDescent="0.15">
      <c r="A391" s="14" t="s">
        <v>105</v>
      </c>
      <c r="B391" s="14" t="s">
        <v>121</v>
      </c>
      <c r="C391" s="14" t="s">
        <v>153</v>
      </c>
      <c r="D391" s="14" t="s">
        <v>550</v>
      </c>
      <c r="E391" s="14" t="s">
        <v>1389</v>
      </c>
      <c r="F391" s="14" t="s">
        <v>2222</v>
      </c>
      <c r="G391" s="14" t="s">
        <v>140</v>
      </c>
      <c r="H391" s="14" t="s">
        <v>2691</v>
      </c>
      <c r="I391" s="17">
        <v>954073.38854993251</v>
      </c>
      <c r="J391" s="14" t="s">
        <v>67</v>
      </c>
      <c r="K391" s="17">
        <v>954073.38854993251</v>
      </c>
      <c r="L391" s="14" t="s">
        <v>2691</v>
      </c>
      <c r="M391" s="17">
        <v>954073.38854993251</v>
      </c>
      <c r="N391" s="14" t="s">
        <v>67</v>
      </c>
      <c r="O391" s="17">
        <v>954073.38854993251</v>
      </c>
      <c r="P391" s="17">
        <v>954073.38854993251</v>
      </c>
      <c r="Q391" s="17">
        <v>0</v>
      </c>
      <c r="R391" s="17">
        <v>0</v>
      </c>
      <c r="S391" s="18">
        <v>0</v>
      </c>
      <c r="T391" s="14" t="s">
        <v>2705</v>
      </c>
      <c r="U391" s="14" t="s">
        <v>2705</v>
      </c>
      <c r="V391" s="14" t="s">
        <v>2705</v>
      </c>
      <c r="W391" s="18">
        <v>1.7453352069119261</v>
      </c>
      <c r="X391" s="18">
        <v>1</v>
      </c>
      <c r="Y391" s="14" t="s">
        <v>140</v>
      </c>
      <c r="Z391" s="14" t="s">
        <v>140</v>
      </c>
      <c r="AA391" s="18" t="s">
        <v>140</v>
      </c>
      <c r="AB391" s="18" t="s">
        <v>140</v>
      </c>
      <c r="AC391" s="14" t="s">
        <v>140</v>
      </c>
      <c r="AD391" s="748">
        <v>32114.167807179441</v>
      </c>
      <c r="AE391" s="749">
        <v>22.69</v>
      </c>
      <c r="AF391" s="748">
        <v>1282798.0768552534</v>
      </c>
      <c r="AG391" s="749">
        <v>16.88</v>
      </c>
      <c r="AH391" s="750">
        <v>1.76</v>
      </c>
      <c r="AI391" s="748">
        <v>0</v>
      </c>
      <c r="AJ391" s="748">
        <v>0</v>
      </c>
      <c r="AK391" s="748">
        <v>0</v>
      </c>
      <c r="AL391" s="751" t="s">
        <v>140</v>
      </c>
      <c r="AM391" s="748">
        <v>954073.38854993251</v>
      </c>
      <c r="AN391" s="748">
        <v>0</v>
      </c>
      <c r="AO391" s="752" t="s">
        <v>140</v>
      </c>
      <c r="AP391" s="753">
        <v>0</v>
      </c>
      <c r="AQ391" s="752" t="s">
        <v>2705</v>
      </c>
      <c r="AR391" s="752" t="s">
        <v>140</v>
      </c>
      <c r="AS391" s="752" t="s">
        <v>140</v>
      </c>
    </row>
    <row r="392" spans="1:45" x14ac:dyDescent="0.15">
      <c r="A392" s="14" t="s">
        <v>105</v>
      </c>
      <c r="B392" s="14" t="s">
        <v>121</v>
      </c>
      <c r="C392" s="14" t="s">
        <v>153</v>
      </c>
      <c r="D392" s="14" t="s">
        <v>551</v>
      </c>
      <c r="E392" s="14" t="s">
        <v>1390</v>
      </c>
      <c r="F392" s="14" t="s">
        <v>2223</v>
      </c>
      <c r="G392" s="14" t="s">
        <v>140</v>
      </c>
      <c r="H392" s="14" t="s">
        <v>2691</v>
      </c>
      <c r="I392" s="17">
        <v>5638178.3255259143</v>
      </c>
      <c r="J392" s="14" t="s">
        <v>67</v>
      </c>
      <c r="K392" s="17">
        <v>5638178.3255259143</v>
      </c>
      <c r="L392" s="14" t="s">
        <v>2691</v>
      </c>
      <c r="M392" s="17">
        <v>5638178.3255259143</v>
      </c>
      <c r="N392" s="14" t="s">
        <v>67</v>
      </c>
      <c r="O392" s="17">
        <v>5638178.3255259143</v>
      </c>
      <c r="P392" s="17">
        <v>5638178.3255259143</v>
      </c>
      <c r="Q392" s="17">
        <v>0</v>
      </c>
      <c r="R392" s="17">
        <v>0</v>
      </c>
      <c r="S392" s="18">
        <v>0</v>
      </c>
      <c r="T392" s="14" t="s">
        <v>102</v>
      </c>
      <c r="U392" s="14" t="s">
        <v>140</v>
      </c>
      <c r="V392" s="14" t="s">
        <v>2708</v>
      </c>
      <c r="W392" s="18">
        <v>1.7453352069119261</v>
      </c>
      <c r="X392" s="18">
        <v>1</v>
      </c>
      <c r="Y392" s="14" t="s">
        <v>140</v>
      </c>
      <c r="Z392" s="14" t="s">
        <v>140</v>
      </c>
      <c r="AA392" s="18" t="s">
        <v>140</v>
      </c>
      <c r="AB392" s="18" t="s">
        <v>140</v>
      </c>
      <c r="AC392" s="14" t="s">
        <v>140</v>
      </c>
      <c r="AD392" s="748">
        <v>15882.550382898527</v>
      </c>
      <c r="AE392" s="749">
        <v>199.54</v>
      </c>
      <c r="AF392" s="748">
        <v>5577916.0896357419</v>
      </c>
      <c r="AG392" s="749">
        <v>201.7</v>
      </c>
      <c r="AH392" s="750">
        <v>1.76</v>
      </c>
      <c r="AI392" s="748">
        <v>0</v>
      </c>
      <c r="AJ392" s="748">
        <v>0</v>
      </c>
      <c r="AK392" s="748">
        <v>0</v>
      </c>
      <c r="AL392" s="751" t="s">
        <v>140</v>
      </c>
      <c r="AM392" s="748">
        <v>5638178.3255259143</v>
      </c>
      <c r="AN392" s="748">
        <v>0</v>
      </c>
      <c r="AO392" s="752" t="s">
        <v>140</v>
      </c>
      <c r="AP392" s="753">
        <v>0</v>
      </c>
      <c r="AQ392" s="752" t="s">
        <v>2705</v>
      </c>
      <c r="AR392" s="752" t="s">
        <v>140</v>
      </c>
      <c r="AS392" s="752" t="s">
        <v>140</v>
      </c>
    </row>
    <row r="393" spans="1:45" x14ac:dyDescent="0.15">
      <c r="A393" s="14" t="s">
        <v>105</v>
      </c>
      <c r="B393" s="14" t="s">
        <v>121</v>
      </c>
      <c r="C393" s="14" t="s">
        <v>153</v>
      </c>
      <c r="D393" s="14" t="s">
        <v>552</v>
      </c>
      <c r="E393" s="14" t="s">
        <v>1391</v>
      </c>
      <c r="F393" s="14" t="s">
        <v>2224</v>
      </c>
      <c r="G393" s="14" t="s">
        <v>140</v>
      </c>
      <c r="H393" s="14" t="s">
        <v>2691</v>
      </c>
      <c r="I393" s="17">
        <v>2128991.1967047793</v>
      </c>
      <c r="J393" s="14" t="s">
        <v>67</v>
      </c>
      <c r="K393" s="17">
        <v>2128991.1967047793</v>
      </c>
      <c r="L393" s="14" t="s">
        <v>2691</v>
      </c>
      <c r="M393" s="17">
        <v>2128991.1967047793</v>
      </c>
      <c r="N393" s="14" t="s">
        <v>67</v>
      </c>
      <c r="O393" s="17">
        <v>2128991.1967047793</v>
      </c>
      <c r="P393" s="17">
        <v>2128991.1967047793</v>
      </c>
      <c r="Q393" s="17">
        <v>0</v>
      </c>
      <c r="R393" s="17">
        <v>0</v>
      </c>
      <c r="S393" s="18">
        <v>0</v>
      </c>
      <c r="T393" s="14" t="s">
        <v>102</v>
      </c>
      <c r="U393" s="14" t="s">
        <v>140</v>
      </c>
      <c r="V393" s="14" t="s">
        <v>2708</v>
      </c>
      <c r="W393" s="18">
        <v>1.7453352069119261</v>
      </c>
      <c r="X393" s="18">
        <v>1</v>
      </c>
      <c r="Y393" s="14" t="s">
        <v>140</v>
      </c>
      <c r="Z393" s="14" t="s">
        <v>140</v>
      </c>
      <c r="AA393" s="18" t="s">
        <v>140</v>
      </c>
      <c r="AB393" s="18" t="s">
        <v>140</v>
      </c>
      <c r="AC393" s="14" t="s">
        <v>140</v>
      </c>
      <c r="AD393" s="748">
        <v>219.38863550882911</v>
      </c>
      <c r="AE393" s="749">
        <v>3666.3</v>
      </c>
      <c r="AF393" s="748">
        <v>1415647.9836933454</v>
      </c>
      <c r="AG393" s="749">
        <v>5513.75</v>
      </c>
      <c r="AH393" s="750">
        <v>1.76</v>
      </c>
      <c r="AI393" s="748">
        <v>0</v>
      </c>
      <c r="AJ393" s="748">
        <v>0</v>
      </c>
      <c r="AK393" s="748">
        <v>0</v>
      </c>
      <c r="AL393" s="751" t="s">
        <v>140</v>
      </c>
      <c r="AM393" s="748">
        <v>2128991.1967047793</v>
      </c>
      <c r="AN393" s="748">
        <v>0</v>
      </c>
      <c r="AO393" s="752" t="s">
        <v>140</v>
      </c>
      <c r="AP393" s="753">
        <v>0</v>
      </c>
      <c r="AQ393" s="752" t="s">
        <v>2705</v>
      </c>
      <c r="AR393" s="752" t="s">
        <v>140</v>
      </c>
      <c r="AS393" s="752" t="s">
        <v>140</v>
      </c>
    </row>
    <row r="394" spans="1:45" x14ac:dyDescent="0.15">
      <c r="A394" s="14" t="s">
        <v>105</v>
      </c>
      <c r="B394" s="14" t="s">
        <v>121</v>
      </c>
      <c r="C394" s="14" t="s">
        <v>153</v>
      </c>
      <c r="D394" s="14" t="s">
        <v>553</v>
      </c>
      <c r="E394" s="14" t="s">
        <v>1392</v>
      </c>
      <c r="F394" s="14" t="s">
        <v>2225</v>
      </c>
      <c r="G394" s="14" t="s">
        <v>140</v>
      </c>
      <c r="H394" s="14" t="s">
        <v>2691</v>
      </c>
      <c r="I394" s="17">
        <v>1362774.432414762</v>
      </c>
      <c r="J394" s="14" t="s">
        <v>67</v>
      </c>
      <c r="K394" s="17">
        <v>1362774.432414762</v>
      </c>
      <c r="L394" s="14" t="s">
        <v>2691</v>
      </c>
      <c r="M394" s="17">
        <v>1362774.432414762</v>
      </c>
      <c r="N394" s="14" t="s">
        <v>67</v>
      </c>
      <c r="O394" s="17">
        <v>1362774.432414762</v>
      </c>
      <c r="P394" s="17">
        <v>1362774.432414762</v>
      </c>
      <c r="Q394" s="17">
        <v>0</v>
      </c>
      <c r="R394" s="17">
        <v>0</v>
      </c>
      <c r="S394" s="18">
        <v>0</v>
      </c>
      <c r="T394" s="14" t="s">
        <v>102</v>
      </c>
      <c r="U394" s="14" t="s">
        <v>140</v>
      </c>
      <c r="V394" s="14" t="s">
        <v>2708</v>
      </c>
      <c r="W394" s="18">
        <v>1.7453352069119261</v>
      </c>
      <c r="X394" s="18">
        <v>1</v>
      </c>
      <c r="Y394" s="14" t="s">
        <v>140</v>
      </c>
      <c r="Z394" s="14" t="s">
        <v>140</v>
      </c>
      <c r="AA394" s="18" t="s">
        <v>140</v>
      </c>
      <c r="AB394" s="18" t="s">
        <v>140</v>
      </c>
      <c r="AC394" s="14" t="s">
        <v>140</v>
      </c>
      <c r="AD394" s="748">
        <v>647.51936176432457</v>
      </c>
      <c r="AE394" s="749">
        <v>1204.76</v>
      </c>
      <c r="AF394" s="748">
        <v>1372988.011872146</v>
      </c>
      <c r="AG394" s="749">
        <v>1195.8</v>
      </c>
      <c r="AH394" s="750">
        <v>1.76</v>
      </c>
      <c r="AI394" s="748">
        <v>0</v>
      </c>
      <c r="AJ394" s="748">
        <v>0</v>
      </c>
      <c r="AK394" s="748">
        <v>0</v>
      </c>
      <c r="AL394" s="751" t="s">
        <v>140</v>
      </c>
      <c r="AM394" s="748">
        <v>1362774.432414762</v>
      </c>
      <c r="AN394" s="748">
        <v>0</v>
      </c>
      <c r="AO394" s="752" t="s">
        <v>140</v>
      </c>
      <c r="AP394" s="753">
        <v>0</v>
      </c>
      <c r="AQ394" s="752" t="s">
        <v>2705</v>
      </c>
      <c r="AR394" s="752" t="s">
        <v>140</v>
      </c>
      <c r="AS394" s="752" t="s">
        <v>140</v>
      </c>
    </row>
    <row r="395" spans="1:45" x14ac:dyDescent="0.15">
      <c r="A395" s="14" t="s">
        <v>105</v>
      </c>
      <c r="B395" s="14" t="s">
        <v>121</v>
      </c>
      <c r="C395" s="14" t="s">
        <v>153</v>
      </c>
      <c r="D395" s="14" t="s">
        <v>554</v>
      </c>
      <c r="E395" s="14" t="s">
        <v>1393</v>
      </c>
      <c r="F395" s="14" t="s">
        <v>2226</v>
      </c>
      <c r="G395" s="14" t="s">
        <v>140</v>
      </c>
      <c r="H395" s="14" t="s">
        <v>2691</v>
      </c>
      <c r="I395" s="17">
        <v>3100032.0010955227</v>
      </c>
      <c r="J395" s="14" t="s">
        <v>67</v>
      </c>
      <c r="K395" s="17">
        <v>3100032.0010955227</v>
      </c>
      <c r="L395" s="14" t="s">
        <v>2691</v>
      </c>
      <c r="M395" s="17">
        <v>3100032.0010955227</v>
      </c>
      <c r="N395" s="14" t="s">
        <v>67</v>
      </c>
      <c r="O395" s="17">
        <v>3100032.0010955227</v>
      </c>
      <c r="P395" s="17">
        <v>3100032.0010955227</v>
      </c>
      <c r="Q395" s="17">
        <v>0</v>
      </c>
      <c r="R395" s="17">
        <v>0</v>
      </c>
      <c r="S395" s="18">
        <v>0</v>
      </c>
      <c r="T395" s="14" t="s">
        <v>102</v>
      </c>
      <c r="U395" s="14" t="s">
        <v>140</v>
      </c>
      <c r="V395" s="14" t="s">
        <v>2708</v>
      </c>
      <c r="W395" s="18">
        <v>1.7453352069119261</v>
      </c>
      <c r="X395" s="18">
        <v>1</v>
      </c>
      <c r="Y395" s="14" t="s">
        <v>140</v>
      </c>
      <c r="Z395" s="14" t="s">
        <v>140</v>
      </c>
      <c r="AA395" s="18" t="s">
        <v>140</v>
      </c>
      <c r="AB395" s="18" t="s">
        <v>140</v>
      </c>
      <c r="AC395" s="14" t="s">
        <v>140</v>
      </c>
      <c r="AD395" s="748">
        <v>1605.7083903589719</v>
      </c>
      <c r="AE395" s="749">
        <v>795.37</v>
      </c>
      <c r="AF395" s="748">
        <v>2247767.6978220497</v>
      </c>
      <c r="AG395" s="749">
        <v>1096.95</v>
      </c>
      <c r="AH395" s="750">
        <v>1.76</v>
      </c>
      <c r="AI395" s="748">
        <v>0</v>
      </c>
      <c r="AJ395" s="748">
        <v>0</v>
      </c>
      <c r="AK395" s="748">
        <v>0</v>
      </c>
      <c r="AL395" s="751" t="s">
        <v>140</v>
      </c>
      <c r="AM395" s="748">
        <v>3100032.0010955227</v>
      </c>
      <c r="AN395" s="748">
        <v>0</v>
      </c>
      <c r="AO395" s="752" t="s">
        <v>140</v>
      </c>
      <c r="AP395" s="753">
        <v>0</v>
      </c>
      <c r="AQ395" s="752" t="s">
        <v>2705</v>
      </c>
      <c r="AR395" s="752" t="s">
        <v>140</v>
      </c>
      <c r="AS395" s="752" t="s">
        <v>140</v>
      </c>
    </row>
    <row r="396" spans="1:45" x14ac:dyDescent="0.15">
      <c r="A396" s="14" t="s">
        <v>105</v>
      </c>
      <c r="B396" s="14" t="s">
        <v>121</v>
      </c>
      <c r="C396" s="14" t="s">
        <v>153</v>
      </c>
      <c r="D396" s="14" t="s">
        <v>555</v>
      </c>
      <c r="E396" s="14" t="s">
        <v>1394</v>
      </c>
      <c r="F396" s="14" t="s">
        <v>2227</v>
      </c>
      <c r="G396" s="14" t="s">
        <v>140</v>
      </c>
      <c r="H396" s="14" t="s">
        <v>2691</v>
      </c>
      <c r="I396" s="17">
        <v>2791419.5434202352</v>
      </c>
      <c r="J396" s="14" t="s">
        <v>67</v>
      </c>
      <c r="K396" s="17">
        <v>2791419.5434202352</v>
      </c>
      <c r="L396" s="14" t="s">
        <v>2691</v>
      </c>
      <c r="M396" s="17">
        <v>2791419.5434202352</v>
      </c>
      <c r="N396" s="14" t="s">
        <v>67</v>
      </c>
      <c r="O396" s="17">
        <v>2791419.5434202352</v>
      </c>
      <c r="P396" s="17">
        <v>2791419.5434202352</v>
      </c>
      <c r="Q396" s="17">
        <v>0</v>
      </c>
      <c r="R396" s="17">
        <v>0</v>
      </c>
      <c r="S396" s="18">
        <v>0</v>
      </c>
      <c r="T396" s="14" t="s">
        <v>2705</v>
      </c>
      <c r="U396" s="14" t="s">
        <v>2705</v>
      </c>
      <c r="V396" s="14" t="s">
        <v>2705</v>
      </c>
      <c r="W396" s="18">
        <v>1.7453352069119261</v>
      </c>
      <c r="X396" s="18">
        <v>1</v>
      </c>
      <c r="Y396" s="14" t="s">
        <v>140</v>
      </c>
      <c r="Z396" s="14" t="s">
        <v>140</v>
      </c>
      <c r="AA396" s="18" t="s">
        <v>140</v>
      </c>
      <c r="AB396" s="18" t="s">
        <v>140</v>
      </c>
      <c r="AC396" s="14" t="s">
        <v>140</v>
      </c>
      <c r="AD396" s="748">
        <v>790.11324816902891</v>
      </c>
      <c r="AE396" s="749">
        <v>1565.53</v>
      </c>
      <c r="AF396" s="748">
        <v>2177030.3789004413</v>
      </c>
      <c r="AG396" s="749">
        <v>2007.35</v>
      </c>
      <c r="AH396" s="750">
        <v>1.76</v>
      </c>
      <c r="AI396" s="748">
        <v>0</v>
      </c>
      <c r="AJ396" s="748">
        <v>0</v>
      </c>
      <c r="AK396" s="748">
        <v>0</v>
      </c>
      <c r="AL396" s="751" t="s">
        <v>140</v>
      </c>
      <c r="AM396" s="748">
        <v>2791419.5434202352</v>
      </c>
      <c r="AN396" s="748">
        <v>0</v>
      </c>
      <c r="AO396" s="752" t="s">
        <v>140</v>
      </c>
      <c r="AP396" s="753">
        <v>0</v>
      </c>
      <c r="AQ396" s="752" t="s">
        <v>2705</v>
      </c>
      <c r="AR396" s="752" t="s">
        <v>140</v>
      </c>
      <c r="AS396" s="752" t="s">
        <v>140</v>
      </c>
    </row>
    <row r="397" spans="1:45" x14ac:dyDescent="0.15">
      <c r="A397" s="14" t="s">
        <v>105</v>
      </c>
      <c r="B397" s="14" t="s">
        <v>121</v>
      </c>
      <c r="C397" s="14" t="s">
        <v>153</v>
      </c>
      <c r="D397" s="14" t="s">
        <v>556</v>
      </c>
      <c r="E397" s="14" t="s">
        <v>1395</v>
      </c>
      <c r="F397" s="14" t="s">
        <v>2228</v>
      </c>
      <c r="G397" s="14" t="s">
        <v>140</v>
      </c>
      <c r="H397" s="14" t="s">
        <v>2691</v>
      </c>
      <c r="I397" s="17">
        <v>2858299.9507882008</v>
      </c>
      <c r="J397" s="14" t="s">
        <v>67</v>
      </c>
      <c r="K397" s="17">
        <v>2858299.9507882008</v>
      </c>
      <c r="L397" s="14" t="s">
        <v>2691</v>
      </c>
      <c r="M397" s="17">
        <v>2858299.9507882008</v>
      </c>
      <c r="N397" s="14" t="s">
        <v>67</v>
      </c>
      <c r="O397" s="17">
        <v>2858299.9507882008</v>
      </c>
      <c r="P397" s="17">
        <v>2858299.9507882008</v>
      </c>
      <c r="Q397" s="17">
        <v>0</v>
      </c>
      <c r="R397" s="17">
        <v>0</v>
      </c>
      <c r="S397" s="18">
        <v>0</v>
      </c>
      <c r="T397" s="14" t="s">
        <v>102</v>
      </c>
      <c r="U397" s="14" t="s">
        <v>140</v>
      </c>
      <c r="V397" s="14" t="s">
        <v>2708</v>
      </c>
      <c r="W397" s="18">
        <v>1.7453352069119261</v>
      </c>
      <c r="X397" s="18">
        <v>1</v>
      </c>
      <c r="Y397" s="14" t="s">
        <v>140</v>
      </c>
      <c r="Z397" s="14" t="s">
        <v>140</v>
      </c>
      <c r="AA397" s="18" t="s">
        <v>140</v>
      </c>
      <c r="AB397" s="18" t="s">
        <v>140</v>
      </c>
      <c r="AC397" s="14" t="s">
        <v>140</v>
      </c>
      <c r="AD397" s="748">
        <v>303.68832600267513</v>
      </c>
      <c r="AE397" s="749">
        <v>4654.6499999999996</v>
      </c>
      <c r="AF397" s="748">
        <v>2487874.9806785532</v>
      </c>
      <c r="AG397" s="749">
        <v>5347.7</v>
      </c>
      <c r="AH397" s="750">
        <v>1.76</v>
      </c>
      <c r="AI397" s="748">
        <v>0</v>
      </c>
      <c r="AJ397" s="748">
        <v>0</v>
      </c>
      <c r="AK397" s="748">
        <v>0</v>
      </c>
      <c r="AL397" s="751" t="s">
        <v>140</v>
      </c>
      <c r="AM397" s="748">
        <v>2858299.9507882008</v>
      </c>
      <c r="AN397" s="748">
        <v>0</v>
      </c>
      <c r="AO397" s="752" t="s">
        <v>140</v>
      </c>
      <c r="AP397" s="753">
        <v>0</v>
      </c>
      <c r="AQ397" s="752" t="s">
        <v>2705</v>
      </c>
      <c r="AR397" s="752" t="s">
        <v>140</v>
      </c>
      <c r="AS397" s="752" t="s">
        <v>140</v>
      </c>
    </row>
    <row r="398" spans="1:45" x14ac:dyDescent="0.15">
      <c r="A398" s="14" t="s">
        <v>105</v>
      </c>
      <c r="B398" s="14" t="s">
        <v>121</v>
      </c>
      <c r="C398" s="14" t="s">
        <v>153</v>
      </c>
      <c r="D398" s="14" t="s">
        <v>557</v>
      </c>
      <c r="E398" s="14" t="s">
        <v>1396</v>
      </c>
      <c r="F398" s="14" t="s">
        <v>2229</v>
      </c>
      <c r="G398" s="14" t="s">
        <v>140</v>
      </c>
      <c r="H398" s="14" t="s">
        <v>2691</v>
      </c>
      <c r="I398" s="17">
        <v>825293.96993475268</v>
      </c>
      <c r="J398" s="14" t="s">
        <v>67</v>
      </c>
      <c r="K398" s="17">
        <v>825293.96993475268</v>
      </c>
      <c r="L398" s="14" t="s">
        <v>2691</v>
      </c>
      <c r="M398" s="17">
        <v>825293.96993475268</v>
      </c>
      <c r="N398" s="14" t="s">
        <v>67</v>
      </c>
      <c r="O398" s="17">
        <v>825293.96993475268</v>
      </c>
      <c r="P398" s="17">
        <v>825293.96993475268</v>
      </c>
      <c r="Q398" s="17">
        <v>0</v>
      </c>
      <c r="R398" s="17">
        <v>0</v>
      </c>
      <c r="S398" s="18">
        <v>0</v>
      </c>
      <c r="T398" s="14" t="s">
        <v>102</v>
      </c>
      <c r="U398" s="14" t="s">
        <v>140</v>
      </c>
      <c r="V398" s="14" t="s">
        <v>2708</v>
      </c>
      <c r="W398" s="18">
        <v>1.7453352069119261</v>
      </c>
      <c r="X398" s="18">
        <v>1</v>
      </c>
      <c r="Y398" s="14" t="s">
        <v>140</v>
      </c>
      <c r="Z398" s="14" t="s">
        <v>140</v>
      </c>
      <c r="AA398" s="18" t="s">
        <v>140</v>
      </c>
      <c r="AB398" s="18" t="s">
        <v>140</v>
      </c>
      <c r="AC398" s="14" t="s">
        <v>140</v>
      </c>
      <c r="AD398" s="748">
        <v>1003.5677439743575</v>
      </c>
      <c r="AE398" s="749">
        <v>698.34</v>
      </c>
      <c r="AF398" s="748">
        <v>1233471.8495713102</v>
      </c>
      <c r="AG398" s="749">
        <v>467.25</v>
      </c>
      <c r="AH398" s="750">
        <v>1.76</v>
      </c>
      <c r="AI398" s="748">
        <v>0</v>
      </c>
      <c r="AJ398" s="748">
        <v>0</v>
      </c>
      <c r="AK398" s="748">
        <v>0</v>
      </c>
      <c r="AL398" s="751" t="s">
        <v>140</v>
      </c>
      <c r="AM398" s="748">
        <v>825293.96993475268</v>
      </c>
      <c r="AN398" s="748">
        <v>0</v>
      </c>
      <c r="AO398" s="752" t="s">
        <v>140</v>
      </c>
      <c r="AP398" s="753">
        <v>0</v>
      </c>
      <c r="AQ398" s="752" t="s">
        <v>2705</v>
      </c>
      <c r="AR398" s="752" t="s">
        <v>140</v>
      </c>
      <c r="AS398" s="752" t="s">
        <v>140</v>
      </c>
    </row>
    <row r="399" spans="1:45" x14ac:dyDescent="0.15">
      <c r="A399" s="14" t="s">
        <v>105</v>
      </c>
      <c r="B399" s="14" t="s">
        <v>121</v>
      </c>
      <c r="C399" s="14" t="s">
        <v>153</v>
      </c>
      <c r="D399" s="14" t="s">
        <v>558</v>
      </c>
      <c r="E399" s="14" t="s">
        <v>1397</v>
      </c>
      <c r="F399" s="14" t="s">
        <v>2230</v>
      </c>
      <c r="G399" s="14" t="s">
        <v>140</v>
      </c>
      <c r="H399" s="14" t="s">
        <v>2691</v>
      </c>
      <c r="I399" s="17">
        <v>1983748.1358029118</v>
      </c>
      <c r="J399" s="14" t="s">
        <v>67</v>
      </c>
      <c r="K399" s="17">
        <v>1983748.1358029118</v>
      </c>
      <c r="L399" s="14" t="s">
        <v>2691</v>
      </c>
      <c r="M399" s="17">
        <v>1983748.1358029118</v>
      </c>
      <c r="N399" s="14" t="s">
        <v>67</v>
      </c>
      <c r="O399" s="17">
        <v>1983748.1358029118</v>
      </c>
      <c r="P399" s="17">
        <v>1983748.1358029118</v>
      </c>
      <c r="Q399" s="17">
        <v>0</v>
      </c>
      <c r="R399" s="17">
        <v>0</v>
      </c>
      <c r="S399" s="18">
        <v>0</v>
      </c>
      <c r="T399" s="14" t="s">
        <v>102</v>
      </c>
      <c r="U399" s="14" t="s">
        <v>140</v>
      </c>
      <c r="V399" s="14" t="s">
        <v>2708</v>
      </c>
      <c r="W399" s="18">
        <v>1.7453352069119261</v>
      </c>
      <c r="X399" s="18">
        <v>1</v>
      </c>
      <c r="Y399" s="14" t="s">
        <v>140</v>
      </c>
      <c r="Z399" s="14" t="s">
        <v>140</v>
      </c>
      <c r="AA399" s="18" t="s">
        <v>140</v>
      </c>
      <c r="AB399" s="18" t="s">
        <v>140</v>
      </c>
      <c r="AC399" s="14" t="s">
        <v>140</v>
      </c>
      <c r="AD399" s="748">
        <v>85.521425138684378</v>
      </c>
      <c r="AE399" s="749">
        <v>13742.4</v>
      </c>
      <c r="AF399" s="748">
        <v>2068474.9272752411</v>
      </c>
      <c r="AG399" s="749">
        <v>13179.5</v>
      </c>
      <c r="AH399" s="750">
        <v>1.76</v>
      </c>
      <c r="AI399" s="748">
        <v>0</v>
      </c>
      <c r="AJ399" s="748">
        <v>0</v>
      </c>
      <c r="AK399" s="748">
        <v>0</v>
      </c>
      <c r="AL399" s="751" t="s">
        <v>140</v>
      </c>
      <c r="AM399" s="748">
        <v>1983748.1358029118</v>
      </c>
      <c r="AN399" s="748">
        <v>0</v>
      </c>
      <c r="AO399" s="752" t="s">
        <v>140</v>
      </c>
      <c r="AP399" s="753">
        <v>0</v>
      </c>
      <c r="AQ399" s="752" t="s">
        <v>2705</v>
      </c>
      <c r="AR399" s="752" t="s">
        <v>140</v>
      </c>
      <c r="AS399" s="752" t="s">
        <v>140</v>
      </c>
    </row>
    <row r="400" spans="1:45" x14ac:dyDescent="0.15">
      <c r="A400" s="14" t="s">
        <v>105</v>
      </c>
      <c r="B400" s="14" t="s">
        <v>121</v>
      </c>
      <c r="C400" s="14" t="s">
        <v>153</v>
      </c>
      <c r="D400" s="14" t="s">
        <v>559</v>
      </c>
      <c r="E400" s="14" t="s">
        <v>1398</v>
      </c>
      <c r="F400" s="14" t="s">
        <v>2231</v>
      </c>
      <c r="G400" s="14" t="s">
        <v>140</v>
      </c>
      <c r="H400" s="14" t="s">
        <v>2691</v>
      </c>
      <c r="I400" s="17">
        <v>1208793.891853404</v>
      </c>
      <c r="J400" s="14" t="s">
        <v>67</v>
      </c>
      <c r="K400" s="17">
        <v>1208793.891853404</v>
      </c>
      <c r="L400" s="14" t="s">
        <v>2691</v>
      </c>
      <c r="M400" s="17">
        <v>1208793.891853404</v>
      </c>
      <c r="N400" s="14" t="s">
        <v>67</v>
      </c>
      <c r="O400" s="17">
        <v>1208793.891853404</v>
      </c>
      <c r="P400" s="17">
        <v>1208793.891853404</v>
      </c>
      <c r="Q400" s="17">
        <v>0</v>
      </c>
      <c r="R400" s="17">
        <v>0</v>
      </c>
      <c r="S400" s="18">
        <v>0</v>
      </c>
      <c r="T400" s="14" t="s">
        <v>102</v>
      </c>
      <c r="U400" s="14" t="s">
        <v>140</v>
      </c>
      <c r="V400" s="14" t="s">
        <v>2708</v>
      </c>
      <c r="W400" s="18">
        <v>1.7453352069119261</v>
      </c>
      <c r="X400" s="18">
        <v>1</v>
      </c>
      <c r="Y400" s="14" t="s">
        <v>140</v>
      </c>
      <c r="Z400" s="14" t="s">
        <v>140</v>
      </c>
      <c r="AA400" s="18" t="s">
        <v>140</v>
      </c>
      <c r="AB400" s="18" t="s">
        <v>140</v>
      </c>
      <c r="AC400" s="14" t="s">
        <v>140</v>
      </c>
      <c r="AD400" s="748">
        <v>450.29648338327695</v>
      </c>
      <c r="AE400" s="749">
        <v>1568.81</v>
      </c>
      <c r="AF400" s="748">
        <v>1243319.0308087075</v>
      </c>
      <c r="AG400" s="749">
        <v>1525.25</v>
      </c>
      <c r="AH400" s="750">
        <v>1.76</v>
      </c>
      <c r="AI400" s="748">
        <v>0</v>
      </c>
      <c r="AJ400" s="748">
        <v>0</v>
      </c>
      <c r="AK400" s="748">
        <v>0</v>
      </c>
      <c r="AL400" s="751" t="s">
        <v>140</v>
      </c>
      <c r="AM400" s="748">
        <v>1208793.891853404</v>
      </c>
      <c r="AN400" s="748">
        <v>0</v>
      </c>
      <c r="AO400" s="752" t="s">
        <v>140</v>
      </c>
      <c r="AP400" s="753">
        <v>0</v>
      </c>
      <c r="AQ400" s="752" t="s">
        <v>2705</v>
      </c>
      <c r="AR400" s="752" t="s">
        <v>140</v>
      </c>
      <c r="AS400" s="752" t="s">
        <v>140</v>
      </c>
    </row>
    <row r="401" spans="1:45" x14ac:dyDescent="0.15">
      <c r="A401" s="14" t="s">
        <v>105</v>
      </c>
      <c r="B401" s="14" t="s">
        <v>121</v>
      </c>
      <c r="C401" s="14" t="s">
        <v>153</v>
      </c>
      <c r="D401" s="14" t="s">
        <v>560</v>
      </c>
      <c r="E401" s="14" t="s">
        <v>1399</v>
      </c>
      <c r="F401" s="14" t="s">
        <v>2232</v>
      </c>
      <c r="G401" s="14" t="s">
        <v>140</v>
      </c>
      <c r="H401" s="14" t="s">
        <v>2691</v>
      </c>
      <c r="I401" s="17">
        <v>835858.62356900703</v>
      </c>
      <c r="J401" s="14" t="s">
        <v>67</v>
      </c>
      <c r="K401" s="17">
        <v>835858.62356900703</v>
      </c>
      <c r="L401" s="14" t="s">
        <v>2691</v>
      </c>
      <c r="M401" s="17">
        <v>835858.62356900703</v>
      </c>
      <c r="N401" s="14" t="s">
        <v>67</v>
      </c>
      <c r="O401" s="17">
        <v>835858.62356900703</v>
      </c>
      <c r="P401" s="17">
        <v>835858.62356900703</v>
      </c>
      <c r="Q401" s="17">
        <v>0</v>
      </c>
      <c r="R401" s="17">
        <v>0</v>
      </c>
      <c r="S401" s="18">
        <v>0</v>
      </c>
      <c r="T401" s="14" t="s">
        <v>102</v>
      </c>
      <c r="U401" s="14" t="s">
        <v>140</v>
      </c>
      <c r="V401" s="14" t="s">
        <v>2708</v>
      </c>
      <c r="W401" s="18">
        <v>1.7453352069119261</v>
      </c>
      <c r="X401" s="18">
        <v>1</v>
      </c>
      <c r="Y401" s="14" t="s">
        <v>140</v>
      </c>
      <c r="Z401" s="14" t="s">
        <v>140</v>
      </c>
      <c r="AA401" s="18" t="s">
        <v>140</v>
      </c>
      <c r="AB401" s="18" t="s">
        <v>140</v>
      </c>
      <c r="AC401" s="14" t="s">
        <v>140</v>
      </c>
      <c r="AD401" s="748">
        <v>1029.7477720780364</v>
      </c>
      <c r="AE401" s="749">
        <v>649.04999999999995</v>
      </c>
      <c r="AF401" s="748">
        <v>1176318.6316452664</v>
      </c>
      <c r="AG401" s="749">
        <v>461.2</v>
      </c>
      <c r="AH401" s="750">
        <v>1.76</v>
      </c>
      <c r="AI401" s="748">
        <v>0</v>
      </c>
      <c r="AJ401" s="748">
        <v>0</v>
      </c>
      <c r="AK401" s="748">
        <v>0</v>
      </c>
      <c r="AL401" s="751" t="s">
        <v>140</v>
      </c>
      <c r="AM401" s="748">
        <v>835858.62356900703</v>
      </c>
      <c r="AN401" s="748">
        <v>0</v>
      </c>
      <c r="AO401" s="752" t="s">
        <v>140</v>
      </c>
      <c r="AP401" s="753">
        <v>0</v>
      </c>
      <c r="AQ401" s="752" t="s">
        <v>2705</v>
      </c>
      <c r="AR401" s="752" t="s">
        <v>140</v>
      </c>
      <c r="AS401" s="752" t="s">
        <v>140</v>
      </c>
    </row>
    <row r="402" spans="1:45" x14ac:dyDescent="0.15">
      <c r="A402" s="14" t="s">
        <v>105</v>
      </c>
      <c r="B402" s="14" t="s">
        <v>121</v>
      </c>
      <c r="C402" s="14" t="s">
        <v>153</v>
      </c>
      <c r="D402" s="14" t="s">
        <v>561</v>
      </c>
      <c r="E402" s="14" t="s">
        <v>1400</v>
      </c>
      <c r="F402" s="14" t="s">
        <v>2233</v>
      </c>
      <c r="G402" s="14" t="s">
        <v>140</v>
      </c>
      <c r="H402" s="14" t="s">
        <v>2691</v>
      </c>
      <c r="I402" s="17">
        <v>734667.71856948396</v>
      </c>
      <c r="J402" s="14" t="s">
        <v>67</v>
      </c>
      <c r="K402" s="17">
        <v>734667.71856948396</v>
      </c>
      <c r="L402" s="14" t="s">
        <v>2691</v>
      </c>
      <c r="M402" s="17">
        <v>734667.71856948396</v>
      </c>
      <c r="N402" s="14" t="s">
        <v>67</v>
      </c>
      <c r="O402" s="17">
        <v>734667.71856948396</v>
      </c>
      <c r="P402" s="17">
        <v>734667.71856948396</v>
      </c>
      <c r="Q402" s="17">
        <v>0</v>
      </c>
      <c r="R402" s="17">
        <v>0</v>
      </c>
      <c r="S402" s="18">
        <v>0</v>
      </c>
      <c r="T402" s="14" t="s">
        <v>102</v>
      </c>
      <c r="U402" s="14" t="s">
        <v>140</v>
      </c>
      <c r="V402" s="14" t="s">
        <v>2708</v>
      </c>
      <c r="W402" s="18">
        <v>1.7453352069119261</v>
      </c>
      <c r="X402" s="18">
        <v>1</v>
      </c>
      <c r="Y402" s="14" t="s">
        <v>140</v>
      </c>
      <c r="Z402" s="14" t="s">
        <v>140</v>
      </c>
      <c r="AA402" s="18" t="s">
        <v>140</v>
      </c>
      <c r="AB402" s="18" t="s">
        <v>140</v>
      </c>
      <c r="AC402" s="14" t="s">
        <v>140</v>
      </c>
      <c r="AD402" s="748">
        <v>628.32067448829343</v>
      </c>
      <c r="AE402" s="749">
        <v>455.25</v>
      </c>
      <c r="AF402" s="748">
        <v>503435.65722700022</v>
      </c>
      <c r="AG402" s="749">
        <v>664.35</v>
      </c>
      <c r="AH402" s="750">
        <v>1.76</v>
      </c>
      <c r="AI402" s="748">
        <v>0</v>
      </c>
      <c r="AJ402" s="748">
        <v>0</v>
      </c>
      <c r="AK402" s="748">
        <v>0</v>
      </c>
      <c r="AL402" s="751" t="s">
        <v>140</v>
      </c>
      <c r="AM402" s="748">
        <v>734667.71856948396</v>
      </c>
      <c r="AN402" s="748">
        <v>0</v>
      </c>
      <c r="AO402" s="752" t="s">
        <v>140</v>
      </c>
      <c r="AP402" s="753">
        <v>0</v>
      </c>
      <c r="AQ402" s="752" t="s">
        <v>2705</v>
      </c>
      <c r="AR402" s="752" t="s">
        <v>140</v>
      </c>
      <c r="AS402" s="752" t="s">
        <v>140</v>
      </c>
    </row>
    <row r="403" spans="1:45" x14ac:dyDescent="0.15">
      <c r="A403" s="14" t="s">
        <v>105</v>
      </c>
      <c r="B403" s="14" t="s">
        <v>121</v>
      </c>
      <c r="C403" s="14" t="s">
        <v>153</v>
      </c>
      <c r="D403" s="14" t="s">
        <v>562</v>
      </c>
      <c r="E403" s="14" t="s">
        <v>1401</v>
      </c>
      <c r="F403" s="14" t="s">
        <v>2234</v>
      </c>
      <c r="G403" s="14" t="s">
        <v>140</v>
      </c>
      <c r="H403" s="14" t="s">
        <v>2691</v>
      </c>
      <c r="I403" s="17">
        <v>1987534.8848812361</v>
      </c>
      <c r="J403" s="14" t="s">
        <v>67</v>
      </c>
      <c r="K403" s="17">
        <v>1987534.8848812361</v>
      </c>
      <c r="L403" s="14" t="s">
        <v>2691</v>
      </c>
      <c r="M403" s="17">
        <v>1987534.8848812361</v>
      </c>
      <c r="N403" s="14" t="s">
        <v>67</v>
      </c>
      <c r="O403" s="17">
        <v>1987534.8848812361</v>
      </c>
      <c r="P403" s="17">
        <v>1987534.8848812361</v>
      </c>
      <c r="Q403" s="17">
        <v>0</v>
      </c>
      <c r="R403" s="17">
        <v>0</v>
      </c>
      <c r="S403" s="18">
        <v>0</v>
      </c>
      <c r="T403" s="14" t="s">
        <v>2705</v>
      </c>
      <c r="U403" s="14" t="s">
        <v>2705</v>
      </c>
      <c r="V403" s="14" t="s">
        <v>2705</v>
      </c>
      <c r="W403" s="18">
        <v>1.7453352069119261</v>
      </c>
      <c r="X403" s="18">
        <v>1</v>
      </c>
      <c r="Y403" s="14" t="s">
        <v>140</v>
      </c>
      <c r="Z403" s="14" t="s">
        <v>140</v>
      </c>
      <c r="AA403" s="18" t="s">
        <v>140</v>
      </c>
      <c r="AB403" s="18" t="s">
        <v>140</v>
      </c>
      <c r="AC403" s="14" t="s">
        <v>140</v>
      </c>
      <c r="AD403" s="748">
        <v>710.35142921315389</v>
      </c>
      <c r="AE403" s="749">
        <v>1417.29</v>
      </c>
      <c r="AF403" s="748">
        <v>1771928.5129392496</v>
      </c>
      <c r="AG403" s="749">
        <v>1589.75</v>
      </c>
      <c r="AH403" s="750">
        <v>1.76</v>
      </c>
      <c r="AI403" s="748">
        <v>0</v>
      </c>
      <c r="AJ403" s="748">
        <v>0</v>
      </c>
      <c r="AK403" s="748">
        <v>0</v>
      </c>
      <c r="AL403" s="751" t="s">
        <v>140</v>
      </c>
      <c r="AM403" s="748">
        <v>1987534.8848812361</v>
      </c>
      <c r="AN403" s="748">
        <v>0</v>
      </c>
      <c r="AO403" s="752" t="s">
        <v>140</v>
      </c>
      <c r="AP403" s="753">
        <v>0</v>
      </c>
      <c r="AQ403" s="752" t="s">
        <v>2705</v>
      </c>
      <c r="AR403" s="752" t="s">
        <v>140</v>
      </c>
      <c r="AS403" s="752" t="s">
        <v>140</v>
      </c>
    </row>
    <row r="404" spans="1:45" x14ac:dyDescent="0.15">
      <c r="A404" s="14" t="s">
        <v>105</v>
      </c>
      <c r="B404" s="14" t="s">
        <v>121</v>
      </c>
      <c r="C404" s="14" t="s">
        <v>153</v>
      </c>
      <c r="D404" s="14" t="s">
        <v>563</v>
      </c>
      <c r="E404" s="14" t="s">
        <v>1402</v>
      </c>
      <c r="F404" s="14" t="s">
        <v>2235</v>
      </c>
      <c r="G404" s="14" t="s">
        <v>140</v>
      </c>
      <c r="H404" s="14" t="s">
        <v>2691</v>
      </c>
      <c r="I404" s="17">
        <v>9430923.5378603563</v>
      </c>
      <c r="J404" s="14" t="s">
        <v>67</v>
      </c>
      <c r="K404" s="17">
        <v>9430923.5378603563</v>
      </c>
      <c r="L404" s="14" t="s">
        <v>2691</v>
      </c>
      <c r="M404" s="17">
        <v>9430923.5378603563</v>
      </c>
      <c r="N404" s="14" t="s">
        <v>67</v>
      </c>
      <c r="O404" s="17">
        <v>9430923.5378603563</v>
      </c>
      <c r="P404" s="17">
        <v>9430923.5378603563</v>
      </c>
      <c r="Q404" s="17">
        <v>0</v>
      </c>
      <c r="R404" s="17">
        <v>0</v>
      </c>
      <c r="S404" s="18">
        <v>0</v>
      </c>
      <c r="T404" s="14" t="s">
        <v>2705</v>
      </c>
      <c r="U404" s="14" t="s">
        <v>2705</v>
      </c>
      <c r="V404" s="14" t="s">
        <v>2705</v>
      </c>
      <c r="W404" s="18">
        <v>1.7453352069119261</v>
      </c>
      <c r="X404" s="18">
        <v>1</v>
      </c>
      <c r="Y404" s="14" t="s">
        <v>140</v>
      </c>
      <c r="Z404" s="14" t="s">
        <v>140</v>
      </c>
      <c r="AA404" s="18" t="s">
        <v>140</v>
      </c>
      <c r="AB404" s="18" t="s">
        <v>140</v>
      </c>
      <c r="AC404" s="14" t="s">
        <v>140</v>
      </c>
      <c r="AD404" s="748">
        <v>4862.5038864566259</v>
      </c>
      <c r="AE404" s="749">
        <v>1120.0999999999999</v>
      </c>
      <c r="AF404" s="748">
        <v>9585886.004009122</v>
      </c>
      <c r="AG404" s="749">
        <v>1102</v>
      </c>
      <c r="AH404" s="750">
        <v>1.76</v>
      </c>
      <c r="AI404" s="748">
        <v>0</v>
      </c>
      <c r="AJ404" s="748">
        <v>0</v>
      </c>
      <c r="AK404" s="748">
        <v>0</v>
      </c>
      <c r="AL404" s="751" t="s">
        <v>140</v>
      </c>
      <c r="AM404" s="748">
        <v>9430923.5378603563</v>
      </c>
      <c r="AN404" s="748">
        <v>0</v>
      </c>
      <c r="AO404" s="752" t="s">
        <v>140</v>
      </c>
      <c r="AP404" s="753">
        <v>0</v>
      </c>
      <c r="AQ404" s="752" t="s">
        <v>2705</v>
      </c>
      <c r="AR404" s="752" t="s">
        <v>140</v>
      </c>
      <c r="AS404" s="752" t="s">
        <v>140</v>
      </c>
    </row>
    <row r="405" spans="1:45" x14ac:dyDescent="0.15">
      <c r="A405" s="14" t="s">
        <v>105</v>
      </c>
      <c r="B405" s="14" t="s">
        <v>121</v>
      </c>
      <c r="C405" s="14" t="s">
        <v>153</v>
      </c>
      <c r="D405" s="14" t="s">
        <v>564</v>
      </c>
      <c r="E405" s="14" t="s">
        <v>1403</v>
      </c>
      <c r="F405" s="14" t="s">
        <v>2236</v>
      </c>
      <c r="G405" s="14" t="s">
        <v>140</v>
      </c>
      <c r="H405" s="14" t="s">
        <v>2691</v>
      </c>
      <c r="I405" s="17">
        <v>4602424.0696000503</v>
      </c>
      <c r="J405" s="14" t="s">
        <v>67</v>
      </c>
      <c r="K405" s="17">
        <v>4602424.0696000503</v>
      </c>
      <c r="L405" s="14" t="s">
        <v>2691</v>
      </c>
      <c r="M405" s="17">
        <v>4602424.0696000503</v>
      </c>
      <c r="N405" s="14" t="s">
        <v>67</v>
      </c>
      <c r="O405" s="17">
        <v>4602424.0696000503</v>
      </c>
      <c r="P405" s="17">
        <v>4602424.0696000503</v>
      </c>
      <c r="Q405" s="17">
        <v>0</v>
      </c>
      <c r="R405" s="17">
        <v>0</v>
      </c>
      <c r="S405" s="18">
        <v>0</v>
      </c>
      <c r="T405" s="14" t="s">
        <v>102</v>
      </c>
      <c r="U405" s="14" t="s">
        <v>140</v>
      </c>
      <c r="V405" s="14" t="s">
        <v>2708</v>
      </c>
      <c r="W405" s="18">
        <v>1.7453352069119261</v>
      </c>
      <c r="X405" s="18">
        <v>1</v>
      </c>
      <c r="Y405" s="14" t="s">
        <v>140</v>
      </c>
      <c r="Z405" s="14" t="s">
        <v>140</v>
      </c>
      <c r="AA405" s="18" t="s">
        <v>140</v>
      </c>
      <c r="AB405" s="18" t="s">
        <v>140</v>
      </c>
      <c r="AC405" s="14" t="s">
        <v>140</v>
      </c>
      <c r="AD405" s="748">
        <v>16954.186199942451</v>
      </c>
      <c r="AE405" s="749">
        <v>162.19999999999999</v>
      </c>
      <c r="AF405" s="748">
        <v>4840011.6992850956</v>
      </c>
      <c r="AG405" s="749">
        <v>154.24</v>
      </c>
      <c r="AH405" s="750">
        <v>1.76</v>
      </c>
      <c r="AI405" s="748">
        <v>0</v>
      </c>
      <c r="AJ405" s="748">
        <v>0</v>
      </c>
      <c r="AK405" s="748">
        <v>0</v>
      </c>
      <c r="AL405" s="751" t="s">
        <v>140</v>
      </c>
      <c r="AM405" s="748">
        <v>4602424.0696000503</v>
      </c>
      <c r="AN405" s="748">
        <v>0</v>
      </c>
      <c r="AO405" s="752" t="s">
        <v>140</v>
      </c>
      <c r="AP405" s="753">
        <v>0</v>
      </c>
      <c r="AQ405" s="752" t="s">
        <v>2705</v>
      </c>
      <c r="AR405" s="752" t="s">
        <v>140</v>
      </c>
      <c r="AS405" s="752" t="s">
        <v>140</v>
      </c>
    </row>
    <row r="406" spans="1:45" x14ac:dyDescent="0.15">
      <c r="A406" s="14" t="s">
        <v>105</v>
      </c>
      <c r="B406" s="14" t="s">
        <v>121</v>
      </c>
      <c r="C406" s="14" t="s">
        <v>153</v>
      </c>
      <c r="D406" s="14" t="s">
        <v>565</v>
      </c>
      <c r="E406" s="14" t="s">
        <v>1404</v>
      </c>
      <c r="F406" s="14" t="s">
        <v>2237</v>
      </c>
      <c r="G406" s="14" t="s">
        <v>140</v>
      </c>
      <c r="H406" s="14" t="s">
        <v>2691</v>
      </c>
      <c r="I406" s="17">
        <v>2330274.0040307371</v>
      </c>
      <c r="J406" s="14" t="s">
        <v>67</v>
      </c>
      <c r="K406" s="17">
        <v>2330274.0040307371</v>
      </c>
      <c r="L406" s="14" t="s">
        <v>2691</v>
      </c>
      <c r="M406" s="17">
        <v>2330274.0040307371</v>
      </c>
      <c r="N406" s="14" t="s">
        <v>67</v>
      </c>
      <c r="O406" s="17">
        <v>2330274.0040307371</v>
      </c>
      <c r="P406" s="17">
        <v>2330274.0040307371</v>
      </c>
      <c r="Q406" s="17">
        <v>0</v>
      </c>
      <c r="R406" s="17">
        <v>0</v>
      </c>
      <c r="S406" s="18">
        <v>0</v>
      </c>
      <c r="T406" s="14" t="s">
        <v>102</v>
      </c>
      <c r="U406" s="14" t="s">
        <v>140</v>
      </c>
      <c r="V406" s="14" t="s">
        <v>2708</v>
      </c>
      <c r="W406" s="18">
        <v>1.7453352069119261</v>
      </c>
      <c r="X406" s="18">
        <v>1</v>
      </c>
      <c r="Y406" s="14" t="s">
        <v>140</v>
      </c>
      <c r="Z406" s="14" t="s">
        <v>140</v>
      </c>
      <c r="AA406" s="18" t="s">
        <v>140</v>
      </c>
      <c r="AB406" s="18" t="s">
        <v>140</v>
      </c>
      <c r="AC406" s="14" t="s">
        <v>140</v>
      </c>
      <c r="AD406" s="748">
        <v>1157.157242182607</v>
      </c>
      <c r="AE406" s="749">
        <v>1175.47</v>
      </c>
      <c r="AF406" s="748">
        <v>2393958.3884745101</v>
      </c>
      <c r="AG406" s="749">
        <v>1144.2</v>
      </c>
      <c r="AH406" s="750">
        <v>1.76</v>
      </c>
      <c r="AI406" s="748">
        <v>0</v>
      </c>
      <c r="AJ406" s="748">
        <v>0</v>
      </c>
      <c r="AK406" s="748">
        <v>0</v>
      </c>
      <c r="AL406" s="751" t="s">
        <v>140</v>
      </c>
      <c r="AM406" s="748">
        <v>2330274.0040307371</v>
      </c>
      <c r="AN406" s="748">
        <v>0</v>
      </c>
      <c r="AO406" s="752" t="s">
        <v>140</v>
      </c>
      <c r="AP406" s="753">
        <v>0</v>
      </c>
      <c r="AQ406" s="752" t="s">
        <v>2705</v>
      </c>
      <c r="AR406" s="752" t="s">
        <v>140</v>
      </c>
      <c r="AS406" s="752" t="s">
        <v>140</v>
      </c>
    </row>
    <row r="407" spans="1:45" x14ac:dyDescent="0.15">
      <c r="A407" s="14" t="s">
        <v>105</v>
      </c>
      <c r="B407" s="14" t="s">
        <v>121</v>
      </c>
      <c r="C407" s="14" t="s">
        <v>153</v>
      </c>
      <c r="D407" s="14" t="s">
        <v>566</v>
      </c>
      <c r="E407" s="14" t="s">
        <v>1405</v>
      </c>
      <c r="F407" s="14" t="s">
        <v>2238</v>
      </c>
      <c r="G407" s="14" t="s">
        <v>140</v>
      </c>
      <c r="H407" s="14" t="s">
        <v>2691</v>
      </c>
      <c r="I407" s="17">
        <v>1363043.0569564579</v>
      </c>
      <c r="J407" s="14" t="s">
        <v>67</v>
      </c>
      <c r="K407" s="17">
        <v>1363043.0569564579</v>
      </c>
      <c r="L407" s="14" t="s">
        <v>2691</v>
      </c>
      <c r="M407" s="17">
        <v>1363043.0569564579</v>
      </c>
      <c r="N407" s="14" t="s">
        <v>67</v>
      </c>
      <c r="O407" s="17">
        <v>1363043.0569564579</v>
      </c>
      <c r="P407" s="17">
        <v>1363043.0569564579</v>
      </c>
      <c r="Q407" s="17">
        <v>0</v>
      </c>
      <c r="R407" s="17">
        <v>0</v>
      </c>
      <c r="S407" s="18">
        <v>0</v>
      </c>
      <c r="T407" s="14" t="s">
        <v>102</v>
      </c>
      <c r="U407" s="14" t="s">
        <v>140</v>
      </c>
      <c r="V407" s="14" t="s">
        <v>2708</v>
      </c>
      <c r="W407" s="18">
        <v>1.7453352069119261</v>
      </c>
      <c r="X407" s="18">
        <v>1</v>
      </c>
      <c r="Y407" s="14" t="s">
        <v>140</v>
      </c>
      <c r="Z407" s="14" t="s">
        <v>140</v>
      </c>
      <c r="AA407" s="18" t="s">
        <v>140</v>
      </c>
      <c r="AB407" s="18" t="s">
        <v>140</v>
      </c>
      <c r="AC407" s="14" t="s">
        <v>140</v>
      </c>
      <c r="AD407" s="748">
        <v>319.39634286488246</v>
      </c>
      <c r="AE407" s="749">
        <v>2206.73</v>
      </c>
      <c r="AF407" s="748">
        <v>1240487.4862357739</v>
      </c>
      <c r="AG407" s="749">
        <v>2424.75</v>
      </c>
      <c r="AH407" s="750">
        <v>1.76</v>
      </c>
      <c r="AI407" s="748">
        <v>0</v>
      </c>
      <c r="AJ407" s="748">
        <v>0</v>
      </c>
      <c r="AK407" s="748">
        <v>0</v>
      </c>
      <c r="AL407" s="751" t="s">
        <v>140</v>
      </c>
      <c r="AM407" s="748">
        <v>1363043.0569564579</v>
      </c>
      <c r="AN407" s="748">
        <v>0</v>
      </c>
      <c r="AO407" s="752" t="s">
        <v>140</v>
      </c>
      <c r="AP407" s="753">
        <v>0</v>
      </c>
      <c r="AQ407" s="752" t="s">
        <v>2705</v>
      </c>
      <c r="AR407" s="752" t="s">
        <v>140</v>
      </c>
      <c r="AS407" s="752" t="s">
        <v>140</v>
      </c>
    </row>
    <row r="408" spans="1:45" x14ac:dyDescent="0.15">
      <c r="A408" s="14" t="s">
        <v>105</v>
      </c>
      <c r="B408" s="14" t="s">
        <v>121</v>
      </c>
      <c r="C408" s="14" t="s">
        <v>153</v>
      </c>
      <c r="D408" s="14" t="s">
        <v>567</v>
      </c>
      <c r="E408" s="14" t="s">
        <v>1406</v>
      </c>
      <c r="F408" s="14" t="s">
        <v>2239</v>
      </c>
      <c r="G408" s="14" t="s">
        <v>140</v>
      </c>
      <c r="H408" s="14" t="s">
        <v>2691</v>
      </c>
      <c r="I408" s="17">
        <v>2963123.474313926</v>
      </c>
      <c r="J408" s="14" t="s">
        <v>67</v>
      </c>
      <c r="K408" s="17">
        <v>2963123.474313926</v>
      </c>
      <c r="L408" s="14" t="s">
        <v>2691</v>
      </c>
      <c r="M408" s="17">
        <v>2963123.474313926</v>
      </c>
      <c r="N408" s="14" t="s">
        <v>67</v>
      </c>
      <c r="O408" s="17">
        <v>2963123.474313926</v>
      </c>
      <c r="P408" s="17">
        <v>2963123.474313926</v>
      </c>
      <c r="Q408" s="17">
        <v>0</v>
      </c>
      <c r="R408" s="17">
        <v>0</v>
      </c>
      <c r="S408" s="18">
        <v>0</v>
      </c>
      <c r="T408" s="14" t="s">
        <v>102</v>
      </c>
      <c r="U408" s="14" t="s">
        <v>140</v>
      </c>
      <c r="V408" s="14" t="s">
        <v>2708</v>
      </c>
      <c r="W408" s="18">
        <v>1.7453352069119261</v>
      </c>
      <c r="X408" s="18">
        <v>1</v>
      </c>
      <c r="Y408" s="14" t="s">
        <v>140</v>
      </c>
      <c r="Z408" s="14" t="s">
        <v>140</v>
      </c>
      <c r="AA408" s="18" t="s">
        <v>140</v>
      </c>
      <c r="AB408" s="18" t="s">
        <v>140</v>
      </c>
      <c r="AC408" s="14" t="s">
        <v>140</v>
      </c>
      <c r="AD408" s="748">
        <v>3119.786682355068</v>
      </c>
      <c r="AE408" s="749">
        <v>550.79999999999995</v>
      </c>
      <c r="AF408" s="748">
        <v>3024398.3187844441</v>
      </c>
      <c r="AG408" s="749">
        <v>539.65</v>
      </c>
      <c r="AH408" s="750">
        <v>1.76</v>
      </c>
      <c r="AI408" s="748">
        <v>0</v>
      </c>
      <c r="AJ408" s="748">
        <v>0</v>
      </c>
      <c r="AK408" s="748">
        <v>0</v>
      </c>
      <c r="AL408" s="751" t="s">
        <v>140</v>
      </c>
      <c r="AM408" s="748">
        <v>2963123.474313926</v>
      </c>
      <c r="AN408" s="748">
        <v>0</v>
      </c>
      <c r="AO408" s="752" t="s">
        <v>140</v>
      </c>
      <c r="AP408" s="753">
        <v>0</v>
      </c>
      <c r="AQ408" s="752" t="s">
        <v>2705</v>
      </c>
      <c r="AR408" s="752" t="s">
        <v>140</v>
      </c>
      <c r="AS408" s="752" t="s">
        <v>140</v>
      </c>
    </row>
    <row r="409" spans="1:45" x14ac:dyDescent="0.15">
      <c r="A409" s="14" t="s">
        <v>105</v>
      </c>
      <c r="B409" s="14" t="s">
        <v>121</v>
      </c>
      <c r="C409" s="14" t="s">
        <v>153</v>
      </c>
      <c r="D409" s="14" t="s">
        <v>568</v>
      </c>
      <c r="E409" s="14" t="s">
        <v>1407</v>
      </c>
      <c r="F409" s="14" t="s">
        <v>2240</v>
      </c>
      <c r="G409" s="14" t="s">
        <v>140</v>
      </c>
      <c r="H409" s="14" t="s">
        <v>2691</v>
      </c>
      <c r="I409" s="17">
        <v>2690171.7404929665</v>
      </c>
      <c r="J409" s="14" t="s">
        <v>67</v>
      </c>
      <c r="K409" s="17">
        <v>2690171.7404929665</v>
      </c>
      <c r="L409" s="14" t="s">
        <v>2691</v>
      </c>
      <c r="M409" s="17">
        <v>2690171.7404929665</v>
      </c>
      <c r="N409" s="14" t="s">
        <v>67</v>
      </c>
      <c r="O409" s="17">
        <v>2690171.7404929665</v>
      </c>
      <c r="P409" s="17">
        <v>2690171.7404929665</v>
      </c>
      <c r="Q409" s="17">
        <v>0</v>
      </c>
      <c r="R409" s="17">
        <v>0</v>
      </c>
      <c r="S409" s="18">
        <v>0</v>
      </c>
      <c r="T409" s="14" t="s">
        <v>102</v>
      </c>
      <c r="U409" s="14" t="s">
        <v>140</v>
      </c>
      <c r="V409" s="14" t="s">
        <v>2708</v>
      </c>
      <c r="W409" s="18">
        <v>1.7453352069119261</v>
      </c>
      <c r="X409" s="18">
        <v>1</v>
      </c>
      <c r="Y409" s="14" t="s">
        <v>140</v>
      </c>
      <c r="Z409" s="14" t="s">
        <v>140</v>
      </c>
      <c r="AA409" s="18" t="s">
        <v>140</v>
      </c>
      <c r="AB409" s="18" t="s">
        <v>140</v>
      </c>
      <c r="AC409" s="14" t="s">
        <v>140</v>
      </c>
      <c r="AD409" s="748">
        <v>679.1099290094304</v>
      </c>
      <c r="AE409" s="749">
        <v>2514.6</v>
      </c>
      <c r="AF409" s="748">
        <v>3005544.9984391569</v>
      </c>
      <c r="AG409" s="749">
        <v>2250.75</v>
      </c>
      <c r="AH409" s="750">
        <v>1.76</v>
      </c>
      <c r="AI409" s="748">
        <v>0</v>
      </c>
      <c r="AJ409" s="748">
        <v>0</v>
      </c>
      <c r="AK409" s="748">
        <v>0</v>
      </c>
      <c r="AL409" s="751" t="s">
        <v>140</v>
      </c>
      <c r="AM409" s="748">
        <v>2690171.7404929665</v>
      </c>
      <c r="AN409" s="748">
        <v>0</v>
      </c>
      <c r="AO409" s="752" t="s">
        <v>140</v>
      </c>
      <c r="AP409" s="753">
        <v>0</v>
      </c>
      <c r="AQ409" s="752" t="s">
        <v>2705</v>
      </c>
      <c r="AR409" s="752" t="s">
        <v>140</v>
      </c>
      <c r="AS409" s="752" t="s">
        <v>140</v>
      </c>
    </row>
    <row r="410" spans="1:45" x14ac:dyDescent="0.15">
      <c r="A410" s="14" t="s">
        <v>105</v>
      </c>
      <c r="B410" s="14" t="s">
        <v>121</v>
      </c>
      <c r="C410" s="14" t="s">
        <v>153</v>
      </c>
      <c r="D410" s="14" t="s">
        <v>569</v>
      </c>
      <c r="E410" s="14" t="s">
        <v>1408</v>
      </c>
      <c r="F410" s="14" t="s">
        <v>2241</v>
      </c>
      <c r="G410" s="14" t="s">
        <v>140</v>
      </c>
      <c r="H410" s="14" t="s">
        <v>2691</v>
      </c>
      <c r="I410" s="17">
        <v>1484081.2507016046</v>
      </c>
      <c r="J410" s="14" t="s">
        <v>67</v>
      </c>
      <c r="K410" s="17">
        <v>1484081.2507016046</v>
      </c>
      <c r="L410" s="14" t="s">
        <v>2691</v>
      </c>
      <c r="M410" s="17">
        <v>1484081.2507016046</v>
      </c>
      <c r="N410" s="14" t="s">
        <v>67</v>
      </c>
      <c r="O410" s="17">
        <v>1484081.2507016046</v>
      </c>
      <c r="P410" s="17">
        <v>1484081.2507016046</v>
      </c>
      <c r="Q410" s="17">
        <v>0</v>
      </c>
      <c r="R410" s="17">
        <v>0</v>
      </c>
      <c r="S410" s="18">
        <v>0</v>
      </c>
      <c r="T410" s="14" t="s">
        <v>102</v>
      </c>
      <c r="U410" s="14" t="s">
        <v>140</v>
      </c>
      <c r="V410" s="14" t="s">
        <v>2708</v>
      </c>
      <c r="W410" s="18">
        <v>1.7453352069119261</v>
      </c>
      <c r="X410" s="18">
        <v>1</v>
      </c>
      <c r="Y410" s="14" t="s">
        <v>140</v>
      </c>
      <c r="Z410" s="14" t="s">
        <v>140</v>
      </c>
      <c r="AA410" s="18" t="s">
        <v>140</v>
      </c>
      <c r="AB410" s="18" t="s">
        <v>140</v>
      </c>
      <c r="AC410" s="14" t="s">
        <v>140</v>
      </c>
      <c r="AD410" s="748">
        <v>551.52592538416866</v>
      </c>
      <c r="AE410" s="749">
        <v>1721.6</v>
      </c>
      <c r="AF410" s="748">
        <v>1671139.3841043576</v>
      </c>
      <c r="AG410" s="749">
        <v>1528.9</v>
      </c>
      <c r="AH410" s="750">
        <v>1.76</v>
      </c>
      <c r="AI410" s="748">
        <v>0</v>
      </c>
      <c r="AJ410" s="748">
        <v>0</v>
      </c>
      <c r="AK410" s="748">
        <v>0</v>
      </c>
      <c r="AL410" s="751" t="s">
        <v>140</v>
      </c>
      <c r="AM410" s="748">
        <v>1484081.2507016046</v>
      </c>
      <c r="AN410" s="748">
        <v>0</v>
      </c>
      <c r="AO410" s="752" t="s">
        <v>140</v>
      </c>
      <c r="AP410" s="753">
        <v>0</v>
      </c>
      <c r="AQ410" s="752" t="s">
        <v>2705</v>
      </c>
      <c r="AR410" s="752" t="s">
        <v>140</v>
      </c>
      <c r="AS410" s="752" t="s">
        <v>140</v>
      </c>
    </row>
    <row r="411" spans="1:45" x14ac:dyDescent="0.15">
      <c r="A411" s="14" t="s">
        <v>105</v>
      </c>
      <c r="B411" s="14" t="s">
        <v>121</v>
      </c>
      <c r="C411" s="14" t="s">
        <v>153</v>
      </c>
      <c r="D411" s="14" t="s">
        <v>570</v>
      </c>
      <c r="E411" s="14" t="s">
        <v>1409</v>
      </c>
      <c r="F411" s="14" t="s">
        <v>2242</v>
      </c>
      <c r="G411" s="14" t="s">
        <v>140</v>
      </c>
      <c r="H411" s="14" t="s">
        <v>2691</v>
      </c>
      <c r="I411" s="17">
        <v>2433440.7332045971</v>
      </c>
      <c r="J411" s="14" t="s">
        <v>67</v>
      </c>
      <c r="K411" s="17">
        <v>2433440.7332045971</v>
      </c>
      <c r="L411" s="14" t="s">
        <v>2691</v>
      </c>
      <c r="M411" s="17">
        <v>2433440.7332045971</v>
      </c>
      <c r="N411" s="14" t="s">
        <v>67</v>
      </c>
      <c r="O411" s="17">
        <v>2433440.7332045971</v>
      </c>
      <c r="P411" s="17">
        <v>2433440.7332045971</v>
      </c>
      <c r="Q411" s="17">
        <v>0</v>
      </c>
      <c r="R411" s="17">
        <v>0</v>
      </c>
      <c r="S411" s="18">
        <v>0</v>
      </c>
      <c r="T411" s="14" t="s">
        <v>2705</v>
      </c>
      <c r="U411" s="14" t="s">
        <v>2705</v>
      </c>
      <c r="V411" s="14" t="s">
        <v>2705</v>
      </c>
      <c r="W411" s="18">
        <v>1.7453352069119261</v>
      </c>
      <c r="X411" s="18">
        <v>1</v>
      </c>
      <c r="Y411" s="14" t="s">
        <v>140</v>
      </c>
      <c r="Z411" s="14" t="s">
        <v>140</v>
      </c>
      <c r="AA411" s="18" t="s">
        <v>140</v>
      </c>
      <c r="AB411" s="18" t="s">
        <v>140</v>
      </c>
      <c r="AC411" s="14" t="s">
        <v>140</v>
      </c>
      <c r="AD411" s="748">
        <v>6077.2571904673268</v>
      </c>
      <c r="AE411" s="749">
        <v>346.2</v>
      </c>
      <c r="AF411" s="748">
        <v>3702970.4751099208</v>
      </c>
      <c r="AG411" s="749">
        <v>227.51</v>
      </c>
      <c r="AH411" s="750">
        <v>1.76</v>
      </c>
      <c r="AI411" s="748">
        <v>0</v>
      </c>
      <c r="AJ411" s="748">
        <v>0</v>
      </c>
      <c r="AK411" s="748">
        <v>0</v>
      </c>
      <c r="AL411" s="751" t="s">
        <v>140</v>
      </c>
      <c r="AM411" s="748">
        <v>2433440.7332045971</v>
      </c>
      <c r="AN411" s="748">
        <v>0</v>
      </c>
      <c r="AO411" s="752" t="s">
        <v>140</v>
      </c>
      <c r="AP411" s="753">
        <v>0</v>
      </c>
      <c r="AQ411" s="752" t="s">
        <v>2705</v>
      </c>
      <c r="AR411" s="752" t="s">
        <v>140</v>
      </c>
      <c r="AS411" s="752" t="s">
        <v>140</v>
      </c>
    </row>
    <row r="412" spans="1:45" x14ac:dyDescent="0.15">
      <c r="A412" s="14" t="s">
        <v>105</v>
      </c>
      <c r="B412" s="14" t="s">
        <v>121</v>
      </c>
      <c r="C412" s="14" t="s">
        <v>153</v>
      </c>
      <c r="D412" s="14" t="s">
        <v>571</v>
      </c>
      <c r="E412" s="14" t="s">
        <v>1410</v>
      </c>
      <c r="F412" s="14" t="s">
        <v>2243</v>
      </c>
      <c r="G412" s="14" t="s">
        <v>140</v>
      </c>
      <c r="H412" s="14" t="s">
        <v>2691</v>
      </c>
      <c r="I412" s="17">
        <v>648033.25826264767</v>
      </c>
      <c r="J412" s="14" t="s">
        <v>67</v>
      </c>
      <c r="K412" s="17">
        <v>648033.25826264767</v>
      </c>
      <c r="L412" s="14" t="s">
        <v>2691</v>
      </c>
      <c r="M412" s="17">
        <v>648033.25826264767</v>
      </c>
      <c r="N412" s="14" t="s">
        <v>67</v>
      </c>
      <c r="O412" s="17">
        <v>648033.25826264767</v>
      </c>
      <c r="P412" s="17">
        <v>648033.25826264767</v>
      </c>
      <c r="Q412" s="17">
        <v>0</v>
      </c>
      <c r="R412" s="17">
        <v>0</v>
      </c>
      <c r="S412" s="18">
        <v>0</v>
      </c>
      <c r="T412" s="14" t="s">
        <v>102</v>
      </c>
      <c r="U412" s="14" t="s">
        <v>140</v>
      </c>
      <c r="V412" s="14" t="s">
        <v>2708</v>
      </c>
      <c r="W412" s="18">
        <v>1.7453352069119261</v>
      </c>
      <c r="X412" s="18">
        <v>1</v>
      </c>
      <c r="Y412" s="14" t="s">
        <v>140</v>
      </c>
      <c r="Z412" s="14" t="s">
        <v>140</v>
      </c>
      <c r="AA412" s="18" t="s">
        <v>140</v>
      </c>
      <c r="AB412" s="18" t="s">
        <v>140</v>
      </c>
      <c r="AC412" s="14" t="s">
        <v>140</v>
      </c>
      <c r="AD412" s="748">
        <v>284.48963872664393</v>
      </c>
      <c r="AE412" s="749">
        <v>2072.0500000000002</v>
      </c>
      <c r="AF412" s="748">
        <v>1037479.0834440942</v>
      </c>
      <c r="AG412" s="749">
        <v>1294.25</v>
      </c>
      <c r="AH412" s="750">
        <v>1.76</v>
      </c>
      <c r="AI412" s="748">
        <v>0</v>
      </c>
      <c r="AJ412" s="748">
        <v>0</v>
      </c>
      <c r="AK412" s="748">
        <v>0</v>
      </c>
      <c r="AL412" s="751" t="s">
        <v>140</v>
      </c>
      <c r="AM412" s="748">
        <v>648033.25826264767</v>
      </c>
      <c r="AN412" s="748">
        <v>0</v>
      </c>
      <c r="AO412" s="752" t="s">
        <v>140</v>
      </c>
      <c r="AP412" s="753">
        <v>0</v>
      </c>
      <c r="AQ412" s="752" t="s">
        <v>2705</v>
      </c>
      <c r="AR412" s="752" t="s">
        <v>140</v>
      </c>
      <c r="AS412" s="752" t="s">
        <v>140</v>
      </c>
    </row>
    <row r="413" spans="1:45" x14ac:dyDescent="0.15">
      <c r="A413" s="14" t="s">
        <v>105</v>
      </c>
      <c r="B413" s="14" t="s">
        <v>121</v>
      </c>
      <c r="C413" s="14" t="s">
        <v>153</v>
      </c>
      <c r="D413" s="14" t="s">
        <v>572</v>
      </c>
      <c r="E413" s="14" t="s">
        <v>1411</v>
      </c>
      <c r="F413" s="14" t="s">
        <v>2244</v>
      </c>
      <c r="G413" s="14" t="s">
        <v>140</v>
      </c>
      <c r="H413" s="14" t="s">
        <v>2691</v>
      </c>
      <c r="I413" s="17">
        <v>1258930.1117535229</v>
      </c>
      <c r="J413" s="14" t="s">
        <v>67</v>
      </c>
      <c r="K413" s="17">
        <v>1258930.1117535229</v>
      </c>
      <c r="L413" s="14" t="s">
        <v>2691</v>
      </c>
      <c r="M413" s="17">
        <v>1258930.1117535229</v>
      </c>
      <c r="N413" s="14" t="s">
        <v>67</v>
      </c>
      <c r="O413" s="17">
        <v>1258930.1117535229</v>
      </c>
      <c r="P413" s="17">
        <v>1258930.1117535229</v>
      </c>
      <c r="Q413" s="17">
        <v>0</v>
      </c>
      <c r="R413" s="17">
        <v>0</v>
      </c>
      <c r="S413" s="18">
        <v>0</v>
      </c>
      <c r="T413" s="14" t="s">
        <v>102</v>
      </c>
      <c r="U413" s="14" t="s">
        <v>140</v>
      </c>
      <c r="V413" s="14" t="s">
        <v>2708</v>
      </c>
      <c r="W413" s="18">
        <v>1.7453352069119261</v>
      </c>
      <c r="X413" s="18">
        <v>1</v>
      </c>
      <c r="Y413" s="14" t="s">
        <v>140</v>
      </c>
      <c r="Z413" s="14" t="s">
        <v>140</v>
      </c>
      <c r="AA413" s="18" t="s">
        <v>140</v>
      </c>
      <c r="AB413" s="18" t="s">
        <v>140</v>
      </c>
      <c r="AC413" s="14" t="s">
        <v>140</v>
      </c>
      <c r="AD413" s="748">
        <v>418.88044965886223</v>
      </c>
      <c r="AE413" s="749">
        <v>1822.85</v>
      </c>
      <c r="AF413" s="748">
        <v>1343862.4513531702</v>
      </c>
      <c r="AG413" s="749">
        <v>1707.65</v>
      </c>
      <c r="AH413" s="750">
        <v>1.76</v>
      </c>
      <c r="AI413" s="748">
        <v>0</v>
      </c>
      <c r="AJ413" s="748">
        <v>0</v>
      </c>
      <c r="AK413" s="748">
        <v>0</v>
      </c>
      <c r="AL413" s="751" t="s">
        <v>140</v>
      </c>
      <c r="AM413" s="748">
        <v>1258930.1117535229</v>
      </c>
      <c r="AN413" s="748">
        <v>0</v>
      </c>
      <c r="AO413" s="752" t="s">
        <v>140</v>
      </c>
      <c r="AP413" s="753">
        <v>0</v>
      </c>
      <c r="AQ413" s="752" t="s">
        <v>2705</v>
      </c>
      <c r="AR413" s="752" t="s">
        <v>140</v>
      </c>
      <c r="AS413" s="752" t="s">
        <v>140</v>
      </c>
    </row>
    <row r="414" spans="1:45" x14ac:dyDescent="0.15">
      <c r="A414" s="14" t="s">
        <v>105</v>
      </c>
      <c r="B414" s="14" t="s">
        <v>121</v>
      </c>
      <c r="C414" s="14" t="s">
        <v>153</v>
      </c>
      <c r="D414" s="14" t="s">
        <v>573</v>
      </c>
      <c r="E414" s="14" t="s">
        <v>1412</v>
      </c>
      <c r="F414" s="14" t="s">
        <v>2245</v>
      </c>
      <c r="G414" s="14" t="s">
        <v>140</v>
      </c>
      <c r="H414" s="14" t="s">
        <v>2691</v>
      </c>
      <c r="I414" s="17">
        <v>3349216.9818034004</v>
      </c>
      <c r="J414" s="14" t="s">
        <v>67</v>
      </c>
      <c r="K414" s="17">
        <v>3349216.9818034004</v>
      </c>
      <c r="L414" s="14" t="s">
        <v>2691</v>
      </c>
      <c r="M414" s="17">
        <v>3349216.9818034004</v>
      </c>
      <c r="N414" s="14" t="s">
        <v>67</v>
      </c>
      <c r="O414" s="17">
        <v>3349216.9818034004</v>
      </c>
      <c r="P414" s="17">
        <v>3349216.9818034004</v>
      </c>
      <c r="Q414" s="17">
        <v>0</v>
      </c>
      <c r="R414" s="17">
        <v>0</v>
      </c>
      <c r="S414" s="18">
        <v>0</v>
      </c>
      <c r="T414" s="14" t="s">
        <v>102</v>
      </c>
      <c r="U414" s="14" t="s">
        <v>140</v>
      </c>
      <c r="V414" s="14" t="s">
        <v>2708</v>
      </c>
      <c r="W414" s="18">
        <v>1.7453352069119261</v>
      </c>
      <c r="X414" s="18">
        <v>1</v>
      </c>
      <c r="Y414" s="14" t="s">
        <v>140</v>
      </c>
      <c r="Z414" s="14" t="s">
        <v>140</v>
      </c>
      <c r="AA414" s="18" t="s">
        <v>140</v>
      </c>
      <c r="AB414" s="18" t="s">
        <v>140</v>
      </c>
      <c r="AC414" s="14" t="s">
        <v>140</v>
      </c>
      <c r="AD414" s="748">
        <v>455.53248900401269</v>
      </c>
      <c r="AE414" s="749">
        <v>3841.55</v>
      </c>
      <c r="AF414" s="748">
        <v>3079916.8383023422</v>
      </c>
      <c r="AG414" s="749">
        <v>4177.45</v>
      </c>
      <c r="AH414" s="750">
        <v>1.76</v>
      </c>
      <c r="AI414" s="748">
        <v>0</v>
      </c>
      <c r="AJ414" s="748">
        <v>0</v>
      </c>
      <c r="AK414" s="748">
        <v>0</v>
      </c>
      <c r="AL414" s="751" t="s">
        <v>140</v>
      </c>
      <c r="AM414" s="748">
        <v>3349216.9818034004</v>
      </c>
      <c r="AN414" s="748">
        <v>0</v>
      </c>
      <c r="AO414" s="752" t="s">
        <v>140</v>
      </c>
      <c r="AP414" s="753">
        <v>0</v>
      </c>
      <c r="AQ414" s="752" t="s">
        <v>2705</v>
      </c>
      <c r="AR414" s="752" t="s">
        <v>140</v>
      </c>
      <c r="AS414" s="752" t="s">
        <v>140</v>
      </c>
    </row>
    <row r="415" spans="1:45" x14ac:dyDescent="0.15">
      <c r="A415" s="14" t="s">
        <v>105</v>
      </c>
      <c r="B415" s="14" t="s">
        <v>121</v>
      </c>
      <c r="C415" s="14" t="s">
        <v>153</v>
      </c>
      <c r="D415" s="14" t="s">
        <v>574</v>
      </c>
      <c r="E415" s="14" t="s">
        <v>1413</v>
      </c>
      <c r="F415" s="14" t="s">
        <v>2246</v>
      </c>
      <c r="G415" s="14" t="s">
        <v>140</v>
      </c>
      <c r="H415" s="14" t="s">
        <v>2691</v>
      </c>
      <c r="I415" s="17">
        <v>3556641.2921087919</v>
      </c>
      <c r="J415" s="14" t="s">
        <v>67</v>
      </c>
      <c r="K415" s="17">
        <v>3556641.2921087919</v>
      </c>
      <c r="L415" s="14" t="s">
        <v>2691</v>
      </c>
      <c r="M415" s="17">
        <v>3556641.2921087919</v>
      </c>
      <c r="N415" s="14" t="s">
        <v>67</v>
      </c>
      <c r="O415" s="17">
        <v>3556641.2921087919</v>
      </c>
      <c r="P415" s="17">
        <v>3556641.2921087919</v>
      </c>
      <c r="Q415" s="17">
        <v>0</v>
      </c>
      <c r="R415" s="17">
        <v>0</v>
      </c>
      <c r="S415" s="18">
        <v>0</v>
      </c>
      <c r="T415" s="14" t="s">
        <v>2705</v>
      </c>
      <c r="U415" s="14" t="s">
        <v>2705</v>
      </c>
      <c r="V415" s="14" t="s">
        <v>2705</v>
      </c>
      <c r="W415" s="18">
        <v>1.7453352069119261</v>
      </c>
      <c r="X415" s="18">
        <v>1</v>
      </c>
      <c r="Y415" s="14" t="s">
        <v>140</v>
      </c>
      <c r="Z415" s="14" t="s">
        <v>140</v>
      </c>
      <c r="AA415" s="18" t="s">
        <v>140</v>
      </c>
      <c r="AB415" s="18" t="s">
        <v>140</v>
      </c>
      <c r="AC415" s="14" t="s">
        <v>140</v>
      </c>
      <c r="AD415" s="748">
        <v>3080.5166401995493</v>
      </c>
      <c r="AE415" s="749">
        <v>518.04</v>
      </c>
      <c r="AF415" s="748">
        <v>2808714.1048922292</v>
      </c>
      <c r="AG415" s="749">
        <v>656</v>
      </c>
      <c r="AH415" s="750">
        <v>1.76</v>
      </c>
      <c r="AI415" s="748">
        <v>0</v>
      </c>
      <c r="AJ415" s="748">
        <v>0</v>
      </c>
      <c r="AK415" s="748">
        <v>0</v>
      </c>
      <c r="AL415" s="751" t="s">
        <v>140</v>
      </c>
      <c r="AM415" s="748">
        <v>3556641.2921087919</v>
      </c>
      <c r="AN415" s="748">
        <v>0</v>
      </c>
      <c r="AO415" s="752" t="s">
        <v>140</v>
      </c>
      <c r="AP415" s="753">
        <v>0</v>
      </c>
      <c r="AQ415" s="752" t="s">
        <v>2705</v>
      </c>
      <c r="AR415" s="752" t="s">
        <v>140</v>
      </c>
      <c r="AS415" s="752" t="s">
        <v>140</v>
      </c>
    </row>
    <row r="416" spans="1:45" x14ac:dyDescent="0.15">
      <c r="A416" s="14" t="s">
        <v>105</v>
      </c>
      <c r="B416" s="14" t="s">
        <v>121</v>
      </c>
      <c r="C416" s="14" t="s">
        <v>153</v>
      </c>
      <c r="D416" s="14" t="s">
        <v>575</v>
      </c>
      <c r="E416" s="14" t="s">
        <v>1414</v>
      </c>
      <c r="F416" s="14" t="s">
        <v>2247</v>
      </c>
      <c r="G416" s="14" t="s">
        <v>140</v>
      </c>
      <c r="H416" s="14" t="s">
        <v>2691</v>
      </c>
      <c r="I416" s="17">
        <v>541310.8274851545</v>
      </c>
      <c r="J416" s="14" t="s">
        <v>67</v>
      </c>
      <c r="K416" s="17">
        <v>541310.8274851545</v>
      </c>
      <c r="L416" s="14" t="s">
        <v>2691</v>
      </c>
      <c r="M416" s="17">
        <v>541310.8274851545</v>
      </c>
      <c r="N416" s="14" t="s">
        <v>67</v>
      </c>
      <c r="O416" s="17">
        <v>541310.8274851545</v>
      </c>
      <c r="P416" s="17">
        <v>541310.8274851545</v>
      </c>
      <c r="Q416" s="17">
        <v>0</v>
      </c>
      <c r="R416" s="17">
        <v>0</v>
      </c>
      <c r="S416" s="18">
        <v>0</v>
      </c>
      <c r="T416" s="14" t="s">
        <v>2705</v>
      </c>
      <c r="U416" s="14" t="s">
        <v>2705</v>
      </c>
      <c r="V416" s="14" t="s">
        <v>2705</v>
      </c>
      <c r="W416" s="18">
        <v>1.7453352069119261</v>
      </c>
      <c r="X416" s="18">
        <v>1</v>
      </c>
      <c r="Y416" s="14" t="s">
        <v>140</v>
      </c>
      <c r="Z416" s="14" t="s">
        <v>140</v>
      </c>
      <c r="AA416" s="18" t="s">
        <v>140</v>
      </c>
      <c r="AB416" s="18" t="s">
        <v>140</v>
      </c>
      <c r="AC416" s="14" t="s">
        <v>140</v>
      </c>
      <c r="AD416" s="748">
        <v>3455.7637096856138</v>
      </c>
      <c r="AE416" s="749">
        <v>117.46</v>
      </c>
      <c r="AF416" s="748">
        <v>714436.6655185644</v>
      </c>
      <c r="AG416" s="749">
        <v>89</v>
      </c>
      <c r="AH416" s="750">
        <v>1.76</v>
      </c>
      <c r="AI416" s="748">
        <v>0</v>
      </c>
      <c r="AJ416" s="748">
        <v>0</v>
      </c>
      <c r="AK416" s="748">
        <v>0</v>
      </c>
      <c r="AL416" s="751" t="s">
        <v>140</v>
      </c>
      <c r="AM416" s="748">
        <v>541310.8274851545</v>
      </c>
      <c r="AN416" s="748">
        <v>0</v>
      </c>
      <c r="AO416" s="752" t="s">
        <v>140</v>
      </c>
      <c r="AP416" s="753">
        <v>0</v>
      </c>
      <c r="AQ416" s="752" t="s">
        <v>2705</v>
      </c>
      <c r="AR416" s="752" t="s">
        <v>140</v>
      </c>
      <c r="AS416" s="752" t="s">
        <v>140</v>
      </c>
    </row>
    <row r="417" spans="1:45" x14ac:dyDescent="0.15">
      <c r="A417" s="14" t="s">
        <v>105</v>
      </c>
      <c r="B417" s="14" t="s">
        <v>121</v>
      </c>
      <c r="C417" s="14" t="s">
        <v>153</v>
      </c>
      <c r="D417" s="14" t="s">
        <v>576</v>
      </c>
      <c r="E417" s="14" t="s">
        <v>1415</v>
      </c>
      <c r="F417" s="14" t="s">
        <v>2248</v>
      </c>
      <c r="G417" s="14" t="s">
        <v>140</v>
      </c>
      <c r="H417" s="14" t="s">
        <v>2691</v>
      </c>
      <c r="I417" s="17">
        <v>26859884.26820939</v>
      </c>
      <c r="J417" s="14" t="s">
        <v>67</v>
      </c>
      <c r="K417" s="17">
        <v>26859884.26820939</v>
      </c>
      <c r="L417" s="14" t="s">
        <v>2691</v>
      </c>
      <c r="M417" s="17">
        <v>26859884.26820939</v>
      </c>
      <c r="N417" s="14" t="s">
        <v>67</v>
      </c>
      <c r="O417" s="17">
        <v>26859884.26820939</v>
      </c>
      <c r="P417" s="17">
        <v>26859884.26820939</v>
      </c>
      <c r="Q417" s="17">
        <v>0</v>
      </c>
      <c r="R417" s="17">
        <v>0</v>
      </c>
      <c r="S417" s="18">
        <v>0</v>
      </c>
      <c r="T417" s="14" t="s">
        <v>2705</v>
      </c>
      <c r="U417" s="14" t="s">
        <v>2705</v>
      </c>
      <c r="V417" s="14" t="s">
        <v>2705</v>
      </c>
      <c r="W417" s="18">
        <v>1.7453352069119261</v>
      </c>
      <c r="X417" s="18">
        <v>1</v>
      </c>
      <c r="Y417" s="14" t="s">
        <v>140</v>
      </c>
      <c r="Z417" s="14" t="s">
        <v>140</v>
      </c>
      <c r="AA417" s="18" t="s">
        <v>140</v>
      </c>
      <c r="AB417" s="18" t="s">
        <v>140</v>
      </c>
      <c r="AC417" s="14" t="s">
        <v>140</v>
      </c>
      <c r="AD417" s="748">
        <v>11318.498816823841</v>
      </c>
      <c r="AE417" s="749">
        <v>1135.1199999999999</v>
      </c>
      <c r="AF417" s="748">
        <v>22612341.702060085</v>
      </c>
      <c r="AG417" s="749">
        <v>1348.35</v>
      </c>
      <c r="AH417" s="750">
        <v>1.76</v>
      </c>
      <c r="AI417" s="748">
        <v>0</v>
      </c>
      <c r="AJ417" s="748">
        <v>0</v>
      </c>
      <c r="AK417" s="748">
        <v>0</v>
      </c>
      <c r="AL417" s="751" t="s">
        <v>140</v>
      </c>
      <c r="AM417" s="748">
        <v>26859884.26820939</v>
      </c>
      <c r="AN417" s="748">
        <v>0</v>
      </c>
      <c r="AO417" s="752" t="s">
        <v>140</v>
      </c>
      <c r="AP417" s="753">
        <v>0</v>
      </c>
      <c r="AQ417" s="752" t="s">
        <v>2705</v>
      </c>
      <c r="AR417" s="752" t="s">
        <v>140</v>
      </c>
      <c r="AS417" s="752" t="s">
        <v>140</v>
      </c>
    </row>
    <row r="418" spans="1:45" x14ac:dyDescent="0.15">
      <c r="A418" s="14" t="s">
        <v>105</v>
      </c>
      <c r="B418" s="14" t="s">
        <v>121</v>
      </c>
      <c r="C418" s="14" t="s">
        <v>153</v>
      </c>
      <c r="D418" s="14" t="s">
        <v>577</v>
      </c>
      <c r="E418" s="14" t="s">
        <v>1416</v>
      </c>
      <c r="F418" s="14" t="s">
        <v>2249</v>
      </c>
      <c r="G418" s="14" t="s">
        <v>140</v>
      </c>
      <c r="H418" s="14" t="s">
        <v>2691</v>
      </c>
      <c r="I418" s="17">
        <v>770709.95524669148</v>
      </c>
      <c r="J418" s="14" t="s">
        <v>67</v>
      </c>
      <c r="K418" s="17">
        <v>770709.95524669148</v>
      </c>
      <c r="L418" s="14" t="s">
        <v>2691</v>
      </c>
      <c r="M418" s="17">
        <v>770709.95524669148</v>
      </c>
      <c r="N418" s="14" t="s">
        <v>67</v>
      </c>
      <c r="O418" s="17">
        <v>770709.95524669148</v>
      </c>
      <c r="P418" s="17">
        <v>770709.95524669148</v>
      </c>
      <c r="Q418" s="17">
        <v>0</v>
      </c>
      <c r="R418" s="17">
        <v>0</v>
      </c>
      <c r="S418" s="18">
        <v>0</v>
      </c>
      <c r="T418" s="14" t="s">
        <v>2705</v>
      </c>
      <c r="U418" s="14" t="s">
        <v>2705</v>
      </c>
      <c r="V418" s="14" t="s">
        <v>2705</v>
      </c>
      <c r="W418" s="18">
        <v>1.7453352069119261</v>
      </c>
      <c r="X418" s="18">
        <v>1</v>
      </c>
      <c r="Y418" s="14" t="s">
        <v>140</v>
      </c>
      <c r="Z418" s="14" t="s">
        <v>140</v>
      </c>
      <c r="AA418" s="18" t="s">
        <v>140</v>
      </c>
      <c r="AB418" s="18" t="s">
        <v>140</v>
      </c>
      <c r="AC418" s="14" t="s">
        <v>140</v>
      </c>
      <c r="AD418" s="748">
        <v>4555.3248900401268</v>
      </c>
      <c r="AE418" s="749">
        <v>122.15</v>
      </c>
      <c r="AF418" s="748">
        <v>979321.96616038668</v>
      </c>
      <c r="AG418" s="749">
        <v>96.13</v>
      </c>
      <c r="AH418" s="750">
        <v>1.76</v>
      </c>
      <c r="AI418" s="748">
        <v>0</v>
      </c>
      <c r="AJ418" s="748">
        <v>0</v>
      </c>
      <c r="AK418" s="748">
        <v>0</v>
      </c>
      <c r="AL418" s="751" t="s">
        <v>140</v>
      </c>
      <c r="AM418" s="748">
        <v>770709.95524669148</v>
      </c>
      <c r="AN418" s="748">
        <v>0</v>
      </c>
      <c r="AO418" s="752" t="s">
        <v>140</v>
      </c>
      <c r="AP418" s="753">
        <v>0</v>
      </c>
      <c r="AQ418" s="752" t="s">
        <v>2705</v>
      </c>
      <c r="AR418" s="752" t="s">
        <v>140</v>
      </c>
      <c r="AS418" s="752" t="s">
        <v>140</v>
      </c>
    </row>
    <row r="419" spans="1:45" x14ac:dyDescent="0.15">
      <c r="A419" s="14" t="s">
        <v>105</v>
      </c>
      <c r="B419" s="14" t="s">
        <v>121</v>
      </c>
      <c r="C419" s="14" t="s">
        <v>153</v>
      </c>
      <c r="D419" s="14" t="s">
        <v>578</v>
      </c>
      <c r="E419" s="14" t="s">
        <v>1417</v>
      </c>
      <c r="F419" s="14" t="s">
        <v>2250</v>
      </c>
      <c r="G419" s="14" t="s">
        <v>140</v>
      </c>
      <c r="H419" s="14" t="s">
        <v>2691</v>
      </c>
      <c r="I419" s="17">
        <v>701996.16051062511</v>
      </c>
      <c r="J419" s="14" t="s">
        <v>67</v>
      </c>
      <c r="K419" s="17">
        <v>701996.16051062511</v>
      </c>
      <c r="L419" s="14" t="s">
        <v>2691</v>
      </c>
      <c r="M419" s="17">
        <v>701996.16051062511</v>
      </c>
      <c r="N419" s="14" t="s">
        <v>67</v>
      </c>
      <c r="O419" s="17">
        <v>701996.16051062511</v>
      </c>
      <c r="P419" s="17">
        <v>701996.16051062511</v>
      </c>
      <c r="Q419" s="17">
        <v>0</v>
      </c>
      <c r="R419" s="17">
        <v>0</v>
      </c>
      <c r="S419" s="18">
        <v>0</v>
      </c>
      <c r="T419" s="14" t="s">
        <v>2705</v>
      </c>
      <c r="U419" s="14" t="s">
        <v>2705</v>
      </c>
      <c r="V419" s="14" t="s">
        <v>2705</v>
      </c>
      <c r="W419" s="18">
        <v>1.7453352069119261</v>
      </c>
      <c r="X419" s="18">
        <v>1</v>
      </c>
      <c r="Y419" s="14" t="s">
        <v>140</v>
      </c>
      <c r="Z419" s="14" t="s">
        <v>140</v>
      </c>
      <c r="AA419" s="18" t="s">
        <v>140</v>
      </c>
      <c r="AB419" s="18" t="s">
        <v>140</v>
      </c>
      <c r="AC419" s="14" t="s">
        <v>140</v>
      </c>
      <c r="AD419" s="748">
        <v>1745.335206911926</v>
      </c>
      <c r="AE419" s="749">
        <v>262.64999999999998</v>
      </c>
      <c r="AF419" s="748">
        <v>806805.63408793462</v>
      </c>
      <c r="AG419" s="749">
        <v>228.53</v>
      </c>
      <c r="AH419" s="750">
        <v>1.76</v>
      </c>
      <c r="AI419" s="748">
        <v>0</v>
      </c>
      <c r="AJ419" s="748">
        <v>0</v>
      </c>
      <c r="AK419" s="748">
        <v>0</v>
      </c>
      <c r="AL419" s="751" t="s">
        <v>140</v>
      </c>
      <c r="AM419" s="748">
        <v>701996.16051062511</v>
      </c>
      <c r="AN419" s="748">
        <v>0</v>
      </c>
      <c r="AO419" s="752" t="s">
        <v>140</v>
      </c>
      <c r="AP419" s="753">
        <v>0</v>
      </c>
      <c r="AQ419" s="752" t="s">
        <v>2705</v>
      </c>
      <c r="AR419" s="752" t="s">
        <v>140</v>
      </c>
      <c r="AS419" s="752" t="s">
        <v>140</v>
      </c>
    </row>
    <row r="420" spans="1:45" x14ac:dyDescent="0.15">
      <c r="A420" s="14" t="s">
        <v>105</v>
      </c>
      <c r="B420" s="14" t="s">
        <v>121</v>
      </c>
      <c r="C420" s="14" t="s">
        <v>153</v>
      </c>
      <c r="D420" s="14" t="s">
        <v>579</v>
      </c>
      <c r="E420" s="14" t="s">
        <v>1418</v>
      </c>
      <c r="F420" s="14" t="s">
        <v>2251</v>
      </c>
      <c r="G420" s="14" t="s">
        <v>140</v>
      </c>
      <c r="H420" s="14" t="s">
        <v>2691</v>
      </c>
      <c r="I420" s="17">
        <v>2931968.9965236187</v>
      </c>
      <c r="J420" s="14" t="s">
        <v>67</v>
      </c>
      <c r="K420" s="17">
        <v>2931968.9965236187</v>
      </c>
      <c r="L420" s="14" t="s">
        <v>2691</v>
      </c>
      <c r="M420" s="17">
        <v>2931968.9965236187</v>
      </c>
      <c r="N420" s="14" t="s">
        <v>67</v>
      </c>
      <c r="O420" s="17">
        <v>2931968.9965236187</v>
      </c>
      <c r="P420" s="17">
        <v>2931968.9965236187</v>
      </c>
      <c r="Q420" s="17">
        <v>0</v>
      </c>
      <c r="R420" s="17">
        <v>0</v>
      </c>
      <c r="S420" s="18">
        <v>0</v>
      </c>
      <c r="T420" s="14" t="s">
        <v>102</v>
      </c>
      <c r="U420" s="14" t="s">
        <v>140</v>
      </c>
      <c r="V420" s="14" t="s">
        <v>2708</v>
      </c>
      <c r="W420" s="18">
        <v>1.7453352069119261</v>
      </c>
      <c r="X420" s="18">
        <v>1</v>
      </c>
      <c r="Y420" s="14" t="s">
        <v>140</v>
      </c>
      <c r="Z420" s="14" t="s">
        <v>140</v>
      </c>
      <c r="AA420" s="18" t="s">
        <v>140</v>
      </c>
      <c r="AB420" s="18" t="s">
        <v>140</v>
      </c>
      <c r="AC420" s="14" t="s">
        <v>140</v>
      </c>
      <c r="AD420" s="748">
        <v>1174.6105942517263</v>
      </c>
      <c r="AE420" s="749">
        <v>1315.77</v>
      </c>
      <c r="AF420" s="748">
        <v>2720126.0908882967</v>
      </c>
      <c r="AG420" s="749">
        <v>1418.25</v>
      </c>
      <c r="AH420" s="750">
        <v>1.76</v>
      </c>
      <c r="AI420" s="748">
        <v>0</v>
      </c>
      <c r="AJ420" s="748">
        <v>0</v>
      </c>
      <c r="AK420" s="748">
        <v>0</v>
      </c>
      <c r="AL420" s="751" t="s">
        <v>140</v>
      </c>
      <c r="AM420" s="748">
        <v>2931968.9965236187</v>
      </c>
      <c r="AN420" s="748">
        <v>0</v>
      </c>
      <c r="AO420" s="752" t="s">
        <v>140</v>
      </c>
      <c r="AP420" s="753">
        <v>0</v>
      </c>
      <c r="AQ420" s="752" t="s">
        <v>2705</v>
      </c>
      <c r="AR420" s="752" t="s">
        <v>140</v>
      </c>
      <c r="AS420" s="752" t="s">
        <v>140</v>
      </c>
    </row>
    <row r="421" spans="1:45" x14ac:dyDescent="0.15">
      <c r="A421" s="14" t="s">
        <v>105</v>
      </c>
      <c r="B421" s="14" t="s">
        <v>121</v>
      </c>
      <c r="C421" s="14" t="s">
        <v>153</v>
      </c>
      <c r="D421" s="14" t="s">
        <v>580</v>
      </c>
      <c r="E421" s="14" t="s">
        <v>1419</v>
      </c>
      <c r="F421" s="14" t="s">
        <v>2252</v>
      </c>
      <c r="G421" s="14" t="s">
        <v>140</v>
      </c>
      <c r="H421" s="14" t="s">
        <v>2691</v>
      </c>
      <c r="I421" s="17">
        <v>770562.19516807434</v>
      </c>
      <c r="J421" s="14" t="s">
        <v>67</v>
      </c>
      <c r="K421" s="17">
        <v>770562.19516807434</v>
      </c>
      <c r="L421" s="14" t="s">
        <v>2691</v>
      </c>
      <c r="M421" s="17">
        <v>770562.19516807434</v>
      </c>
      <c r="N421" s="14" t="s">
        <v>67</v>
      </c>
      <c r="O421" s="17">
        <v>770562.19516807434</v>
      </c>
      <c r="P421" s="17">
        <v>770562.19516807434</v>
      </c>
      <c r="Q421" s="17">
        <v>0</v>
      </c>
      <c r="R421" s="17">
        <v>0</v>
      </c>
      <c r="S421" s="18">
        <v>0</v>
      </c>
      <c r="T421" s="14" t="s">
        <v>102</v>
      </c>
      <c r="U421" s="14" t="s">
        <v>140</v>
      </c>
      <c r="V421" s="14" t="s">
        <v>2708</v>
      </c>
      <c r="W421" s="18">
        <v>1.7453352069119261</v>
      </c>
      <c r="X421" s="18">
        <v>1</v>
      </c>
      <c r="Y421" s="14" t="s">
        <v>140</v>
      </c>
      <c r="Z421" s="14" t="s">
        <v>140</v>
      </c>
      <c r="AA421" s="18" t="s">
        <v>140</v>
      </c>
      <c r="AB421" s="18" t="s">
        <v>140</v>
      </c>
      <c r="AC421" s="14" t="s">
        <v>140</v>
      </c>
      <c r="AD421" s="748">
        <v>493.92986355607508</v>
      </c>
      <c r="AE421" s="749">
        <v>1129.98</v>
      </c>
      <c r="AF421" s="748">
        <v>982311.44611619366</v>
      </c>
      <c r="AG421" s="749">
        <v>886.4</v>
      </c>
      <c r="AH421" s="750">
        <v>1.76</v>
      </c>
      <c r="AI421" s="748">
        <v>0</v>
      </c>
      <c r="AJ421" s="748">
        <v>0</v>
      </c>
      <c r="AK421" s="748">
        <v>0</v>
      </c>
      <c r="AL421" s="751" t="s">
        <v>140</v>
      </c>
      <c r="AM421" s="748">
        <v>770562.19516807434</v>
      </c>
      <c r="AN421" s="748">
        <v>0</v>
      </c>
      <c r="AO421" s="752" t="s">
        <v>140</v>
      </c>
      <c r="AP421" s="753">
        <v>0</v>
      </c>
      <c r="AQ421" s="752" t="s">
        <v>2705</v>
      </c>
      <c r="AR421" s="752" t="s">
        <v>140</v>
      </c>
      <c r="AS421" s="752" t="s">
        <v>140</v>
      </c>
    </row>
    <row r="422" spans="1:45" x14ac:dyDescent="0.15">
      <c r="A422" s="14" t="s">
        <v>105</v>
      </c>
      <c r="B422" s="14" t="s">
        <v>121</v>
      </c>
      <c r="C422" s="14" t="s">
        <v>153</v>
      </c>
      <c r="D422" s="14" t="s">
        <v>581</v>
      </c>
      <c r="E422" s="14" t="s">
        <v>1420</v>
      </c>
      <c r="F422" s="14" t="s">
        <v>2253</v>
      </c>
      <c r="G422" s="14" t="s">
        <v>140</v>
      </c>
      <c r="H422" s="14" t="s">
        <v>2691</v>
      </c>
      <c r="I422" s="17">
        <v>2422313.1216993532</v>
      </c>
      <c r="J422" s="14" t="s">
        <v>67</v>
      </c>
      <c r="K422" s="17">
        <v>2422313.1216993532</v>
      </c>
      <c r="L422" s="14" t="s">
        <v>2691</v>
      </c>
      <c r="M422" s="17">
        <v>2422313.1216993532</v>
      </c>
      <c r="N422" s="14" t="s">
        <v>67</v>
      </c>
      <c r="O422" s="17">
        <v>2422313.1216993532</v>
      </c>
      <c r="P422" s="17">
        <v>2422313.1216993532</v>
      </c>
      <c r="Q422" s="17">
        <v>0</v>
      </c>
      <c r="R422" s="17">
        <v>0</v>
      </c>
      <c r="S422" s="18">
        <v>0</v>
      </c>
      <c r="T422" s="14" t="s">
        <v>102</v>
      </c>
      <c r="U422" s="14" t="s">
        <v>140</v>
      </c>
      <c r="V422" s="14" t="s">
        <v>2708</v>
      </c>
      <c r="W422" s="18">
        <v>1.7453352069119261</v>
      </c>
      <c r="X422" s="18">
        <v>1</v>
      </c>
      <c r="Y422" s="14" t="s">
        <v>140</v>
      </c>
      <c r="Z422" s="14" t="s">
        <v>140</v>
      </c>
      <c r="AA422" s="18" t="s">
        <v>140</v>
      </c>
      <c r="AB422" s="18" t="s">
        <v>140</v>
      </c>
      <c r="AC422" s="14" t="s">
        <v>140</v>
      </c>
      <c r="AD422" s="748">
        <v>527.09123248740173</v>
      </c>
      <c r="AE422" s="749">
        <v>2353.6999999999998</v>
      </c>
      <c r="AF422" s="748">
        <v>2183481.7661458626</v>
      </c>
      <c r="AG422" s="749">
        <v>2611.15</v>
      </c>
      <c r="AH422" s="750">
        <v>1.76</v>
      </c>
      <c r="AI422" s="748">
        <v>0</v>
      </c>
      <c r="AJ422" s="748">
        <v>0</v>
      </c>
      <c r="AK422" s="748">
        <v>0</v>
      </c>
      <c r="AL422" s="751" t="s">
        <v>140</v>
      </c>
      <c r="AM422" s="748">
        <v>2422313.1216993532</v>
      </c>
      <c r="AN422" s="748">
        <v>0</v>
      </c>
      <c r="AO422" s="752" t="s">
        <v>140</v>
      </c>
      <c r="AP422" s="753">
        <v>0</v>
      </c>
      <c r="AQ422" s="752" t="s">
        <v>2705</v>
      </c>
      <c r="AR422" s="752" t="s">
        <v>140</v>
      </c>
      <c r="AS422" s="752" t="s">
        <v>140</v>
      </c>
    </row>
    <row r="423" spans="1:45" x14ac:dyDescent="0.15">
      <c r="A423" s="14" t="s">
        <v>105</v>
      </c>
      <c r="B423" s="14" t="s">
        <v>121</v>
      </c>
      <c r="C423" s="14" t="s">
        <v>153</v>
      </c>
      <c r="D423" s="14" t="s">
        <v>582</v>
      </c>
      <c r="E423" s="14" t="s">
        <v>1421</v>
      </c>
      <c r="F423" s="14" t="s">
        <v>2254</v>
      </c>
      <c r="G423" s="14" t="s">
        <v>140</v>
      </c>
      <c r="H423" s="14" t="s">
        <v>2691</v>
      </c>
      <c r="I423" s="17">
        <v>2786995.2233908256</v>
      </c>
      <c r="J423" s="14" t="s">
        <v>67</v>
      </c>
      <c r="K423" s="17">
        <v>2786995.2233908256</v>
      </c>
      <c r="L423" s="14" t="s">
        <v>2691</v>
      </c>
      <c r="M423" s="17">
        <v>2786995.2233908256</v>
      </c>
      <c r="N423" s="14" t="s">
        <v>67</v>
      </c>
      <c r="O423" s="17">
        <v>2786995.2233908256</v>
      </c>
      <c r="P423" s="17">
        <v>2786995.2233908256</v>
      </c>
      <c r="Q423" s="17">
        <v>0</v>
      </c>
      <c r="R423" s="17">
        <v>0</v>
      </c>
      <c r="S423" s="18">
        <v>0</v>
      </c>
      <c r="T423" s="14" t="s">
        <v>102</v>
      </c>
      <c r="U423" s="14" t="s">
        <v>140</v>
      </c>
      <c r="V423" s="14" t="s">
        <v>2708</v>
      </c>
      <c r="W423" s="18">
        <v>1.7453352069119261</v>
      </c>
      <c r="X423" s="18">
        <v>1</v>
      </c>
      <c r="Y423" s="14" t="s">
        <v>140</v>
      </c>
      <c r="Z423" s="14" t="s">
        <v>140</v>
      </c>
      <c r="AA423" s="18" t="s">
        <v>140</v>
      </c>
      <c r="AB423" s="18" t="s">
        <v>140</v>
      </c>
      <c r="AC423" s="14" t="s">
        <v>140</v>
      </c>
      <c r="AD423" s="748">
        <v>387.81348297582997</v>
      </c>
      <c r="AE423" s="749">
        <v>4615.5</v>
      </c>
      <c r="AF423" s="748">
        <v>3150320.0302519388</v>
      </c>
      <c r="AG423" s="749">
        <v>4083.2</v>
      </c>
      <c r="AH423" s="750">
        <v>1.76</v>
      </c>
      <c r="AI423" s="748">
        <v>0</v>
      </c>
      <c r="AJ423" s="748">
        <v>0</v>
      </c>
      <c r="AK423" s="748">
        <v>0</v>
      </c>
      <c r="AL423" s="751" t="s">
        <v>140</v>
      </c>
      <c r="AM423" s="748">
        <v>2786995.2233908256</v>
      </c>
      <c r="AN423" s="748">
        <v>0</v>
      </c>
      <c r="AO423" s="752" t="s">
        <v>140</v>
      </c>
      <c r="AP423" s="753">
        <v>0</v>
      </c>
      <c r="AQ423" s="752" t="s">
        <v>2705</v>
      </c>
      <c r="AR423" s="752" t="s">
        <v>140</v>
      </c>
      <c r="AS423" s="752" t="s">
        <v>140</v>
      </c>
    </row>
    <row r="424" spans="1:45" x14ac:dyDescent="0.15">
      <c r="A424" s="14" t="s">
        <v>105</v>
      </c>
      <c r="B424" s="14" t="s">
        <v>121</v>
      </c>
      <c r="C424" s="14" t="s">
        <v>153</v>
      </c>
      <c r="D424" s="14" t="s">
        <v>583</v>
      </c>
      <c r="E424" s="14" t="s">
        <v>1422</v>
      </c>
      <c r="F424" s="14" t="s">
        <v>2255</v>
      </c>
      <c r="G424" s="14" t="s">
        <v>140</v>
      </c>
      <c r="H424" s="14" t="s">
        <v>2691</v>
      </c>
      <c r="I424" s="17">
        <v>1407571.2704898398</v>
      </c>
      <c r="J424" s="14" t="s">
        <v>67</v>
      </c>
      <c r="K424" s="17">
        <v>1407571.2704898398</v>
      </c>
      <c r="L424" s="14" t="s">
        <v>2691</v>
      </c>
      <c r="M424" s="17">
        <v>1407571.2704898398</v>
      </c>
      <c r="N424" s="14" t="s">
        <v>67</v>
      </c>
      <c r="O424" s="17">
        <v>1407571.2704898398</v>
      </c>
      <c r="P424" s="17">
        <v>1407571.2704898398</v>
      </c>
      <c r="Q424" s="17">
        <v>0</v>
      </c>
      <c r="R424" s="17">
        <v>0</v>
      </c>
      <c r="S424" s="18">
        <v>0</v>
      </c>
      <c r="T424" s="14" t="s">
        <v>102</v>
      </c>
      <c r="U424" s="14" t="s">
        <v>140</v>
      </c>
      <c r="V424" s="14" t="s">
        <v>2708</v>
      </c>
      <c r="W424" s="18">
        <v>1.7453352069119261</v>
      </c>
      <c r="X424" s="18">
        <v>1</v>
      </c>
      <c r="Y424" s="14" t="s">
        <v>140</v>
      </c>
      <c r="Z424" s="14" t="s">
        <v>140</v>
      </c>
      <c r="AA424" s="18" t="s">
        <v>140</v>
      </c>
      <c r="AB424" s="18" t="s">
        <v>140</v>
      </c>
      <c r="AC424" s="14" t="s">
        <v>140</v>
      </c>
      <c r="AD424" s="748">
        <v>570.7246126601998</v>
      </c>
      <c r="AE424" s="749">
        <v>1194.75</v>
      </c>
      <c r="AF424" s="748">
        <v>1200096.8865173617</v>
      </c>
      <c r="AG424" s="749">
        <v>1401.3</v>
      </c>
      <c r="AH424" s="750">
        <v>1.76</v>
      </c>
      <c r="AI424" s="748">
        <v>0</v>
      </c>
      <c r="AJ424" s="748">
        <v>0</v>
      </c>
      <c r="AK424" s="748">
        <v>0</v>
      </c>
      <c r="AL424" s="751" t="s">
        <v>140</v>
      </c>
      <c r="AM424" s="748">
        <v>1407571.2704898398</v>
      </c>
      <c r="AN424" s="748">
        <v>0</v>
      </c>
      <c r="AO424" s="752" t="s">
        <v>140</v>
      </c>
      <c r="AP424" s="753">
        <v>0</v>
      </c>
      <c r="AQ424" s="752" t="s">
        <v>2705</v>
      </c>
      <c r="AR424" s="752" t="s">
        <v>140</v>
      </c>
      <c r="AS424" s="752" t="s">
        <v>140</v>
      </c>
    </row>
    <row r="425" spans="1:45" x14ac:dyDescent="0.15">
      <c r="A425" s="14" t="s">
        <v>105</v>
      </c>
      <c r="B425" s="14" t="s">
        <v>121</v>
      </c>
      <c r="C425" s="14" t="s">
        <v>153</v>
      </c>
      <c r="D425" s="14" t="s">
        <v>584</v>
      </c>
      <c r="E425" s="14" t="s">
        <v>1423</v>
      </c>
      <c r="F425" s="14" t="s">
        <v>2256</v>
      </c>
      <c r="G425" s="14" t="s">
        <v>140</v>
      </c>
      <c r="H425" s="14" t="s">
        <v>2691</v>
      </c>
      <c r="I425" s="17">
        <v>718015.17865335208</v>
      </c>
      <c r="J425" s="14" t="s">
        <v>67</v>
      </c>
      <c r="K425" s="17">
        <v>718015.17865335208</v>
      </c>
      <c r="L425" s="14" t="s">
        <v>2691</v>
      </c>
      <c r="M425" s="17">
        <v>718015.17865335208</v>
      </c>
      <c r="N425" s="14" t="s">
        <v>67</v>
      </c>
      <c r="O425" s="17">
        <v>718015.17865335208</v>
      </c>
      <c r="P425" s="17">
        <v>718015.17865335208</v>
      </c>
      <c r="Q425" s="17">
        <v>0</v>
      </c>
      <c r="R425" s="17">
        <v>0</v>
      </c>
      <c r="S425" s="18">
        <v>0</v>
      </c>
      <c r="T425" s="14" t="s">
        <v>2705</v>
      </c>
      <c r="U425" s="14" t="s">
        <v>2705</v>
      </c>
      <c r="V425" s="14" t="s">
        <v>2705</v>
      </c>
      <c r="W425" s="18">
        <v>1.7453352069119261</v>
      </c>
      <c r="X425" s="18">
        <v>1</v>
      </c>
      <c r="Y425" s="14" t="s">
        <v>140</v>
      </c>
      <c r="Z425" s="14" t="s">
        <v>140</v>
      </c>
      <c r="AA425" s="18" t="s">
        <v>140</v>
      </c>
      <c r="AB425" s="18" t="s">
        <v>140</v>
      </c>
      <c r="AC425" s="14" t="s">
        <v>140</v>
      </c>
      <c r="AD425" s="748">
        <v>7422.9106349964213</v>
      </c>
      <c r="AE425" s="749">
        <v>75.849999999999994</v>
      </c>
      <c r="AF425" s="748">
        <v>990928.88162015274</v>
      </c>
      <c r="AG425" s="749">
        <v>54.96</v>
      </c>
      <c r="AH425" s="750">
        <v>1.76</v>
      </c>
      <c r="AI425" s="748">
        <v>0</v>
      </c>
      <c r="AJ425" s="748">
        <v>0</v>
      </c>
      <c r="AK425" s="748">
        <v>0</v>
      </c>
      <c r="AL425" s="751" t="s">
        <v>140</v>
      </c>
      <c r="AM425" s="748">
        <v>718015.17865335208</v>
      </c>
      <c r="AN425" s="748">
        <v>0</v>
      </c>
      <c r="AO425" s="752" t="s">
        <v>140</v>
      </c>
      <c r="AP425" s="753">
        <v>0</v>
      </c>
      <c r="AQ425" s="752" t="s">
        <v>2705</v>
      </c>
      <c r="AR425" s="752" t="s">
        <v>140</v>
      </c>
      <c r="AS425" s="752" t="s">
        <v>140</v>
      </c>
    </row>
    <row r="426" spans="1:45" x14ac:dyDescent="0.15">
      <c r="A426" s="14" t="s">
        <v>105</v>
      </c>
      <c r="B426" s="14" t="s">
        <v>121</v>
      </c>
      <c r="C426" s="14" t="s">
        <v>153</v>
      </c>
      <c r="D426" s="14" t="s">
        <v>585</v>
      </c>
      <c r="E426" s="14" t="s">
        <v>1424</v>
      </c>
      <c r="F426" s="14" t="s">
        <v>2257</v>
      </c>
      <c r="G426" s="14" t="s">
        <v>140</v>
      </c>
      <c r="H426" s="14" t="s">
        <v>2691</v>
      </c>
      <c r="I426" s="17">
        <v>1531017.9046470607</v>
      </c>
      <c r="J426" s="14" t="s">
        <v>67</v>
      </c>
      <c r="K426" s="17">
        <v>1531017.9046470607</v>
      </c>
      <c r="L426" s="14" t="s">
        <v>2691</v>
      </c>
      <c r="M426" s="17">
        <v>1531017.9046470607</v>
      </c>
      <c r="N426" s="14" t="s">
        <v>67</v>
      </c>
      <c r="O426" s="17">
        <v>1531017.9046470607</v>
      </c>
      <c r="P426" s="17">
        <v>1531017.9046470607</v>
      </c>
      <c r="Q426" s="17">
        <v>0</v>
      </c>
      <c r="R426" s="17">
        <v>0</v>
      </c>
      <c r="S426" s="18">
        <v>0</v>
      </c>
      <c r="T426" s="14" t="s">
        <v>2705</v>
      </c>
      <c r="U426" s="14" t="s">
        <v>2705</v>
      </c>
      <c r="V426" s="14" t="s">
        <v>2705</v>
      </c>
      <c r="W426" s="18">
        <v>1.7453352069119261</v>
      </c>
      <c r="X426" s="18">
        <v>1</v>
      </c>
      <c r="Y426" s="14" t="s">
        <v>140</v>
      </c>
      <c r="Z426" s="14" t="s">
        <v>140</v>
      </c>
      <c r="AA426" s="18" t="s">
        <v>140</v>
      </c>
      <c r="AB426" s="18" t="s">
        <v>140</v>
      </c>
      <c r="AC426" s="14" t="s">
        <v>140</v>
      </c>
      <c r="AD426" s="748">
        <v>485.20318752151547</v>
      </c>
      <c r="AE426" s="749">
        <v>1755.06</v>
      </c>
      <c r="AF426" s="748">
        <v>1498754.3885062258</v>
      </c>
      <c r="AG426" s="749">
        <v>1792.85</v>
      </c>
      <c r="AH426" s="750">
        <v>1.76</v>
      </c>
      <c r="AI426" s="748">
        <v>0</v>
      </c>
      <c r="AJ426" s="748">
        <v>0</v>
      </c>
      <c r="AK426" s="748">
        <v>0</v>
      </c>
      <c r="AL426" s="751" t="s">
        <v>140</v>
      </c>
      <c r="AM426" s="748">
        <v>1531017.9046470607</v>
      </c>
      <c r="AN426" s="748">
        <v>0</v>
      </c>
      <c r="AO426" s="752" t="s">
        <v>140</v>
      </c>
      <c r="AP426" s="753">
        <v>0</v>
      </c>
      <c r="AQ426" s="752" t="s">
        <v>2705</v>
      </c>
      <c r="AR426" s="752" t="s">
        <v>140</v>
      </c>
      <c r="AS426" s="752" t="s">
        <v>140</v>
      </c>
    </row>
    <row r="427" spans="1:45" x14ac:dyDescent="0.15">
      <c r="A427" s="14" t="s">
        <v>105</v>
      </c>
      <c r="B427" s="14" t="s">
        <v>121</v>
      </c>
      <c r="C427" s="14" t="s">
        <v>153</v>
      </c>
      <c r="D427" s="14" t="s">
        <v>586</v>
      </c>
      <c r="E427" s="14" t="s">
        <v>1425</v>
      </c>
      <c r="F427" s="14" t="s">
        <v>2258</v>
      </c>
      <c r="G427" s="14" t="s">
        <v>140</v>
      </c>
      <c r="H427" s="14" t="s">
        <v>2691</v>
      </c>
      <c r="I427" s="17">
        <v>575543.46571313159</v>
      </c>
      <c r="J427" s="14" t="s">
        <v>67</v>
      </c>
      <c r="K427" s="17">
        <v>575543.46571313159</v>
      </c>
      <c r="L427" s="14" t="s">
        <v>2691</v>
      </c>
      <c r="M427" s="17">
        <v>575543.46571313159</v>
      </c>
      <c r="N427" s="14" t="s">
        <v>67</v>
      </c>
      <c r="O427" s="17">
        <v>575543.46571313159</v>
      </c>
      <c r="P427" s="17">
        <v>575543.46571313159</v>
      </c>
      <c r="Q427" s="17">
        <v>0</v>
      </c>
      <c r="R427" s="17">
        <v>0</v>
      </c>
      <c r="S427" s="18">
        <v>0</v>
      </c>
      <c r="T427" s="14" t="s">
        <v>2705</v>
      </c>
      <c r="U427" s="14" t="s">
        <v>2705</v>
      </c>
      <c r="V427" s="14" t="s">
        <v>2705</v>
      </c>
      <c r="W427" s="18">
        <v>1.7453352069119261</v>
      </c>
      <c r="X427" s="18">
        <v>1</v>
      </c>
      <c r="Y427" s="14" t="s">
        <v>140</v>
      </c>
      <c r="Z427" s="14" t="s">
        <v>140</v>
      </c>
      <c r="AA427" s="18" t="s">
        <v>140</v>
      </c>
      <c r="AB427" s="18" t="s">
        <v>140</v>
      </c>
      <c r="AC427" s="14" t="s">
        <v>140</v>
      </c>
      <c r="AD427" s="748">
        <v>579.45128869475946</v>
      </c>
      <c r="AE427" s="749">
        <v>578.25</v>
      </c>
      <c r="AF427" s="748">
        <v>589719.16553043062</v>
      </c>
      <c r="AG427" s="749">
        <v>564.35</v>
      </c>
      <c r="AH427" s="750">
        <v>1.76</v>
      </c>
      <c r="AI427" s="748">
        <v>0</v>
      </c>
      <c r="AJ427" s="748">
        <v>0</v>
      </c>
      <c r="AK427" s="748">
        <v>0</v>
      </c>
      <c r="AL427" s="751" t="s">
        <v>140</v>
      </c>
      <c r="AM427" s="748">
        <v>575543.46571313159</v>
      </c>
      <c r="AN427" s="748">
        <v>0</v>
      </c>
      <c r="AO427" s="752" t="s">
        <v>140</v>
      </c>
      <c r="AP427" s="753">
        <v>0</v>
      </c>
      <c r="AQ427" s="752" t="s">
        <v>2705</v>
      </c>
      <c r="AR427" s="752" t="s">
        <v>140</v>
      </c>
      <c r="AS427" s="752" t="s">
        <v>140</v>
      </c>
    </row>
    <row r="428" spans="1:45" x14ac:dyDescent="0.15">
      <c r="A428" s="14" t="s">
        <v>105</v>
      </c>
      <c r="B428" s="14" t="s">
        <v>121</v>
      </c>
      <c r="C428" s="14" t="s">
        <v>153</v>
      </c>
      <c r="D428" s="14" t="s">
        <v>587</v>
      </c>
      <c r="E428" s="14" t="s">
        <v>1426</v>
      </c>
      <c r="F428" s="14" t="s">
        <v>2259</v>
      </c>
      <c r="G428" s="14" t="s">
        <v>140</v>
      </c>
      <c r="H428" s="14" t="s">
        <v>2691</v>
      </c>
      <c r="I428" s="17">
        <v>929724.53123864147</v>
      </c>
      <c r="J428" s="14" t="s">
        <v>67</v>
      </c>
      <c r="K428" s="17">
        <v>929724.53123864147</v>
      </c>
      <c r="L428" s="14" t="s">
        <v>2691</v>
      </c>
      <c r="M428" s="17">
        <v>929724.53123864147</v>
      </c>
      <c r="N428" s="14" t="s">
        <v>67</v>
      </c>
      <c r="O428" s="17">
        <v>929724.53123864147</v>
      </c>
      <c r="P428" s="17">
        <v>929724.53123864147</v>
      </c>
      <c r="Q428" s="17">
        <v>0</v>
      </c>
      <c r="R428" s="17">
        <v>0</v>
      </c>
      <c r="S428" s="18">
        <v>0</v>
      </c>
      <c r="T428" s="14" t="s">
        <v>102</v>
      </c>
      <c r="U428" s="14" t="s">
        <v>140</v>
      </c>
      <c r="V428" s="14" t="s">
        <v>2708</v>
      </c>
      <c r="W428" s="18">
        <v>1.7453352069119261</v>
      </c>
      <c r="X428" s="18">
        <v>1</v>
      </c>
      <c r="Y428" s="14" t="s">
        <v>140</v>
      </c>
      <c r="Z428" s="14" t="s">
        <v>140</v>
      </c>
      <c r="AA428" s="18" t="s">
        <v>140</v>
      </c>
      <c r="AB428" s="18" t="s">
        <v>140</v>
      </c>
      <c r="AC428" s="14" t="s">
        <v>140</v>
      </c>
      <c r="AD428" s="748">
        <v>108.21078282853942</v>
      </c>
      <c r="AE428" s="749">
        <v>5482.36</v>
      </c>
      <c r="AF428" s="748">
        <v>1044122.5273756837</v>
      </c>
      <c r="AG428" s="749">
        <v>4881.7</v>
      </c>
      <c r="AH428" s="750">
        <v>1.76</v>
      </c>
      <c r="AI428" s="748">
        <v>0</v>
      </c>
      <c r="AJ428" s="748">
        <v>0</v>
      </c>
      <c r="AK428" s="748">
        <v>0</v>
      </c>
      <c r="AL428" s="751" t="s">
        <v>140</v>
      </c>
      <c r="AM428" s="748">
        <v>929724.53123864147</v>
      </c>
      <c r="AN428" s="748">
        <v>0</v>
      </c>
      <c r="AO428" s="752" t="s">
        <v>140</v>
      </c>
      <c r="AP428" s="753">
        <v>0</v>
      </c>
      <c r="AQ428" s="752" t="s">
        <v>2705</v>
      </c>
      <c r="AR428" s="752" t="s">
        <v>140</v>
      </c>
      <c r="AS428" s="752" t="s">
        <v>140</v>
      </c>
    </row>
    <row r="429" spans="1:45" x14ac:dyDescent="0.15">
      <c r="A429" s="14" t="s">
        <v>105</v>
      </c>
      <c r="B429" s="14" t="s">
        <v>121</v>
      </c>
      <c r="C429" s="14" t="s">
        <v>153</v>
      </c>
      <c r="D429" s="14" t="s">
        <v>588</v>
      </c>
      <c r="E429" s="14" t="s">
        <v>1427</v>
      </c>
      <c r="F429" s="14" t="s">
        <v>2260</v>
      </c>
      <c r="G429" s="14" t="s">
        <v>140</v>
      </c>
      <c r="H429" s="14" t="s">
        <v>2691</v>
      </c>
      <c r="I429" s="17">
        <v>3739760.832270219</v>
      </c>
      <c r="J429" s="14" t="s">
        <v>67</v>
      </c>
      <c r="K429" s="17">
        <v>3739760.832270219</v>
      </c>
      <c r="L429" s="14" t="s">
        <v>2691</v>
      </c>
      <c r="M429" s="17">
        <v>3739760.832270219</v>
      </c>
      <c r="N429" s="14" t="s">
        <v>67</v>
      </c>
      <c r="O429" s="17">
        <v>3739760.832270219</v>
      </c>
      <c r="P429" s="17">
        <v>3739760.832270219</v>
      </c>
      <c r="Q429" s="17">
        <v>0</v>
      </c>
      <c r="R429" s="17">
        <v>0</v>
      </c>
      <c r="S429" s="18">
        <v>0</v>
      </c>
      <c r="T429" s="14" t="s">
        <v>102</v>
      </c>
      <c r="U429" s="14" t="s">
        <v>140</v>
      </c>
      <c r="V429" s="14" t="s">
        <v>2708</v>
      </c>
      <c r="W429" s="18">
        <v>1.7453352069119261</v>
      </c>
      <c r="X429" s="18">
        <v>1</v>
      </c>
      <c r="Y429" s="14" t="s">
        <v>140</v>
      </c>
      <c r="Z429" s="14" t="s">
        <v>140</v>
      </c>
      <c r="AA429" s="18" t="s">
        <v>140</v>
      </c>
      <c r="AB429" s="18" t="s">
        <v>140</v>
      </c>
      <c r="AC429" s="14" t="s">
        <v>140</v>
      </c>
      <c r="AD429" s="748">
        <v>415.38977924503843</v>
      </c>
      <c r="AE429" s="749">
        <v>4110.8100000000004</v>
      </c>
      <c r="AF429" s="748">
        <v>3005356.6418636269</v>
      </c>
      <c r="AG429" s="749">
        <v>5115.3500000000004</v>
      </c>
      <c r="AH429" s="750">
        <v>1.76</v>
      </c>
      <c r="AI429" s="748">
        <v>0</v>
      </c>
      <c r="AJ429" s="748">
        <v>0</v>
      </c>
      <c r="AK429" s="748">
        <v>0</v>
      </c>
      <c r="AL429" s="751" t="s">
        <v>140</v>
      </c>
      <c r="AM429" s="748">
        <v>3739760.832270219</v>
      </c>
      <c r="AN429" s="748">
        <v>0</v>
      </c>
      <c r="AO429" s="752" t="s">
        <v>140</v>
      </c>
      <c r="AP429" s="753">
        <v>0</v>
      </c>
      <c r="AQ429" s="752" t="s">
        <v>2705</v>
      </c>
      <c r="AR429" s="752" t="s">
        <v>140</v>
      </c>
      <c r="AS429" s="752" t="s">
        <v>140</v>
      </c>
    </row>
    <row r="430" spans="1:45" x14ac:dyDescent="0.15">
      <c r="A430" s="14" t="s">
        <v>105</v>
      </c>
      <c r="B430" s="14" t="s">
        <v>121</v>
      </c>
      <c r="C430" s="14" t="s">
        <v>153</v>
      </c>
      <c r="D430" s="14" t="s">
        <v>589</v>
      </c>
      <c r="E430" s="14" t="s">
        <v>1428</v>
      </c>
      <c r="F430" s="14" t="s">
        <v>2261</v>
      </c>
      <c r="G430" s="14" t="s">
        <v>140</v>
      </c>
      <c r="H430" s="14" t="s">
        <v>2691</v>
      </c>
      <c r="I430" s="17">
        <v>1022360.5011879652</v>
      </c>
      <c r="J430" s="14" t="s">
        <v>67</v>
      </c>
      <c r="K430" s="17">
        <v>1022360.5011879652</v>
      </c>
      <c r="L430" s="14" t="s">
        <v>2691</v>
      </c>
      <c r="M430" s="17">
        <v>1022360.5011879652</v>
      </c>
      <c r="N430" s="14" t="s">
        <v>67</v>
      </c>
      <c r="O430" s="17">
        <v>1022360.5011879652</v>
      </c>
      <c r="P430" s="17">
        <v>1022360.5011879652</v>
      </c>
      <c r="Q430" s="17">
        <v>0</v>
      </c>
      <c r="R430" s="17">
        <v>0</v>
      </c>
      <c r="S430" s="18">
        <v>0</v>
      </c>
      <c r="T430" s="14" t="s">
        <v>102</v>
      </c>
      <c r="U430" s="14" t="s">
        <v>140</v>
      </c>
      <c r="V430" s="14" t="s">
        <v>2708</v>
      </c>
      <c r="W430" s="18">
        <v>1.7453352069119261</v>
      </c>
      <c r="X430" s="18">
        <v>1</v>
      </c>
      <c r="Y430" s="14" t="s">
        <v>140</v>
      </c>
      <c r="Z430" s="14" t="s">
        <v>140</v>
      </c>
      <c r="AA430" s="18" t="s">
        <v>140</v>
      </c>
      <c r="AB430" s="18" t="s">
        <v>140</v>
      </c>
      <c r="AC430" s="14" t="s">
        <v>140</v>
      </c>
      <c r="AD430" s="748">
        <v>51.661922124593012</v>
      </c>
      <c r="AE430" s="749">
        <v>9583.4699999999993</v>
      </c>
      <c r="AF430" s="748">
        <v>871376.8931637475</v>
      </c>
      <c r="AG430" s="749">
        <v>11244</v>
      </c>
      <c r="AH430" s="750">
        <v>1.76</v>
      </c>
      <c r="AI430" s="748">
        <v>0</v>
      </c>
      <c r="AJ430" s="748">
        <v>0</v>
      </c>
      <c r="AK430" s="748">
        <v>0</v>
      </c>
      <c r="AL430" s="751" t="s">
        <v>140</v>
      </c>
      <c r="AM430" s="748">
        <v>1022360.5011879652</v>
      </c>
      <c r="AN430" s="748">
        <v>0</v>
      </c>
      <c r="AO430" s="752" t="s">
        <v>140</v>
      </c>
      <c r="AP430" s="753">
        <v>0</v>
      </c>
      <c r="AQ430" s="752" t="s">
        <v>2705</v>
      </c>
      <c r="AR430" s="752" t="s">
        <v>140</v>
      </c>
      <c r="AS430" s="752" t="s">
        <v>140</v>
      </c>
    </row>
    <row r="431" spans="1:45" x14ac:dyDescent="0.15">
      <c r="A431" s="14" t="s">
        <v>105</v>
      </c>
      <c r="B431" s="14" t="s">
        <v>121</v>
      </c>
      <c r="C431" s="14" t="s">
        <v>153</v>
      </c>
      <c r="D431" s="14" t="s">
        <v>590</v>
      </c>
      <c r="E431" s="14" t="s">
        <v>1429</v>
      </c>
      <c r="F431" s="14" t="s">
        <v>2262</v>
      </c>
      <c r="G431" s="14" t="s">
        <v>140</v>
      </c>
      <c r="H431" s="14" t="s">
        <v>2691</v>
      </c>
      <c r="I431" s="17">
        <v>2456665.7168161012</v>
      </c>
      <c r="J431" s="14" t="s">
        <v>67</v>
      </c>
      <c r="K431" s="17">
        <v>2456665.7168161012</v>
      </c>
      <c r="L431" s="14" t="s">
        <v>2691</v>
      </c>
      <c r="M431" s="17">
        <v>2456665.7168161012</v>
      </c>
      <c r="N431" s="14" t="s">
        <v>67</v>
      </c>
      <c r="O431" s="17">
        <v>2456665.7168161012</v>
      </c>
      <c r="P431" s="17">
        <v>2453409.7765342551</v>
      </c>
      <c r="Q431" s="17">
        <v>3255.9402818462672</v>
      </c>
      <c r="R431" s="17">
        <v>0</v>
      </c>
      <c r="S431" s="18">
        <v>0</v>
      </c>
      <c r="T431" s="14" t="s">
        <v>2705</v>
      </c>
      <c r="U431" s="14" t="s">
        <v>2705</v>
      </c>
      <c r="V431" s="14" t="s">
        <v>2705</v>
      </c>
      <c r="W431" s="18">
        <v>1.7453352069119261</v>
      </c>
      <c r="X431" s="18">
        <v>1</v>
      </c>
      <c r="Y431" s="14" t="s">
        <v>140</v>
      </c>
      <c r="Z431" s="14" t="s">
        <v>140</v>
      </c>
      <c r="AA431" s="18" t="s">
        <v>140</v>
      </c>
      <c r="AB431" s="18" t="s">
        <v>140</v>
      </c>
      <c r="AC431" s="14" t="s">
        <v>140</v>
      </c>
      <c r="AD431" s="748">
        <v>900.5929667665539</v>
      </c>
      <c r="AE431" s="749">
        <v>1422.4</v>
      </c>
      <c r="AF431" s="748">
        <v>2254566.0577066047</v>
      </c>
      <c r="AG431" s="749">
        <v>1547.85</v>
      </c>
      <c r="AH431" s="750">
        <v>1.76</v>
      </c>
      <c r="AI431" s="748">
        <v>3255.9402818462672</v>
      </c>
      <c r="AJ431" s="748">
        <v>0</v>
      </c>
      <c r="AK431" s="748">
        <v>3255.9402818462672</v>
      </c>
      <c r="AL431" s="751" t="s">
        <v>140</v>
      </c>
      <c r="AM431" s="748">
        <v>2456665.7168161012</v>
      </c>
      <c r="AN431" s="748">
        <v>0</v>
      </c>
      <c r="AO431" s="752" t="s">
        <v>140</v>
      </c>
      <c r="AP431" s="753">
        <v>0</v>
      </c>
      <c r="AQ431" s="752" t="s">
        <v>2705</v>
      </c>
      <c r="AR431" s="752" t="s">
        <v>140</v>
      </c>
      <c r="AS431" s="752" t="s">
        <v>140</v>
      </c>
    </row>
    <row r="432" spans="1:45" x14ac:dyDescent="0.15">
      <c r="A432" s="14" t="s">
        <v>105</v>
      </c>
      <c r="B432" s="14" t="s">
        <v>121</v>
      </c>
      <c r="C432" s="14" t="s">
        <v>153</v>
      </c>
      <c r="D432" s="14" t="s">
        <v>591</v>
      </c>
      <c r="E432" s="14" t="s">
        <v>1430</v>
      </c>
      <c r="F432" s="14" t="s">
        <v>2263</v>
      </c>
      <c r="G432" s="14" t="s">
        <v>140</v>
      </c>
      <c r="H432" s="14" t="s">
        <v>2691</v>
      </c>
      <c r="I432" s="17">
        <v>2655198.7310702177</v>
      </c>
      <c r="J432" s="14" t="s">
        <v>67</v>
      </c>
      <c r="K432" s="17">
        <v>2655198.7310702177</v>
      </c>
      <c r="L432" s="14" t="s">
        <v>2691</v>
      </c>
      <c r="M432" s="17">
        <v>2655198.7310702177</v>
      </c>
      <c r="N432" s="14" t="s">
        <v>67</v>
      </c>
      <c r="O432" s="17">
        <v>2655198.7310702177</v>
      </c>
      <c r="P432" s="17">
        <v>2655198.7310702177</v>
      </c>
      <c r="Q432" s="17">
        <v>0</v>
      </c>
      <c r="R432" s="17">
        <v>0</v>
      </c>
      <c r="S432" s="18">
        <v>0</v>
      </c>
      <c r="T432" s="14" t="s">
        <v>102</v>
      </c>
      <c r="U432" s="14" t="s">
        <v>140</v>
      </c>
      <c r="V432" s="14" t="s">
        <v>2708</v>
      </c>
      <c r="W432" s="18">
        <v>1.7453352069119261</v>
      </c>
      <c r="X432" s="18">
        <v>1</v>
      </c>
      <c r="Y432" s="14" t="s">
        <v>140</v>
      </c>
      <c r="Z432" s="14" t="s">
        <v>140</v>
      </c>
      <c r="AA432" s="18" t="s">
        <v>140</v>
      </c>
      <c r="AB432" s="18" t="s">
        <v>140</v>
      </c>
      <c r="AC432" s="14" t="s">
        <v>140</v>
      </c>
      <c r="AD432" s="748">
        <v>1418.9575232193959</v>
      </c>
      <c r="AE432" s="749">
        <v>856.89</v>
      </c>
      <c r="AF432" s="748">
        <v>2139987.1750287181</v>
      </c>
      <c r="AG432" s="749">
        <v>1063.2</v>
      </c>
      <c r="AH432" s="750">
        <v>1.76</v>
      </c>
      <c r="AI432" s="748">
        <v>0</v>
      </c>
      <c r="AJ432" s="748">
        <v>0</v>
      </c>
      <c r="AK432" s="748">
        <v>0</v>
      </c>
      <c r="AL432" s="751" t="s">
        <v>140</v>
      </c>
      <c r="AM432" s="748">
        <v>2655198.7310702177</v>
      </c>
      <c r="AN432" s="748">
        <v>0</v>
      </c>
      <c r="AO432" s="752" t="s">
        <v>140</v>
      </c>
      <c r="AP432" s="753">
        <v>0</v>
      </c>
      <c r="AQ432" s="752" t="s">
        <v>2705</v>
      </c>
      <c r="AR432" s="752" t="s">
        <v>140</v>
      </c>
      <c r="AS432" s="752" t="s">
        <v>140</v>
      </c>
    </row>
    <row r="433" spans="1:45" x14ac:dyDescent="0.15">
      <c r="A433" s="14" t="s">
        <v>105</v>
      </c>
      <c r="B433" s="14" t="s">
        <v>121</v>
      </c>
      <c r="C433" s="14" t="s">
        <v>15</v>
      </c>
      <c r="D433" s="14" t="s">
        <v>592</v>
      </c>
      <c r="E433" s="14" t="s">
        <v>1431</v>
      </c>
      <c r="F433" s="14" t="s">
        <v>2264</v>
      </c>
      <c r="G433" s="14" t="s">
        <v>140</v>
      </c>
      <c r="H433" s="14" t="s">
        <v>2691</v>
      </c>
      <c r="I433" s="17">
        <v>5439132.2001743177</v>
      </c>
      <c r="J433" s="14" t="s">
        <v>67</v>
      </c>
      <c r="K433" s="17">
        <v>5439132.2001743177</v>
      </c>
      <c r="L433" s="14" t="s">
        <v>2691</v>
      </c>
      <c r="M433" s="17">
        <v>5439132.2001743177</v>
      </c>
      <c r="N433" s="14" t="s">
        <v>67</v>
      </c>
      <c r="O433" s="17">
        <v>5439132.2001743177</v>
      </c>
      <c r="P433" s="17">
        <v>5439132.2001743177</v>
      </c>
      <c r="Q433" s="17">
        <v>0</v>
      </c>
      <c r="R433" s="17">
        <v>0</v>
      </c>
      <c r="S433" s="18">
        <v>0</v>
      </c>
      <c r="T433" s="14" t="s">
        <v>2705</v>
      </c>
      <c r="U433" s="14" t="s">
        <v>2705</v>
      </c>
      <c r="V433" s="14" t="s">
        <v>2705</v>
      </c>
      <c r="W433" s="18">
        <v>1.7453352069119261</v>
      </c>
      <c r="X433" s="18">
        <v>1</v>
      </c>
      <c r="Y433" s="14" t="s">
        <v>140</v>
      </c>
      <c r="Z433" s="14" t="s">
        <v>140</v>
      </c>
      <c r="AA433" s="18" t="s">
        <v>140</v>
      </c>
      <c r="AB433" s="18" t="s">
        <v>140</v>
      </c>
      <c r="AC433" s="14" t="s">
        <v>140</v>
      </c>
      <c r="AD433" s="748">
        <v>405.09230152425806</v>
      </c>
      <c r="AE433" s="749">
        <v>96.97</v>
      </c>
      <c r="AF433" s="748">
        <v>5873672.4605369726</v>
      </c>
      <c r="AG433" s="749">
        <v>89.8</v>
      </c>
      <c r="AH433" s="750">
        <v>149.52000000000001</v>
      </c>
      <c r="AI433" s="748">
        <v>0</v>
      </c>
      <c r="AJ433" s="748">
        <v>0</v>
      </c>
      <c r="AK433" s="748">
        <v>0</v>
      </c>
      <c r="AL433" s="751" t="s">
        <v>140</v>
      </c>
      <c r="AM433" s="748">
        <v>5439132.2001743177</v>
      </c>
      <c r="AN433" s="748">
        <v>0</v>
      </c>
      <c r="AO433" s="752" t="s">
        <v>140</v>
      </c>
      <c r="AP433" s="753">
        <v>0</v>
      </c>
      <c r="AQ433" s="752" t="s">
        <v>2705</v>
      </c>
      <c r="AR433" s="752" t="s">
        <v>140</v>
      </c>
      <c r="AS433" s="752" t="s">
        <v>140</v>
      </c>
    </row>
    <row r="434" spans="1:45" x14ac:dyDescent="0.15">
      <c r="A434" s="14" t="s">
        <v>105</v>
      </c>
      <c r="B434" s="14" t="s">
        <v>122</v>
      </c>
      <c r="C434" s="14" t="s">
        <v>154</v>
      </c>
      <c r="D434" s="14" t="s">
        <v>593</v>
      </c>
      <c r="E434" s="14" t="s">
        <v>1432</v>
      </c>
      <c r="F434" s="14" t="s">
        <v>2265</v>
      </c>
      <c r="G434" s="14" t="s">
        <v>140</v>
      </c>
      <c r="H434" s="14" t="s">
        <v>2691</v>
      </c>
      <c r="I434" s="17">
        <v>509604.19544878899</v>
      </c>
      <c r="J434" s="14" t="s">
        <v>67</v>
      </c>
      <c r="K434" s="17">
        <v>509604.19544878899</v>
      </c>
      <c r="L434" s="14" t="s">
        <v>2691</v>
      </c>
      <c r="M434" s="17">
        <v>509604.19544878899</v>
      </c>
      <c r="N434" s="14" t="s">
        <v>67</v>
      </c>
      <c r="O434" s="17">
        <v>509604.19544878899</v>
      </c>
      <c r="P434" s="17">
        <v>509604.19544878899</v>
      </c>
      <c r="Q434" s="17">
        <v>0</v>
      </c>
      <c r="R434" s="17">
        <v>0</v>
      </c>
      <c r="S434" s="18">
        <v>0</v>
      </c>
      <c r="T434" s="14" t="s">
        <v>102</v>
      </c>
      <c r="U434" s="14" t="s">
        <v>140</v>
      </c>
      <c r="V434" s="14" t="s">
        <v>2708</v>
      </c>
      <c r="W434" s="18">
        <v>1.7453352069119261</v>
      </c>
      <c r="X434" s="18">
        <v>1</v>
      </c>
      <c r="Y434" s="14" t="s">
        <v>140</v>
      </c>
      <c r="Z434" s="14" t="s">
        <v>140</v>
      </c>
      <c r="AA434" s="18" t="s">
        <v>140</v>
      </c>
      <c r="AB434" s="18" t="s">
        <v>140</v>
      </c>
      <c r="AC434" s="14" t="s">
        <v>140</v>
      </c>
      <c r="AD434" s="748">
        <v>45.553248900401272</v>
      </c>
      <c r="AE434" s="749">
        <v>117000</v>
      </c>
      <c r="AF434" s="748">
        <v>542033.55334098462</v>
      </c>
      <c r="AG434" s="749">
        <v>110000</v>
      </c>
      <c r="AH434" s="750">
        <v>0.1017</v>
      </c>
      <c r="AI434" s="748">
        <v>0</v>
      </c>
      <c r="AJ434" s="748">
        <v>0</v>
      </c>
      <c r="AK434" s="748">
        <v>0</v>
      </c>
      <c r="AL434" s="751" t="s">
        <v>140</v>
      </c>
      <c r="AM434" s="748">
        <v>509604.19544878899</v>
      </c>
      <c r="AN434" s="748">
        <v>0</v>
      </c>
      <c r="AO434" s="752" t="s">
        <v>140</v>
      </c>
      <c r="AP434" s="753">
        <v>0</v>
      </c>
      <c r="AQ434" s="752" t="s">
        <v>2705</v>
      </c>
      <c r="AR434" s="752" t="s">
        <v>140</v>
      </c>
      <c r="AS434" s="752" t="s">
        <v>140</v>
      </c>
    </row>
    <row r="435" spans="1:45" x14ac:dyDescent="0.15">
      <c r="A435" s="14" t="s">
        <v>105</v>
      </c>
      <c r="B435" s="14" t="s">
        <v>122</v>
      </c>
      <c r="C435" s="14" t="s">
        <v>154</v>
      </c>
      <c r="D435" s="14" t="s">
        <v>594</v>
      </c>
      <c r="E435" s="14" t="s">
        <v>1433</v>
      </c>
      <c r="F435" s="14" t="s">
        <v>2266</v>
      </c>
      <c r="G435" s="14" t="s">
        <v>140</v>
      </c>
      <c r="H435" s="14" t="s">
        <v>2691</v>
      </c>
      <c r="I435" s="17">
        <v>1159420.6103322825</v>
      </c>
      <c r="J435" s="14" t="s">
        <v>67</v>
      </c>
      <c r="K435" s="17">
        <v>1159420.6103322825</v>
      </c>
      <c r="L435" s="14" t="s">
        <v>2691</v>
      </c>
      <c r="M435" s="17">
        <v>1159420.6103322825</v>
      </c>
      <c r="N435" s="14" t="s">
        <v>67</v>
      </c>
      <c r="O435" s="17">
        <v>1159420.6103322825</v>
      </c>
      <c r="P435" s="17">
        <v>1124540.7843562304</v>
      </c>
      <c r="Q435" s="17">
        <v>34879.825976052081</v>
      </c>
      <c r="R435" s="17">
        <v>0</v>
      </c>
      <c r="S435" s="18">
        <v>0</v>
      </c>
      <c r="T435" s="14" t="s">
        <v>102</v>
      </c>
      <c r="U435" s="14" t="s">
        <v>140</v>
      </c>
      <c r="V435" s="14" t="s">
        <v>2708</v>
      </c>
      <c r="W435" s="18">
        <v>1.7453352069119261</v>
      </c>
      <c r="X435" s="18">
        <v>1</v>
      </c>
      <c r="Y435" s="14" t="s">
        <v>140</v>
      </c>
      <c r="Z435" s="14" t="s">
        <v>140</v>
      </c>
      <c r="AA435" s="18" t="s">
        <v>140</v>
      </c>
      <c r="AB435" s="18" t="s">
        <v>140</v>
      </c>
      <c r="AC435" s="14" t="s">
        <v>140</v>
      </c>
      <c r="AD435" s="748">
        <v>72.082344045462548</v>
      </c>
      <c r="AE435" s="749">
        <v>154300</v>
      </c>
      <c r="AF435" s="748">
        <v>1131138.4830520467</v>
      </c>
      <c r="AG435" s="749">
        <v>153400</v>
      </c>
      <c r="AH435" s="750">
        <v>0.1017</v>
      </c>
      <c r="AI435" s="748">
        <v>34879.825976052081</v>
      </c>
      <c r="AJ435" s="748">
        <v>0</v>
      </c>
      <c r="AK435" s="748">
        <v>34879.825976052081</v>
      </c>
      <c r="AL435" s="751" t="s">
        <v>140</v>
      </c>
      <c r="AM435" s="748">
        <v>1159420.6103322825</v>
      </c>
      <c r="AN435" s="748">
        <v>0</v>
      </c>
      <c r="AO435" s="752" t="s">
        <v>140</v>
      </c>
      <c r="AP435" s="753">
        <v>0</v>
      </c>
      <c r="AQ435" s="752" t="s">
        <v>2705</v>
      </c>
      <c r="AR435" s="752" t="s">
        <v>140</v>
      </c>
      <c r="AS435" s="752" t="s">
        <v>140</v>
      </c>
    </row>
    <row r="436" spans="1:45" x14ac:dyDescent="0.15">
      <c r="A436" s="14" t="s">
        <v>105</v>
      </c>
      <c r="B436" s="14" t="s">
        <v>122</v>
      </c>
      <c r="C436" s="14" t="s">
        <v>154</v>
      </c>
      <c r="D436" s="14" t="s">
        <v>595</v>
      </c>
      <c r="E436" s="14" t="s">
        <v>1434</v>
      </c>
      <c r="F436" s="14" t="s">
        <v>2267</v>
      </c>
      <c r="G436" s="14" t="s">
        <v>140</v>
      </c>
      <c r="H436" s="14" t="s">
        <v>2691</v>
      </c>
      <c r="I436" s="17">
        <v>2402337.0097621074</v>
      </c>
      <c r="J436" s="14" t="s">
        <v>67</v>
      </c>
      <c r="K436" s="17">
        <v>2402337.0097621074</v>
      </c>
      <c r="L436" s="14" t="s">
        <v>2691</v>
      </c>
      <c r="M436" s="17">
        <v>2402337.0097621074</v>
      </c>
      <c r="N436" s="14" t="s">
        <v>67</v>
      </c>
      <c r="O436" s="17">
        <v>2402337.0097621074</v>
      </c>
      <c r="P436" s="17">
        <v>2306584.6739874342</v>
      </c>
      <c r="Q436" s="17">
        <v>95752.33577467312</v>
      </c>
      <c r="R436" s="17">
        <v>0</v>
      </c>
      <c r="S436" s="18">
        <v>0</v>
      </c>
      <c r="T436" s="14" t="s">
        <v>2705</v>
      </c>
      <c r="U436" s="14" t="s">
        <v>2705</v>
      </c>
      <c r="V436" s="14" t="s">
        <v>2705</v>
      </c>
      <c r="W436" s="18">
        <v>1.7453352069119261</v>
      </c>
      <c r="X436" s="18">
        <v>1</v>
      </c>
      <c r="Y436" s="14" t="s">
        <v>140</v>
      </c>
      <c r="Z436" s="14" t="s">
        <v>140</v>
      </c>
      <c r="AA436" s="18" t="s">
        <v>140</v>
      </c>
      <c r="AB436" s="18" t="s">
        <v>140</v>
      </c>
      <c r="AC436" s="14" t="s">
        <v>140</v>
      </c>
      <c r="AD436" s="748">
        <v>63.530201531594109</v>
      </c>
      <c r="AE436" s="749">
        <v>318570</v>
      </c>
      <c r="AF436" s="748">
        <v>2058293.6190658328</v>
      </c>
      <c r="AG436" s="749">
        <v>357000</v>
      </c>
      <c r="AH436" s="750">
        <v>0.1017</v>
      </c>
      <c r="AI436" s="748">
        <v>95752.33577467312</v>
      </c>
      <c r="AJ436" s="748">
        <v>0</v>
      </c>
      <c r="AK436" s="748">
        <v>95752.33577467312</v>
      </c>
      <c r="AL436" s="751" t="s">
        <v>140</v>
      </c>
      <c r="AM436" s="748">
        <v>2402337.0097621074</v>
      </c>
      <c r="AN436" s="748">
        <v>0</v>
      </c>
      <c r="AO436" s="752" t="s">
        <v>140</v>
      </c>
      <c r="AP436" s="753">
        <v>0</v>
      </c>
      <c r="AQ436" s="752" t="s">
        <v>2705</v>
      </c>
      <c r="AR436" s="752" t="s">
        <v>140</v>
      </c>
      <c r="AS436" s="752" t="s">
        <v>140</v>
      </c>
    </row>
    <row r="437" spans="1:45" x14ac:dyDescent="0.15">
      <c r="A437" s="14" t="s">
        <v>105</v>
      </c>
      <c r="B437" s="14" t="s">
        <v>122</v>
      </c>
      <c r="C437" s="14" t="s">
        <v>154</v>
      </c>
      <c r="D437" s="14" t="s">
        <v>596</v>
      </c>
      <c r="E437" s="14" t="s">
        <v>1435</v>
      </c>
      <c r="F437" s="14" t="s">
        <v>2268</v>
      </c>
      <c r="G437" s="14" t="s">
        <v>140</v>
      </c>
      <c r="H437" s="14" t="s">
        <v>2691</v>
      </c>
      <c r="I437" s="17">
        <v>930426.85412590287</v>
      </c>
      <c r="J437" s="14" t="s">
        <v>67</v>
      </c>
      <c r="K437" s="17">
        <v>930426.85412590287</v>
      </c>
      <c r="L437" s="14" t="s">
        <v>2691</v>
      </c>
      <c r="M437" s="17">
        <v>930426.85412590287</v>
      </c>
      <c r="N437" s="14" t="s">
        <v>67</v>
      </c>
      <c r="O437" s="17">
        <v>930426.85412590287</v>
      </c>
      <c r="P437" s="17">
        <v>877704.920116744</v>
      </c>
      <c r="Q437" s="17">
        <v>52721.934009158904</v>
      </c>
      <c r="R437" s="17">
        <v>0</v>
      </c>
      <c r="S437" s="18">
        <v>0</v>
      </c>
      <c r="T437" s="14" t="s">
        <v>2705</v>
      </c>
      <c r="U437" s="14" t="s">
        <v>2705</v>
      </c>
      <c r="V437" s="14" t="s">
        <v>2705</v>
      </c>
      <c r="W437" s="18">
        <v>1.7453352069119261</v>
      </c>
      <c r="X437" s="18">
        <v>1</v>
      </c>
      <c r="Y437" s="14" t="s">
        <v>140</v>
      </c>
      <c r="Z437" s="14" t="s">
        <v>140</v>
      </c>
      <c r="AA437" s="18" t="s">
        <v>140</v>
      </c>
      <c r="AB437" s="18" t="s">
        <v>140</v>
      </c>
      <c r="AC437" s="14" t="s">
        <v>140</v>
      </c>
      <c r="AD437" s="748">
        <v>97.738771587067859</v>
      </c>
      <c r="AE437" s="749">
        <v>95500</v>
      </c>
      <c r="AF437" s="748">
        <v>949273.15822365857</v>
      </c>
      <c r="AG437" s="749">
        <v>88300</v>
      </c>
      <c r="AH437" s="750">
        <v>0.1017</v>
      </c>
      <c r="AI437" s="748">
        <v>52721.934009158904</v>
      </c>
      <c r="AJ437" s="748">
        <v>0</v>
      </c>
      <c r="AK437" s="748">
        <v>52721.934009158904</v>
      </c>
      <c r="AL437" s="751" t="s">
        <v>140</v>
      </c>
      <c r="AM437" s="748">
        <v>930426.85412590287</v>
      </c>
      <c r="AN437" s="748">
        <v>0</v>
      </c>
      <c r="AO437" s="752" t="s">
        <v>140</v>
      </c>
      <c r="AP437" s="753">
        <v>0</v>
      </c>
      <c r="AQ437" s="752" t="s">
        <v>2705</v>
      </c>
      <c r="AR437" s="752" t="s">
        <v>140</v>
      </c>
      <c r="AS437" s="752" t="s">
        <v>140</v>
      </c>
    </row>
    <row r="438" spans="1:45" x14ac:dyDescent="0.15">
      <c r="A438" s="14" t="s">
        <v>105</v>
      </c>
      <c r="B438" s="14" t="s">
        <v>122</v>
      </c>
      <c r="C438" s="14" t="s">
        <v>154</v>
      </c>
      <c r="D438" s="14" t="s">
        <v>597</v>
      </c>
      <c r="E438" s="14" t="s">
        <v>1436</v>
      </c>
      <c r="F438" s="14" t="s">
        <v>2269</v>
      </c>
      <c r="G438" s="14" t="s">
        <v>140</v>
      </c>
      <c r="H438" s="14" t="s">
        <v>2691</v>
      </c>
      <c r="I438" s="17">
        <v>1225317.8180181384</v>
      </c>
      <c r="J438" s="14" t="s">
        <v>67</v>
      </c>
      <c r="K438" s="17">
        <v>1225317.8180181384</v>
      </c>
      <c r="L438" s="14" t="s">
        <v>2691</v>
      </c>
      <c r="M438" s="17">
        <v>1225317.8180181384</v>
      </c>
      <c r="N438" s="14" t="s">
        <v>67</v>
      </c>
      <c r="O438" s="17">
        <v>1225317.8180181384</v>
      </c>
      <c r="P438" s="17">
        <v>1196442.7305547064</v>
      </c>
      <c r="Q438" s="17">
        <v>28875.087463431941</v>
      </c>
      <c r="R438" s="17">
        <v>0</v>
      </c>
      <c r="S438" s="18">
        <v>0</v>
      </c>
      <c r="T438" s="14" t="s">
        <v>102</v>
      </c>
      <c r="U438" s="14" t="s">
        <v>140</v>
      </c>
      <c r="V438" s="14" t="s">
        <v>2708</v>
      </c>
      <c r="W438" s="18">
        <v>1.7453352069119261</v>
      </c>
      <c r="X438" s="18">
        <v>1</v>
      </c>
      <c r="Y438" s="14" t="s">
        <v>140</v>
      </c>
      <c r="Z438" s="14" t="s">
        <v>140</v>
      </c>
      <c r="AA438" s="18" t="s">
        <v>140</v>
      </c>
      <c r="AB438" s="18" t="s">
        <v>140</v>
      </c>
      <c r="AC438" s="14" t="s">
        <v>140</v>
      </c>
      <c r="AD438" s="748">
        <v>138.40508190811573</v>
      </c>
      <c r="AE438" s="749">
        <v>59912</v>
      </c>
      <c r="AF438" s="748">
        <v>843310.83838212758</v>
      </c>
      <c r="AG438" s="749">
        <v>85000</v>
      </c>
      <c r="AH438" s="750">
        <v>0.1017</v>
      </c>
      <c r="AI438" s="748">
        <v>28875.087463431941</v>
      </c>
      <c r="AJ438" s="748">
        <v>0</v>
      </c>
      <c r="AK438" s="748">
        <v>28875.087463431941</v>
      </c>
      <c r="AL438" s="751" t="s">
        <v>140</v>
      </c>
      <c r="AM438" s="748">
        <v>1225317.8180181384</v>
      </c>
      <c r="AN438" s="748">
        <v>0</v>
      </c>
      <c r="AO438" s="752" t="s">
        <v>140</v>
      </c>
      <c r="AP438" s="753">
        <v>0</v>
      </c>
      <c r="AQ438" s="752" t="s">
        <v>2705</v>
      </c>
      <c r="AR438" s="752" t="s">
        <v>140</v>
      </c>
      <c r="AS438" s="752" t="s">
        <v>140</v>
      </c>
    </row>
    <row r="439" spans="1:45" x14ac:dyDescent="0.15">
      <c r="A439" s="14" t="s">
        <v>105</v>
      </c>
      <c r="B439" s="14" t="s">
        <v>122</v>
      </c>
      <c r="C439" s="14" t="s">
        <v>154</v>
      </c>
      <c r="D439" s="14" t="s">
        <v>598</v>
      </c>
      <c r="E439" s="14" t="s">
        <v>1437</v>
      </c>
      <c r="F439" s="14" t="s">
        <v>2270</v>
      </c>
      <c r="G439" s="14" t="s">
        <v>140</v>
      </c>
      <c r="H439" s="14" t="s">
        <v>2691</v>
      </c>
      <c r="I439" s="17">
        <v>2445404.3428205997</v>
      </c>
      <c r="J439" s="14" t="s">
        <v>67</v>
      </c>
      <c r="K439" s="17">
        <v>2445404.3428205997</v>
      </c>
      <c r="L439" s="14" t="s">
        <v>2691</v>
      </c>
      <c r="M439" s="17">
        <v>2445404.3428205997</v>
      </c>
      <c r="N439" s="14" t="s">
        <v>67</v>
      </c>
      <c r="O439" s="17">
        <v>2445404.3428205997</v>
      </c>
      <c r="P439" s="17">
        <v>2369810.3843388306</v>
      </c>
      <c r="Q439" s="17">
        <v>75593.958481769339</v>
      </c>
      <c r="R439" s="17">
        <v>0</v>
      </c>
      <c r="S439" s="18">
        <v>0</v>
      </c>
      <c r="T439" s="14" t="s">
        <v>102</v>
      </c>
      <c r="U439" s="14" t="s">
        <v>140</v>
      </c>
      <c r="V439" s="14" t="s">
        <v>2708</v>
      </c>
      <c r="W439" s="18">
        <v>1.7453352069119261</v>
      </c>
      <c r="X439" s="18">
        <v>1</v>
      </c>
      <c r="Y439" s="14" t="s">
        <v>140</v>
      </c>
      <c r="Z439" s="14" t="s">
        <v>140</v>
      </c>
      <c r="AA439" s="18" t="s">
        <v>140</v>
      </c>
      <c r="AB439" s="18" t="s">
        <v>140</v>
      </c>
      <c r="AC439" s="14" t="s">
        <v>140</v>
      </c>
      <c r="AD439" s="748">
        <v>226.89357689855038</v>
      </c>
      <c r="AE439" s="749">
        <v>93764</v>
      </c>
      <c r="AF439" s="748">
        <v>2163630.0617021653</v>
      </c>
      <c r="AG439" s="749">
        <v>102700</v>
      </c>
      <c r="AH439" s="750">
        <v>0.1017</v>
      </c>
      <c r="AI439" s="748">
        <v>75593.958481769339</v>
      </c>
      <c r="AJ439" s="748">
        <v>0</v>
      </c>
      <c r="AK439" s="748">
        <v>75593.958481769339</v>
      </c>
      <c r="AL439" s="751" t="s">
        <v>140</v>
      </c>
      <c r="AM439" s="748">
        <v>2445404.3428206001</v>
      </c>
      <c r="AN439" s="748">
        <v>0</v>
      </c>
      <c r="AO439" s="752" t="s">
        <v>140</v>
      </c>
      <c r="AP439" s="753">
        <v>0</v>
      </c>
      <c r="AQ439" s="752" t="s">
        <v>2705</v>
      </c>
      <c r="AR439" s="752" t="s">
        <v>140</v>
      </c>
      <c r="AS439" s="752" t="s">
        <v>140</v>
      </c>
    </row>
    <row r="440" spans="1:45" x14ac:dyDescent="0.15">
      <c r="A440" s="14" t="s">
        <v>105</v>
      </c>
      <c r="B440" s="14" t="s">
        <v>122</v>
      </c>
      <c r="C440" s="14" t="s">
        <v>154</v>
      </c>
      <c r="D440" s="14" t="s">
        <v>599</v>
      </c>
      <c r="E440" s="14" t="s">
        <v>1438</v>
      </c>
      <c r="F440" s="14" t="s">
        <v>2271</v>
      </c>
      <c r="G440" s="14" t="s">
        <v>140</v>
      </c>
      <c r="H440" s="14" t="s">
        <v>2691</v>
      </c>
      <c r="I440" s="17">
        <v>2937858.6301793433</v>
      </c>
      <c r="J440" s="14" t="s">
        <v>67</v>
      </c>
      <c r="K440" s="17">
        <v>2937858.6301793433</v>
      </c>
      <c r="L440" s="14" t="s">
        <v>2691</v>
      </c>
      <c r="M440" s="17">
        <v>2937858.6301793433</v>
      </c>
      <c r="N440" s="14" t="s">
        <v>67</v>
      </c>
      <c r="O440" s="17">
        <v>2937858.6301793433</v>
      </c>
      <c r="P440" s="17">
        <v>2934076.7680395981</v>
      </c>
      <c r="Q440" s="17">
        <v>3781.8621397450379</v>
      </c>
      <c r="R440" s="17">
        <v>0</v>
      </c>
      <c r="S440" s="18">
        <v>0</v>
      </c>
      <c r="T440" s="14" t="s">
        <v>102</v>
      </c>
      <c r="U440" s="14" t="s">
        <v>140</v>
      </c>
      <c r="V440" s="14" t="s">
        <v>2708</v>
      </c>
      <c r="W440" s="18">
        <v>1.7453352069119261</v>
      </c>
      <c r="X440" s="18">
        <v>1</v>
      </c>
      <c r="Y440" s="14" t="s">
        <v>140</v>
      </c>
      <c r="Z440" s="14" t="s">
        <v>140</v>
      </c>
      <c r="AA440" s="18" t="s">
        <v>140</v>
      </c>
      <c r="AB440" s="18" t="s">
        <v>140</v>
      </c>
      <c r="AC440" s="14" t="s">
        <v>140</v>
      </c>
      <c r="AD440" s="748">
        <v>701.10115261652072</v>
      </c>
      <c r="AE440" s="749">
        <v>48066</v>
      </c>
      <c r="AF440" s="748">
        <v>3427266.2254941971</v>
      </c>
      <c r="AG440" s="749">
        <v>41150</v>
      </c>
      <c r="AH440" s="750">
        <v>0.1017</v>
      </c>
      <c r="AI440" s="748">
        <v>3781.8621397450379</v>
      </c>
      <c r="AJ440" s="748">
        <v>0</v>
      </c>
      <c r="AK440" s="748">
        <v>3781.8621397450379</v>
      </c>
      <c r="AL440" s="751" t="s">
        <v>140</v>
      </c>
      <c r="AM440" s="748">
        <v>2937858.6301793433</v>
      </c>
      <c r="AN440" s="748">
        <v>0</v>
      </c>
      <c r="AO440" s="752" t="s">
        <v>140</v>
      </c>
      <c r="AP440" s="753">
        <v>0</v>
      </c>
      <c r="AQ440" s="752" t="s">
        <v>2705</v>
      </c>
      <c r="AR440" s="752" t="s">
        <v>140</v>
      </c>
      <c r="AS440" s="752" t="s">
        <v>140</v>
      </c>
    </row>
    <row r="441" spans="1:45" x14ac:dyDescent="0.15">
      <c r="A441" s="14" t="s">
        <v>105</v>
      </c>
      <c r="B441" s="14" t="s">
        <v>122</v>
      </c>
      <c r="C441" s="14" t="s">
        <v>154</v>
      </c>
      <c r="D441" s="14" t="s">
        <v>600</v>
      </c>
      <c r="E441" s="14" t="s">
        <v>1439</v>
      </c>
      <c r="F441" s="14" t="s">
        <v>2272</v>
      </c>
      <c r="G441" s="14" t="s">
        <v>140</v>
      </c>
      <c r="H441" s="14" t="s">
        <v>2691</v>
      </c>
      <c r="I441" s="17">
        <v>1224931.5753368489</v>
      </c>
      <c r="J441" s="14" t="s">
        <v>67</v>
      </c>
      <c r="K441" s="17">
        <v>1224931.5753368489</v>
      </c>
      <c r="L441" s="14" t="s">
        <v>2691</v>
      </c>
      <c r="M441" s="17">
        <v>1224931.5753368489</v>
      </c>
      <c r="N441" s="14" t="s">
        <v>67</v>
      </c>
      <c r="O441" s="17">
        <v>1224931.5753368489</v>
      </c>
      <c r="P441" s="17">
        <v>1224931.5753368489</v>
      </c>
      <c r="Q441" s="17">
        <v>0</v>
      </c>
      <c r="R441" s="17">
        <v>0</v>
      </c>
      <c r="S441" s="18">
        <v>0</v>
      </c>
      <c r="T441" s="14" t="s">
        <v>102</v>
      </c>
      <c r="U441" s="14" t="s">
        <v>140</v>
      </c>
      <c r="V441" s="14" t="s">
        <v>2708</v>
      </c>
      <c r="W441" s="18">
        <v>1.7453352069119261</v>
      </c>
      <c r="X441" s="18">
        <v>1</v>
      </c>
      <c r="Y441" s="14" t="s">
        <v>140</v>
      </c>
      <c r="Z441" s="14" t="s">
        <v>140</v>
      </c>
      <c r="AA441" s="18" t="s">
        <v>140</v>
      </c>
      <c r="AB441" s="18" t="s">
        <v>140</v>
      </c>
      <c r="AC441" s="14" t="s">
        <v>140</v>
      </c>
      <c r="AD441" s="748">
        <v>179.76952631192839</v>
      </c>
      <c r="AE441" s="749">
        <v>32550</v>
      </c>
      <c r="AF441" s="748">
        <v>595097.34615712147</v>
      </c>
      <c r="AG441" s="749">
        <v>67000</v>
      </c>
      <c r="AH441" s="750">
        <v>0.1017</v>
      </c>
      <c r="AI441" s="748">
        <v>0</v>
      </c>
      <c r="AJ441" s="748">
        <v>0</v>
      </c>
      <c r="AK441" s="748">
        <v>0</v>
      </c>
      <c r="AL441" s="751" t="s">
        <v>140</v>
      </c>
      <c r="AM441" s="748">
        <v>1224931.5753368489</v>
      </c>
      <c r="AN441" s="748">
        <v>0</v>
      </c>
      <c r="AO441" s="752" t="s">
        <v>140</v>
      </c>
      <c r="AP441" s="753">
        <v>0</v>
      </c>
      <c r="AQ441" s="752" t="s">
        <v>2705</v>
      </c>
      <c r="AR441" s="752" t="s">
        <v>140</v>
      </c>
      <c r="AS441" s="752" t="s">
        <v>140</v>
      </c>
    </row>
    <row r="442" spans="1:45" x14ac:dyDescent="0.15">
      <c r="A442" s="14" t="s">
        <v>105</v>
      </c>
      <c r="B442" s="14" t="s">
        <v>122</v>
      </c>
      <c r="C442" s="14" t="s">
        <v>154</v>
      </c>
      <c r="D442" s="14" t="s">
        <v>601</v>
      </c>
      <c r="E442" s="14" t="s">
        <v>1440</v>
      </c>
      <c r="F442" s="14" t="s">
        <v>2273</v>
      </c>
      <c r="G442" s="14" t="s">
        <v>140</v>
      </c>
      <c r="H442" s="14" t="s">
        <v>2691</v>
      </c>
      <c r="I442" s="17">
        <v>551768.5793379856</v>
      </c>
      <c r="J442" s="14" t="s">
        <v>67</v>
      </c>
      <c r="K442" s="17">
        <v>551768.5793379856</v>
      </c>
      <c r="L442" s="14" t="s">
        <v>2691</v>
      </c>
      <c r="M442" s="17">
        <v>551768.5793379856</v>
      </c>
      <c r="N442" s="14" t="s">
        <v>67</v>
      </c>
      <c r="O442" s="17">
        <v>551768.5793379856</v>
      </c>
      <c r="P442" s="17">
        <v>543773.05912830553</v>
      </c>
      <c r="Q442" s="17">
        <v>7995.5202096800867</v>
      </c>
      <c r="R442" s="17">
        <v>0</v>
      </c>
      <c r="S442" s="18">
        <v>0</v>
      </c>
      <c r="T442" s="14" t="s">
        <v>102</v>
      </c>
      <c r="U442" s="14" t="s">
        <v>140</v>
      </c>
      <c r="V442" s="14" t="s">
        <v>2708</v>
      </c>
      <c r="W442" s="18">
        <v>1.7453352069119261</v>
      </c>
      <c r="X442" s="18">
        <v>1</v>
      </c>
      <c r="Y442" s="14" t="s">
        <v>140</v>
      </c>
      <c r="Z442" s="14" t="s">
        <v>140</v>
      </c>
      <c r="AA442" s="18" t="s">
        <v>140</v>
      </c>
      <c r="AB442" s="18" t="s">
        <v>140</v>
      </c>
      <c r="AC442" s="14" t="s">
        <v>140</v>
      </c>
      <c r="AD442" s="748">
        <v>95.993436380155927</v>
      </c>
      <c r="AE442" s="749">
        <v>51800</v>
      </c>
      <c r="AF442" s="748">
        <v>505699.18245684425</v>
      </c>
      <c r="AG442" s="749">
        <v>55700</v>
      </c>
      <c r="AH442" s="750">
        <v>0.1017</v>
      </c>
      <c r="AI442" s="748">
        <v>7995.5202096800867</v>
      </c>
      <c r="AJ442" s="748">
        <v>0</v>
      </c>
      <c r="AK442" s="748">
        <v>7995.5202096800867</v>
      </c>
      <c r="AL442" s="751" t="s">
        <v>140</v>
      </c>
      <c r="AM442" s="748">
        <v>551768.5793379856</v>
      </c>
      <c r="AN442" s="748">
        <v>0</v>
      </c>
      <c r="AO442" s="752" t="s">
        <v>140</v>
      </c>
      <c r="AP442" s="753">
        <v>0</v>
      </c>
      <c r="AQ442" s="752" t="s">
        <v>2705</v>
      </c>
      <c r="AR442" s="752" t="s">
        <v>140</v>
      </c>
      <c r="AS442" s="752" t="s">
        <v>140</v>
      </c>
    </row>
    <row r="443" spans="1:45" x14ac:dyDescent="0.15">
      <c r="A443" s="14" t="s">
        <v>105</v>
      </c>
      <c r="B443" s="14" t="s">
        <v>122</v>
      </c>
      <c r="C443" s="14" t="s">
        <v>154</v>
      </c>
      <c r="D443" s="14" t="s">
        <v>602</v>
      </c>
      <c r="E443" s="14" t="s">
        <v>1441</v>
      </c>
      <c r="F443" s="14" t="s">
        <v>2274</v>
      </c>
      <c r="G443" s="14" t="s">
        <v>140</v>
      </c>
      <c r="H443" s="14" t="s">
        <v>2691</v>
      </c>
      <c r="I443" s="17">
        <v>427447.5147887498</v>
      </c>
      <c r="J443" s="14" t="s">
        <v>67</v>
      </c>
      <c r="K443" s="17">
        <v>427447.5147887498</v>
      </c>
      <c r="L443" s="14" t="s">
        <v>2691</v>
      </c>
      <c r="M443" s="17">
        <v>427447.5147887498</v>
      </c>
      <c r="N443" s="14" t="s">
        <v>67</v>
      </c>
      <c r="O443" s="17">
        <v>427447.5147887498</v>
      </c>
      <c r="P443" s="17">
        <v>418885.38895749784</v>
      </c>
      <c r="Q443" s="17">
        <v>8562.1258312519749</v>
      </c>
      <c r="R443" s="17">
        <v>0</v>
      </c>
      <c r="S443" s="18">
        <v>0</v>
      </c>
      <c r="T443" s="14" t="s">
        <v>2705</v>
      </c>
      <c r="U443" s="14" t="s">
        <v>2705</v>
      </c>
      <c r="V443" s="14" t="s">
        <v>2705</v>
      </c>
      <c r="W443" s="18">
        <v>1.7453352069119261</v>
      </c>
      <c r="X443" s="18">
        <v>1</v>
      </c>
      <c r="Y443" s="14" t="s">
        <v>140</v>
      </c>
      <c r="Z443" s="14" t="s">
        <v>140</v>
      </c>
      <c r="AA443" s="18" t="s">
        <v>140</v>
      </c>
      <c r="AB443" s="18" t="s">
        <v>140</v>
      </c>
      <c r="AC443" s="14" t="s">
        <v>140</v>
      </c>
      <c r="AD443" s="748">
        <v>431.74357013380313</v>
      </c>
      <c r="AE443" s="749">
        <v>7550</v>
      </c>
      <c r="AF443" s="748">
        <v>331507.83473296673</v>
      </c>
      <c r="AG443" s="749">
        <v>9540</v>
      </c>
      <c r="AH443" s="750">
        <v>0.1017</v>
      </c>
      <c r="AI443" s="748">
        <v>8562.1258312519749</v>
      </c>
      <c r="AJ443" s="748">
        <v>0</v>
      </c>
      <c r="AK443" s="748">
        <v>8562.1258312519749</v>
      </c>
      <c r="AL443" s="751" t="s">
        <v>140</v>
      </c>
      <c r="AM443" s="748">
        <v>427447.5147887498</v>
      </c>
      <c r="AN443" s="748">
        <v>0</v>
      </c>
      <c r="AO443" s="752" t="s">
        <v>140</v>
      </c>
      <c r="AP443" s="753">
        <v>0</v>
      </c>
      <c r="AQ443" s="752" t="s">
        <v>2705</v>
      </c>
      <c r="AR443" s="752" t="s">
        <v>140</v>
      </c>
      <c r="AS443" s="752" t="s">
        <v>140</v>
      </c>
    </row>
    <row r="444" spans="1:45" x14ac:dyDescent="0.15">
      <c r="A444" s="14" t="s">
        <v>105</v>
      </c>
      <c r="B444" s="14" t="s">
        <v>122</v>
      </c>
      <c r="C444" s="14" t="s">
        <v>154</v>
      </c>
      <c r="D444" s="14" t="s">
        <v>603</v>
      </c>
      <c r="E444" s="14" t="s">
        <v>1442</v>
      </c>
      <c r="F444" s="14" t="s">
        <v>2275</v>
      </c>
      <c r="G444" s="14" t="s">
        <v>140</v>
      </c>
      <c r="H444" s="14" t="s">
        <v>2691</v>
      </c>
      <c r="I444" s="17">
        <v>463896.88580967364</v>
      </c>
      <c r="J444" s="14" t="s">
        <v>67</v>
      </c>
      <c r="K444" s="17">
        <v>463896.88580967364</v>
      </c>
      <c r="L444" s="14" t="s">
        <v>2691</v>
      </c>
      <c r="M444" s="17">
        <v>463896.88580967364</v>
      </c>
      <c r="N444" s="14" t="s">
        <v>67</v>
      </c>
      <c r="O444" s="17">
        <v>463896.88580967364</v>
      </c>
      <c r="P444" s="17">
        <v>460600.01741722529</v>
      </c>
      <c r="Q444" s="17">
        <v>3296.8683924483521</v>
      </c>
      <c r="R444" s="17">
        <v>0</v>
      </c>
      <c r="S444" s="18">
        <v>0</v>
      </c>
      <c r="T444" s="14" t="s">
        <v>102</v>
      </c>
      <c r="U444" s="14" t="s">
        <v>140</v>
      </c>
      <c r="V444" s="14" t="s">
        <v>2708</v>
      </c>
      <c r="W444" s="18">
        <v>1.7453352069119261</v>
      </c>
      <c r="X444" s="18">
        <v>1</v>
      </c>
      <c r="Y444" s="14" t="s">
        <v>140</v>
      </c>
      <c r="Z444" s="14" t="s">
        <v>140</v>
      </c>
      <c r="AA444" s="18" t="s">
        <v>140</v>
      </c>
      <c r="AB444" s="18" t="s">
        <v>140</v>
      </c>
      <c r="AC444" s="14" t="s">
        <v>140</v>
      </c>
      <c r="AD444" s="748">
        <v>28.466417224733515</v>
      </c>
      <c r="AE444" s="749">
        <v>184500</v>
      </c>
      <c r="AF444" s="748">
        <v>534133.90439422021</v>
      </c>
      <c r="AG444" s="749">
        <v>159100</v>
      </c>
      <c r="AH444" s="750">
        <v>0.1017</v>
      </c>
      <c r="AI444" s="748">
        <v>3296.8683924483521</v>
      </c>
      <c r="AJ444" s="748">
        <v>0</v>
      </c>
      <c r="AK444" s="748">
        <v>3296.8683924483521</v>
      </c>
      <c r="AL444" s="751" t="s">
        <v>140</v>
      </c>
      <c r="AM444" s="748">
        <v>463896.88580967364</v>
      </c>
      <c r="AN444" s="748">
        <v>0</v>
      </c>
      <c r="AO444" s="752" t="s">
        <v>140</v>
      </c>
      <c r="AP444" s="753">
        <v>0</v>
      </c>
      <c r="AQ444" s="752" t="s">
        <v>2705</v>
      </c>
      <c r="AR444" s="752" t="s">
        <v>140</v>
      </c>
      <c r="AS444" s="752" t="s">
        <v>140</v>
      </c>
    </row>
    <row r="445" spans="1:45" x14ac:dyDescent="0.15">
      <c r="A445" s="14" t="s">
        <v>105</v>
      </c>
      <c r="B445" s="14" t="s">
        <v>122</v>
      </c>
      <c r="C445" s="14" t="s">
        <v>154</v>
      </c>
      <c r="D445" s="14" t="s">
        <v>604</v>
      </c>
      <c r="E445" s="14" t="s">
        <v>1443</v>
      </c>
      <c r="F445" s="14" t="s">
        <v>2276</v>
      </c>
      <c r="G445" s="14" t="s">
        <v>140</v>
      </c>
      <c r="H445" s="14" t="s">
        <v>2691</v>
      </c>
      <c r="I445" s="17">
        <v>329914.67530274548</v>
      </c>
      <c r="J445" s="14" t="s">
        <v>67</v>
      </c>
      <c r="K445" s="17">
        <v>329914.67530274548</v>
      </c>
      <c r="L445" s="14" t="s">
        <v>2691</v>
      </c>
      <c r="M445" s="17">
        <v>329914.67530274548</v>
      </c>
      <c r="N445" s="14" t="s">
        <v>67</v>
      </c>
      <c r="O445" s="17">
        <v>329914.67530274548</v>
      </c>
      <c r="P445" s="17">
        <v>320278.52254521608</v>
      </c>
      <c r="Q445" s="17">
        <v>9636.1527575293658</v>
      </c>
      <c r="R445" s="17">
        <v>0</v>
      </c>
      <c r="S445" s="18">
        <v>0</v>
      </c>
      <c r="T445" s="14" t="s">
        <v>102</v>
      </c>
      <c r="U445" s="14" t="s">
        <v>140</v>
      </c>
      <c r="V445" s="14" t="s">
        <v>2708</v>
      </c>
      <c r="W445" s="18">
        <v>1.7453352069119261</v>
      </c>
      <c r="X445" s="18">
        <v>1</v>
      </c>
      <c r="Y445" s="14" t="s">
        <v>140</v>
      </c>
      <c r="Z445" s="14" t="s">
        <v>140</v>
      </c>
      <c r="AA445" s="18" t="s">
        <v>140</v>
      </c>
      <c r="AB445" s="18" t="s">
        <v>140</v>
      </c>
      <c r="AC445" s="14" t="s">
        <v>140</v>
      </c>
      <c r="AD445" s="748">
        <v>303.68832600267513</v>
      </c>
      <c r="AE445" s="749">
        <v>10000</v>
      </c>
      <c r="AF445" s="748">
        <v>308851.02754472062</v>
      </c>
      <c r="AG445" s="749">
        <v>10370</v>
      </c>
      <c r="AH445" s="750">
        <v>0.1017</v>
      </c>
      <c r="AI445" s="748">
        <v>9636.1527575293658</v>
      </c>
      <c r="AJ445" s="748">
        <v>0</v>
      </c>
      <c r="AK445" s="748">
        <v>9636.1527575293658</v>
      </c>
      <c r="AL445" s="751" t="s">
        <v>140</v>
      </c>
      <c r="AM445" s="748">
        <v>329914.67530274543</v>
      </c>
      <c r="AN445" s="748">
        <v>0</v>
      </c>
      <c r="AO445" s="752" t="s">
        <v>140</v>
      </c>
      <c r="AP445" s="753">
        <v>0</v>
      </c>
      <c r="AQ445" s="752" t="s">
        <v>2705</v>
      </c>
      <c r="AR445" s="752" t="s">
        <v>140</v>
      </c>
      <c r="AS445" s="752" t="s">
        <v>140</v>
      </c>
    </row>
    <row r="446" spans="1:45" x14ac:dyDescent="0.15">
      <c r="A446" s="14" t="s">
        <v>105</v>
      </c>
      <c r="B446" s="14" t="s">
        <v>122</v>
      </c>
      <c r="C446" s="14" t="s">
        <v>154</v>
      </c>
      <c r="D446" s="14" t="s">
        <v>605</v>
      </c>
      <c r="E446" s="14" t="s">
        <v>1444</v>
      </c>
      <c r="F446" s="14" t="s">
        <v>2277</v>
      </c>
      <c r="G446" s="14" t="s">
        <v>140</v>
      </c>
      <c r="H446" s="14" t="s">
        <v>2691</v>
      </c>
      <c r="I446" s="17">
        <v>2584639.3490729542</v>
      </c>
      <c r="J446" s="14" t="s">
        <v>67</v>
      </c>
      <c r="K446" s="17">
        <v>2584639.3490729542</v>
      </c>
      <c r="L446" s="14" t="s">
        <v>2691</v>
      </c>
      <c r="M446" s="17">
        <v>2584639.3490729542</v>
      </c>
      <c r="N446" s="14" t="s">
        <v>67</v>
      </c>
      <c r="O446" s="17">
        <v>2584639.3490729542</v>
      </c>
      <c r="P446" s="17">
        <v>2584639.3490729542</v>
      </c>
      <c r="Q446" s="17">
        <v>0</v>
      </c>
      <c r="R446" s="17">
        <v>0</v>
      </c>
      <c r="S446" s="18">
        <v>0</v>
      </c>
      <c r="T446" s="14" t="s">
        <v>102</v>
      </c>
      <c r="U446" s="14" t="s">
        <v>140</v>
      </c>
      <c r="V446" s="14" t="s">
        <v>2708</v>
      </c>
      <c r="W446" s="18">
        <v>1.7453352069119261</v>
      </c>
      <c r="X446" s="18">
        <v>1</v>
      </c>
      <c r="Y446" s="14" t="s">
        <v>140</v>
      </c>
      <c r="Z446" s="14" t="s">
        <v>140</v>
      </c>
      <c r="AA446" s="18" t="s">
        <v>140</v>
      </c>
      <c r="AB446" s="18" t="s">
        <v>140</v>
      </c>
      <c r="AC446" s="14" t="s">
        <v>140</v>
      </c>
      <c r="AD446" s="748">
        <v>1043.7104537333319</v>
      </c>
      <c r="AE446" s="749">
        <v>19253</v>
      </c>
      <c r="AF446" s="748">
        <v>2043634.915183373</v>
      </c>
      <c r="AG446" s="749">
        <v>24350</v>
      </c>
      <c r="AH446" s="750">
        <v>0.1017</v>
      </c>
      <c r="AI446" s="748">
        <v>0</v>
      </c>
      <c r="AJ446" s="748">
        <v>0</v>
      </c>
      <c r="AK446" s="748">
        <v>0</v>
      </c>
      <c r="AL446" s="751" t="s">
        <v>140</v>
      </c>
      <c r="AM446" s="748">
        <v>2584639.3490729542</v>
      </c>
      <c r="AN446" s="748">
        <v>0</v>
      </c>
      <c r="AO446" s="752" t="s">
        <v>140</v>
      </c>
      <c r="AP446" s="753">
        <v>0</v>
      </c>
      <c r="AQ446" s="752" t="s">
        <v>2705</v>
      </c>
      <c r="AR446" s="752" t="s">
        <v>140</v>
      </c>
      <c r="AS446" s="752" t="s">
        <v>140</v>
      </c>
    </row>
    <row r="447" spans="1:45" x14ac:dyDescent="0.15">
      <c r="A447" s="14" t="s">
        <v>105</v>
      </c>
      <c r="B447" s="14" t="s">
        <v>122</v>
      </c>
      <c r="C447" s="14" t="s">
        <v>154</v>
      </c>
      <c r="D447" s="14" t="s">
        <v>606</v>
      </c>
      <c r="E447" s="14" t="s">
        <v>1445</v>
      </c>
      <c r="F447" s="14" t="s">
        <v>2278</v>
      </c>
      <c r="G447" s="14" t="s">
        <v>140</v>
      </c>
      <c r="H447" s="14" t="s">
        <v>2691</v>
      </c>
      <c r="I447" s="17">
        <v>483736.6870672598</v>
      </c>
      <c r="J447" s="14" t="s">
        <v>67</v>
      </c>
      <c r="K447" s="17">
        <v>483736.6870672598</v>
      </c>
      <c r="L447" s="14" t="s">
        <v>2691</v>
      </c>
      <c r="M447" s="17">
        <v>483736.6870672598</v>
      </c>
      <c r="N447" s="14" t="s">
        <v>67</v>
      </c>
      <c r="O447" s="17">
        <v>483736.6870672598</v>
      </c>
      <c r="P447" s="17">
        <v>472577.57226153114</v>
      </c>
      <c r="Q447" s="17">
        <v>11159.114805728643</v>
      </c>
      <c r="R447" s="17">
        <v>0</v>
      </c>
      <c r="S447" s="18">
        <v>0</v>
      </c>
      <c r="T447" s="14" t="s">
        <v>102</v>
      </c>
      <c r="U447" s="14" t="s">
        <v>140</v>
      </c>
      <c r="V447" s="14" t="s">
        <v>2708</v>
      </c>
      <c r="W447" s="18">
        <v>1.7453352069119261</v>
      </c>
      <c r="X447" s="18">
        <v>1</v>
      </c>
      <c r="Y447" s="14" t="s">
        <v>140</v>
      </c>
      <c r="Z447" s="14" t="s">
        <v>140</v>
      </c>
      <c r="AA447" s="18" t="s">
        <v>140</v>
      </c>
      <c r="AB447" s="18" t="s">
        <v>140</v>
      </c>
      <c r="AC447" s="14" t="s">
        <v>140</v>
      </c>
      <c r="AD447" s="748">
        <v>90.75743075942016</v>
      </c>
      <c r="AE447" s="749">
        <v>46100</v>
      </c>
      <c r="AF447" s="748">
        <v>425504.4156495427</v>
      </c>
      <c r="AG447" s="749">
        <v>51200</v>
      </c>
      <c r="AH447" s="750">
        <v>0.1017</v>
      </c>
      <c r="AI447" s="748">
        <v>11159.114805728643</v>
      </c>
      <c r="AJ447" s="748">
        <v>0</v>
      </c>
      <c r="AK447" s="748">
        <v>11159.114805728643</v>
      </c>
      <c r="AL447" s="751" t="s">
        <v>140</v>
      </c>
      <c r="AM447" s="748">
        <v>483736.6870672598</v>
      </c>
      <c r="AN447" s="748">
        <v>0</v>
      </c>
      <c r="AO447" s="752" t="s">
        <v>140</v>
      </c>
      <c r="AP447" s="753">
        <v>0</v>
      </c>
      <c r="AQ447" s="752" t="s">
        <v>2705</v>
      </c>
      <c r="AR447" s="752" t="s">
        <v>140</v>
      </c>
      <c r="AS447" s="752" t="s">
        <v>140</v>
      </c>
    </row>
    <row r="448" spans="1:45" x14ac:dyDescent="0.15">
      <c r="A448" s="14" t="s">
        <v>105</v>
      </c>
      <c r="B448" s="14" t="s">
        <v>122</v>
      </c>
      <c r="C448" s="14" t="s">
        <v>154</v>
      </c>
      <c r="D448" s="14" t="s">
        <v>607</v>
      </c>
      <c r="E448" s="14" t="s">
        <v>1446</v>
      </c>
      <c r="F448" s="14" t="s">
        <v>2279</v>
      </c>
      <c r="G448" s="14" t="s">
        <v>140</v>
      </c>
      <c r="H448" s="14" t="s">
        <v>2691</v>
      </c>
      <c r="I448" s="17">
        <v>594446.73755204084</v>
      </c>
      <c r="J448" s="14" t="s">
        <v>67</v>
      </c>
      <c r="K448" s="17">
        <v>594446.73755204084</v>
      </c>
      <c r="L448" s="14" t="s">
        <v>2691</v>
      </c>
      <c r="M448" s="17">
        <v>594446.73755204084</v>
      </c>
      <c r="N448" s="14" t="s">
        <v>67</v>
      </c>
      <c r="O448" s="17">
        <v>594446.73755204084</v>
      </c>
      <c r="P448" s="17">
        <v>589591.2848198202</v>
      </c>
      <c r="Q448" s="17">
        <v>4855.4527322207023</v>
      </c>
      <c r="R448" s="17">
        <v>0</v>
      </c>
      <c r="S448" s="18">
        <v>0</v>
      </c>
      <c r="T448" s="14" t="s">
        <v>102</v>
      </c>
      <c r="U448" s="14" t="s">
        <v>140</v>
      </c>
      <c r="V448" s="14" t="s">
        <v>2708</v>
      </c>
      <c r="W448" s="18">
        <v>1.7453352069119261</v>
      </c>
      <c r="X448" s="18">
        <v>1</v>
      </c>
      <c r="Y448" s="14" t="s">
        <v>140</v>
      </c>
      <c r="Z448" s="14" t="s">
        <v>140</v>
      </c>
      <c r="AA448" s="18" t="s">
        <v>140</v>
      </c>
      <c r="AB448" s="18" t="s">
        <v>140</v>
      </c>
      <c r="AC448" s="14" t="s">
        <v>140</v>
      </c>
      <c r="AD448" s="748">
        <v>17.488258773257499</v>
      </c>
      <c r="AE448" s="749">
        <v>459000</v>
      </c>
      <c r="AF448" s="748">
        <v>816357.15554128075</v>
      </c>
      <c r="AG448" s="749">
        <v>331500</v>
      </c>
      <c r="AH448" s="750">
        <v>0.1017</v>
      </c>
      <c r="AI448" s="748">
        <v>4855.4527322207023</v>
      </c>
      <c r="AJ448" s="748">
        <v>0</v>
      </c>
      <c r="AK448" s="748">
        <v>4855.4527322207023</v>
      </c>
      <c r="AL448" s="751" t="s">
        <v>140</v>
      </c>
      <c r="AM448" s="748">
        <v>594446.73755204096</v>
      </c>
      <c r="AN448" s="748">
        <v>0</v>
      </c>
      <c r="AO448" s="752" t="s">
        <v>140</v>
      </c>
      <c r="AP448" s="753">
        <v>0</v>
      </c>
      <c r="AQ448" s="752" t="s">
        <v>2705</v>
      </c>
      <c r="AR448" s="752" t="s">
        <v>140</v>
      </c>
      <c r="AS448" s="752" t="s">
        <v>140</v>
      </c>
    </row>
    <row r="449" spans="1:45" x14ac:dyDescent="0.15">
      <c r="A449" s="14" t="s">
        <v>105</v>
      </c>
      <c r="B449" s="14" t="s">
        <v>122</v>
      </c>
      <c r="C449" s="14" t="s">
        <v>154</v>
      </c>
      <c r="D449" s="14" t="s">
        <v>608</v>
      </c>
      <c r="E449" s="14" t="s">
        <v>1447</v>
      </c>
      <c r="F449" s="14" t="s">
        <v>2280</v>
      </c>
      <c r="G449" s="14" t="s">
        <v>140</v>
      </c>
      <c r="H449" s="14" t="s">
        <v>2691</v>
      </c>
      <c r="I449" s="17">
        <v>2928055.0648687668</v>
      </c>
      <c r="J449" s="14" t="s">
        <v>67</v>
      </c>
      <c r="K449" s="17">
        <v>2928055.0648687668</v>
      </c>
      <c r="L449" s="14" t="s">
        <v>2691</v>
      </c>
      <c r="M449" s="17">
        <v>2928055.0648687668</v>
      </c>
      <c r="N449" s="14" t="s">
        <v>67</v>
      </c>
      <c r="O449" s="17">
        <v>2928055.0648687668</v>
      </c>
      <c r="P449" s="17">
        <v>2919263.4623645102</v>
      </c>
      <c r="Q449" s="17">
        <v>8791.6025042567544</v>
      </c>
      <c r="R449" s="17">
        <v>0</v>
      </c>
      <c r="S449" s="18">
        <v>0</v>
      </c>
      <c r="T449" s="14" t="s">
        <v>102</v>
      </c>
      <c r="U449" s="14" t="s">
        <v>140</v>
      </c>
      <c r="V449" s="14" t="s">
        <v>2708</v>
      </c>
      <c r="W449" s="18">
        <v>1.7453352069119261</v>
      </c>
      <c r="X449" s="18">
        <v>1</v>
      </c>
      <c r="Y449" s="14" t="s">
        <v>140</v>
      </c>
      <c r="Z449" s="14" t="s">
        <v>140</v>
      </c>
      <c r="AA449" s="18" t="s">
        <v>140</v>
      </c>
      <c r="AB449" s="18" t="s">
        <v>140</v>
      </c>
      <c r="AC449" s="14" t="s">
        <v>140</v>
      </c>
      <c r="AD449" s="748">
        <v>110.82878563890731</v>
      </c>
      <c r="AE449" s="749">
        <v>377032</v>
      </c>
      <c r="AF449" s="748">
        <v>4249641.087388685</v>
      </c>
      <c r="AG449" s="749">
        <v>259000</v>
      </c>
      <c r="AH449" s="750">
        <v>0.1017</v>
      </c>
      <c r="AI449" s="748">
        <v>8791.6025042567544</v>
      </c>
      <c r="AJ449" s="748">
        <v>0</v>
      </c>
      <c r="AK449" s="748">
        <v>8791.6025042567544</v>
      </c>
      <c r="AL449" s="751" t="s">
        <v>140</v>
      </c>
      <c r="AM449" s="748">
        <v>2928055.0648687668</v>
      </c>
      <c r="AN449" s="748">
        <v>0</v>
      </c>
      <c r="AO449" s="752" t="s">
        <v>140</v>
      </c>
      <c r="AP449" s="753">
        <v>0</v>
      </c>
      <c r="AQ449" s="752" t="s">
        <v>2705</v>
      </c>
      <c r="AR449" s="752" t="s">
        <v>140</v>
      </c>
      <c r="AS449" s="752" t="s">
        <v>140</v>
      </c>
    </row>
    <row r="450" spans="1:45" x14ac:dyDescent="0.15">
      <c r="A450" s="14" t="s">
        <v>105</v>
      </c>
      <c r="B450" s="14" t="s">
        <v>122</v>
      </c>
      <c r="C450" s="14" t="s">
        <v>154</v>
      </c>
      <c r="D450" s="14" t="s">
        <v>609</v>
      </c>
      <c r="E450" s="14" t="s">
        <v>1448</v>
      </c>
      <c r="F450" s="14" t="s">
        <v>2281</v>
      </c>
      <c r="G450" s="14" t="s">
        <v>140</v>
      </c>
      <c r="H450" s="14" t="s">
        <v>2691</v>
      </c>
      <c r="I450" s="17">
        <v>545242.38702559634</v>
      </c>
      <c r="J450" s="14" t="s">
        <v>67</v>
      </c>
      <c r="K450" s="17">
        <v>545242.38702559634</v>
      </c>
      <c r="L450" s="14" t="s">
        <v>2691</v>
      </c>
      <c r="M450" s="17">
        <v>545242.38702559634</v>
      </c>
      <c r="N450" s="14" t="s">
        <v>67</v>
      </c>
      <c r="O450" s="17">
        <v>545242.38702559634</v>
      </c>
      <c r="P450" s="17">
        <v>538456.92516822042</v>
      </c>
      <c r="Q450" s="17">
        <v>6785.461857375979</v>
      </c>
      <c r="R450" s="17">
        <v>0</v>
      </c>
      <c r="S450" s="18">
        <v>0</v>
      </c>
      <c r="T450" s="14" t="s">
        <v>102</v>
      </c>
      <c r="U450" s="14" t="s">
        <v>140</v>
      </c>
      <c r="V450" s="14" t="s">
        <v>2708</v>
      </c>
      <c r="W450" s="18">
        <v>1.7453352069119261</v>
      </c>
      <c r="X450" s="18">
        <v>1</v>
      </c>
      <c r="Y450" s="14" t="s">
        <v>140</v>
      </c>
      <c r="Z450" s="14" t="s">
        <v>140</v>
      </c>
      <c r="AA450" s="18" t="s">
        <v>140</v>
      </c>
      <c r="AB450" s="18" t="s">
        <v>140</v>
      </c>
      <c r="AC450" s="14" t="s">
        <v>140</v>
      </c>
      <c r="AD450" s="748">
        <v>29.496164996811551</v>
      </c>
      <c r="AE450" s="749">
        <v>168715</v>
      </c>
      <c r="AF450" s="748">
        <v>506107.43381509301</v>
      </c>
      <c r="AG450" s="749">
        <v>179500</v>
      </c>
      <c r="AH450" s="750">
        <v>0.1017</v>
      </c>
      <c r="AI450" s="748">
        <v>6785.461857375979</v>
      </c>
      <c r="AJ450" s="748">
        <v>0</v>
      </c>
      <c r="AK450" s="748">
        <v>6785.461857375979</v>
      </c>
      <c r="AL450" s="751" t="s">
        <v>140</v>
      </c>
      <c r="AM450" s="748">
        <v>545242.38702559634</v>
      </c>
      <c r="AN450" s="748">
        <v>0</v>
      </c>
      <c r="AO450" s="752" t="s">
        <v>140</v>
      </c>
      <c r="AP450" s="753">
        <v>0</v>
      </c>
      <c r="AQ450" s="752" t="s">
        <v>2705</v>
      </c>
      <c r="AR450" s="752" t="s">
        <v>140</v>
      </c>
      <c r="AS450" s="752" t="s">
        <v>140</v>
      </c>
    </row>
    <row r="451" spans="1:45" x14ac:dyDescent="0.15">
      <c r="A451" s="14" t="s">
        <v>105</v>
      </c>
      <c r="B451" s="14" t="s">
        <v>122</v>
      </c>
      <c r="C451" s="14" t="s">
        <v>154</v>
      </c>
      <c r="D451" s="14" t="s">
        <v>610</v>
      </c>
      <c r="E451" s="14" t="s">
        <v>1449</v>
      </c>
      <c r="F451" s="14" t="s">
        <v>2282</v>
      </c>
      <c r="G451" s="14" t="s">
        <v>140</v>
      </c>
      <c r="H451" s="14" t="s">
        <v>2691</v>
      </c>
      <c r="I451" s="17">
        <v>4219730.7019872172</v>
      </c>
      <c r="J451" s="14" t="s">
        <v>67</v>
      </c>
      <c r="K451" s="17">
        <v>4219730.7019872172</v>
      </c>
      <c r="L451" s="14" t="s">
        <v>2691</v>
      </c>
      <c r="M451" s="17">
        <v>4219730.7019872172</v>
      </c>
      <c r="N451" s="14" t="s">
        <v>67</v>
      </c>
      <c r="O451" s="17">
        <v>4219730.7019872172</v>
      </c>
      <c r="P451" s="17">
        <v>4182872.4163806662</v>
      </c>
      <c r="Q451" s="17">
        <v>36858.285606551231</v>
      </c>
      <c r="R451" s="17">
        <v>0</v>
      </c>
      <c r="S451" s="18">
        <v>0</v>
      </c>
      <c r="T451" s="14" t="s">
        <v>2705</v>
      </c>
      <c r="U451" s="14" t="s">
        <v>2705</v>
      </c>
      <c r="V451" s="14" t="s">
        <v>2705</v>
      </c>
      <c r="W451" s="18">
        <v>1.7453352069119261</v>
      </c>
      <c r="X451" s="18">
        <v>1</v>
      </c>
      <c r="Y451" s="14" t="s">
        <v>140</v>
      </c>
      <c r="Z451" s="14" t="s">
        <v>140</v>
      </c>
      <c r="AA451" s="18" t="s">
        <v>140</v>
      </c>
      <c r="AB451" s="18" t="s">
        <v>140</v>
      </c>
      <c r="AC451" s="14" t="s">
        <v>140</v>
      </c>
      <c r="AD451" s="748">
        <v>860.45025700757958</v>
      </c>
      <c r="AE451" s="749">
        <v>46624</v>
      </c>
      <c r="AF451" s="748">
        <v>4080044.9629176781</v>
      </c>
      <c r="AG451" s="749">
        <v>47800</v>
      </c>
      <c r="AH451" s="750">
        <v>0.1017</v>
      </c>
      <c r="AI451" s="748">
        <v>36858.285606551231</v>
      </c>
      <c r="AJ451" s="748">
        <v>0</v>
      </c>
      <c r="AK451" s="748">
        <v>36858.285606551231</v>
      </c>
      <c r="AL451" s="751" t="s">
        <v>140</v>
      </c>
      <c r="AM451" s="748">
        <v>4219730.7019872172</v>
      </c>
      <c r="AN451" s="748">
        <v>0</v>
      </c>
      <c r="AO451" s="752" t="s">
        <v>140</v>
      </c>
      <c r="AP451" s="753">
        <v>0</v>
      </c>
      <c r="AQ451" s="752" t="s">
        <v>2705</v>
      </c>
      <c r="AR451" s="752" t="s">
        <v>140</v>
      </c>
      <c r="AS451" s="752" t="s">
        <v>140</v>
      </c>
    </row>
    <row r="452" spans="1:45" x14ac:dyDescent="0.15">
      <c r="A452" s="14" t="s">
        <v>105</v>
      </c>
      <c r="B452" s="14" t="s">
        <v>122</v>
      </c>
      <c r="C452" s="14" t="s">
        <v>154</v>
      </c>
      <c r="D452" s="14" t="s">
        <v>611</v>
      </c>
      <c r="E452" s="14" t="s">
        <v>1450</v>
      </c>
      <c r="F452" s="14" t="s">
        <v>2283</v>
      </c>
      <c r="G452" s="14" t="s">
        <v>140</v>
      </c>
      <c r="H452" s="14" t="s">
        <v>2691</v>
      </c>
      <c r="I452" s="17">
        <v>1359732.2782424104</v>
      </c>
      <c r="J452" s="14" t="s">
        <v>67</v>
      </c>
      <c r="K452" s="17">
        <v>1359732.2782424104</v>
      </c>
      <c r="L452" s="14" t="s">
        <v>2691</v>
      </c>
      <c r="M452" s="17">
        <v>1359732.2782424104</v>
      </c>
      <c r="N452" s="14" t="s">
        <v>67</v>
      </c>
      <c r="O452" s="17">
        <v>1359732.2782424104</v>
      </c>
      <c r="P452" s="17">
        <v>1337220.2291562255</v>
      </c>
      <c r="Q452" s="17">
        <v>22512.049086184856</v>
      </c>
      <c r="R452" s="17">
        <v>0</v>
      </c>
      <c r="S452" s="18">
        <v>0</v>
      </c>
      <c r="T452" s="14" t="s">
        <v>102</v>
      </c>
      <c r="U452" s="14" t="s">
        <v>140</v>
      </c>
      <c r="V452" s="14" t="s">
        <v>2708</v>
      </c>
      <c r="W452" s="18">
        <v>1.7453352069119261</v>
      </c>
      <c r="X452" s="18">
        <v>1</v>
      </c>
      <c r="Y452" s="14" t="s">
        <v>140</v>
      </c>
      <c r="Z452" s="14" t="s">
        <v>140</v>
      </c>
      <c r="AA452" s="18" t="s">
        <v>140</v>
      </c>
      <c r="AB452" s="18" t="s">
        <v>140</v>
      </c>
      <c r="AC452" s="14" t="s">
        <v>140</v>
      </c>
      <c r="AD452" s="748">
        <v>668.46338424726764</v>
      </c>
      <c r="AE452" s="749">
        <v>18504</v>
      </c>
      <c r="AF452" s="748">
        <v>1258020.3034168638</v>
      </c>
      <c r="AG452" s="749">
        <v>19670</v>
      </c>
      <c r="AH452" s="750">
        <v>0.1017</v>
      </c>
      <c r="AI452" s="748">
        <v>22512.049086184856</v>
      </c>
      <c r="AJ452" s="748">
        <v>0</v>
      </c>
      <c r="AK452" s="748">
        <v>22512.049086184856</v>
      </c>
      <c r="AL452" s="751" t="s">
        <v>140</v>
      </c>
      <c r="AM452" s="748">
        <v>1359732.2782424104</v>
      </c>
      <c r="AN452" s="748">
        <v>0</v>
      </c>
      <c r="AO452" s="752" t="s">
        <v>140</v>
      </c>
      <c r="AP452" s="753">
        <v>0</v>
      </c>
      <c r="AQ452" s="752" t="s">
        <v>2705</v>
      </c>
      <c r="AR452" s="752" t="s">
        <v>140</v>
      </c>
      <c r="AS452" s="752" t="s">
        <v>140</v>
      </c>
    </row>
    <row r="453" spans="1:45" x14ac:dyDescent="0.15">
      <c r="A453" s="14" t="s">
        <v>105</v>
      </c>
      <c r="B453" s="14" t="s">
        <v>122</v>
      </c>
      <c r="C453" s="14" t="s">
        <v>154</v>
      </c>
      <c r="D453" s="14" t="s">
        <v>612</v>
      </c>
      <c r="E453" s="14" t="s">
        <v>1451</v>
      </c>
      <c r="F453" s="14" t="s">
        <v>2284</v>
      </c>
      <c r="G453" s="14" t="s">
        <v>140</v>
      </c>
      <c r="H453" s="14" t="s">
        <v>2691</v>
      </c>
      <c r="I453" s="17">
        <v>399711.79960174201</v>
      </c>
      <c r="J453" s="14" t="s">
        <v>67</v>
      </c>
      <c r="K453" s="17">
        <v>399711.79960174201</v>
      </c>
      <c r="L453" s="14" t="s">
        <v>2691</v>
      </c>
      <c r="M453" s="17">
        <v>399711.79960174201</v>
      </c>
      <c r="N453" s="14" t="s">
        <v>67</v>
      </c>
      <c r="O453" s="17">
        <v>399711.79960174201</v>
      </c>
      <c r="P453" s="17">
        <v>399711.79960174201</v>
      </c>
      <c r="Q453" s="17">
        <v>0</v>
      </c>
      <c r="R453" s="17">
        <v>0</v>
      </c>
      <c r="S453" s="18">
        <v>0</v>
      </c>
      <c r="T453" s="14" t="s">
        <v>102</v>
      </c>
      <c r="U453" s="14" t="s">
        <v>140</v>
      </c>
      <c r="V453" s="14" t="s">
        <v>2708</v>
      </c>
      <c r="W453" s="18">
        <v>1.7453352069119261</v>
      </c>
      <c r="X453" s="18">
        <v>1</v>
      </c>
      <c r="Y453" s="14" t="s">
        <v>140</v>
      </c>
      <c r="Z453" s="14" t="s">
        <v>140</v>
      </c>
      <c r="AA453" s="18" t="s">
        <v>140</v>
      </c>
      <c r="AB453" s="18" t="s">
        <v>140</v>
      </c>
      <c r="AC453" s="14" t="s">
        <v>140</v>
      </c>
      <c r="AD453" s="748">
        <v>68.591673631638699</v>
      </c>
      <c r="AE453" s="749">
        <v>70300</v>
      </c>
      <c r="AF453" s="748">
        <v>490396.85131013155</v>
      </c>
      <c r="AG453" s="749">
        <v>57300</v>
      </c>
      <c r="AH453" s="750">
        <v>0.1017</v>
      </c>
      <c r="AI453" s="748">
        <v>0</v>
      </c>
      <c r="AJ453" s="748">
        <v>0</v>
      </c>
      <c r="AK453" s="748">
        <v>0</v>
      </c>
      <c r="AL453" s="751" t="s">
        <v>140</v>
      </c>
      <c r="AM453" s="748">
        <v>399711.79960174201</v>
      </c>
      <c r="AN453" s="748">
        <v>0</v>
      </c>
      <c r="AO453" s="752" t="s">
        <v>140</v>
      </c>
      <c r="AP453" s="753">
        <v>0</v>
      </c>
      <c r="AQ453" s="752" t="s">
        <v>2705</v>
      </c>
      <c r="AR453" s="752" t="s">
        <v>140</v>
      </c>
      <c r="AS453" s="752" t="s">
        <v>140</v>
      </c>
    </row>
    <row r="454" spans="1:45" x14ac:dyDescent="0.15">
      <c r="A454" s="14" t="s">
        <v>105</v>
      </c>
      <c r="B454" s="14" t="s">
        <v>122</v>
      </c>
      <c r="C454" s="14" t="s">
        <v>154</v>
      </c>
      <c r="D454" s="14" t="s">
        <v>613</v>
      </c>
      <c r="E454" s="14" t="s">
        <v>1452</v>
      </c>
      <c r="F454" s="14" t="s">
        <v>2285</v>
      </c>
      <c r="G454" s="14" t="s">
        <v>140</v>
      </c>
      <c r="H454" s="14" t="s">
        <v>2691</v>
      </c>
      <c r="I454" s="17">
        <v>780061.84525907109</v>
      </c>
      <c r="J454" s="14" t="s">
        <v>67</v>
      </c>
      <c r="K454" s="17">
        <v>780061.84525907109</v>
      </c>
      <c r="L454" s="14" t="s">
        <v>2691</v>
      </c>
      <c r="M454" s="17">
        <v>780061.84525907109</v>
      </c>
      <c r="N454" s="14" t="s">
        <v>67</v>
      </c>
      <c r="O454" s="17">
        <v>780061.84525907109</v>
      </c>
      <c r="P454" s="17">
        <v>780061.84525907109</v>
      </c>
      <c r="Q454" s="17">
        <v>0</v>
      </c>
      <c r="R454" s="17">
        <v>0</v>
      </c>
      <c r="S454" s="18">
        <v>0</v>
      </c>
      <c r="T454" s="14" t="s">
        <v>102</v>
      </c>
      <c r="U454" s="14" t="s">
        <v>140</v>
      </c>
      <c r="V454" s="14" t="s">
        <v>2708</v>
      </c>
      <c r="W454" s="18">
        <v>1.7453352069119261</v>
      </c>
      <c r="X454" s="18">
        <v>1</v>
      </c>
      <c r="Y454" s="14" t="s">
        <v>140</v>
      </c>
      <c r="Z454" s="14" t="s">
        <v>140</v>
      </c>
      <c r="AA454" s="18" t="s">
        <v>140</v>
      </c>
      <c r="AB454" s="18" t="s">
        <v>140</v>
      </c>
      <c r="AC454" s="14" t="s">
        <v>140</v>
      </c>
      <c r="AD454" s="748">
        <v>59.690464076387869</v>
      </c>
      <c r="AE454" s="749">
        <v>282500</v>
      </c>
      <c r="AF454" s="748">
        <v>1714921.9555306428</v>
      </c>
      <c r="AG454" s="749">
        <v>128500</v>
      </c>
      <c r="AH454" s="750">
        <v>0.1017</v>
      </c>
      <c r="AI454" s="748">
        <v>0</v>
      </c>
      <c r="AJ454" s="748">
        <v>0</v>
      </c>
      <c r="AK454" s="748">
        <v>0</v>
      </c>
      <c r="AL454" s="751" t="s">
        <v>140</v>
      </c>
      <c r="AM454" s="748">
        <v>780061.84525907109</v>
      </c>
      <c r="AN454" s="748">
        <v>0</v>
      </c>
      <c r="AO454" s="752" t="s">
        <v>140</v>
      </c>
      <c r="AP454" s="753">
        <v>0</v>
      </c>
      <c r="AQ454" s="752" t="s">
        <v>2705</v>
      </c>
      <c r="AR454" s="752" t="s">
        <v>140</v>
      </c>
      <c r="AS454" s="752" t="s">
        <v>140</v>
      </c>
    </row>
    <row r="455" spans="1:45" x14ac:dyDescent="0.15">
      <c r="A455" s="14" t="s">
        <v>105</v>
      </c>
      <c r="B455" s="14" t="s">
        <v>122</v>
      </c>
      <c r="C455" s="14" t="s">
        <v>154</v>
      </c>
      <c r="D455" s="14" t="s">
        <v>614</v>
      </c>
      <c r="E455" s="14" t="s">
        <v>1453</v>
      </c>
      <c r="F455" s="14" t="s">
        <v>2286</v>
      </c>
      <c r="G455" s="14" t="s">
        <v>140</v>
      </c>
      <c r="H455" s="14" t="s">
        <v>2691</v>
      </c>
      <c r="I455" s="17">
        <v>1786440.4515841603</v>
      </c>
      <c r="J455" s="14" t="s">
        <v>67</v>
      </c>
      <c r="K455" s="17">
        <v>1786440.4515841603</v>
      </c>
      <c r="L455" s="14" t="s">
        <v>2691</v>
      </c>
      <c r="M455" s="17">
        <v>1786440.4515841603</v>
      </c>
      <c r="N455" s="14" t="s">
        <v>67</v>
      </c>
      <c r="O455" s="17">
        <v>1786440.4515841603</v>
      </c>
      <c r="P455" s="17">
        <v>1751771.0781273576</v>
      </c>
      <c r="Q455" s="17">
        <v>34669.373456802641</v>
      </c>
      <c r="R455" s="17">
        <v>0</v>
      </c>
      <c r="S455" s="18">
        <v>0</v>
      </c>
      <c r="T455" s="14" t="s">
        <v>102</v>
      </c>
      <c r="U455" s="14" t="s">
        <v>140</v>
      </c>
      <c r="V455" s="14" t="s">
        <v>2708</v>
      </c>
      <c r="W455" s="18">
        <v>1.7453352069119261</v>
      </c>
      <c r="X455" s="18">
        <v>1</v>
      </c>
      <c r="Y455" s="14" t="s">
        <v>140</v>
      </c>
      <c r="Z455" s="14" t="s">
        <v>140</v>
      </c>
      <c r="AA455" s="18" t="s">
        <v>140</v>
      </c>
      <c r="AB455" s="18" t="s">
        <v>140</v>
      </c>
      <c r="AC455" s="14" t="s">
        <v>140</v>
      </c>
      <c r="AD455" s="748">
        <v>85.695958659375577</v>
      </c>
      <c r="AE455" s="749">
        <v>129500</v>
      </c>
      <c r="AF455" s="748">
        <v>1128628.6212110992</v>
      </c>
      <c r="AG455" s="749">
        <v>201000</v>
      </c>
      <c r="AH455" s="750">
        <v>0.1017</v>
      </c>
      <c r="AI455" s="748">
        <v>34669.373456802641</v>
      </c>
      <c r="AJ455" s="748">
        <v>0</v>
      </c>
      <c r="AK455" s="748">
        <v>34669.373456802641</v>
      </c>
      <c r="AL455" s="751" t="s">
        <v>140</v>
      </c>
      <c r="AM455" s="748">
        <v>1786440.4515841603</v>
      </c>
      <c r="AN455" s="748">
        <v>0</v>
      </c>
      <c r="AO455" s="752" t="s">
        <v>140</v>
      </c>
      <c r="AP455" s="753">
        <v>0</v>
      </c>
      <c r="AQ455" s="752" t="s">
        <v>2705</v>
      </c>
      <c r="AR455" s="752" t="s">
        <v>140</v>
      </c>
      <c r="AS455" s="752" t="s">
        <v>140</v>
      </c>
    </row>
    <row r="456" spans="1:45" x14ac:dyDescent="0.15">
      <c r="A456" s="14" t="s">
        <v>105</v>
      </c>
      <c r="B456" s="14" t="s">
        <v>122</v>
      </c>
      <c r="C456" s="14" t="s">
        <v>154</v>
      </c>
      <c r="D456" s="14" t="s">
        <v>615</v>
      </c>
      <c r="E456" s="14" t="s">
        <v>1454</v>
      </c>
      <c r="F456" s="14" t="s">
        <v>2287</v>
      </c>
      <c r="G456" s="14" t="s">
        <v>140</v>
      </c>
      <c r="H456" s="14" t="s">
        <v>2691</v>
      </c>
      <c r="I456" s="17">
        <v>3858710.1913863816</v>
      </c>
      <c r="J456" s="14" t="s">
        <v>67</v>
      </c>
      <c r="K456" s="17">
        <v>3858710.1913863816</v>
      </c>
      <c r="L456" s="14" t="s">
        <v>2691</v>
      </c>
      <c r="M456" s="17">
        <v>3858710.1913863816</v>
      </c>
      <c r="N456" s="14" t="s">
        <v>67</v>
      </c>
      <c r="O456" s="17">
        <v>3858710.1913863816</v>
      </c>
      <c r="P456" s="17">
        <v>3803260.7871426772</v>
      </c>
      <c r="Q456" s="17">
        <v>55449.404243704303</v>
      </c>
      <c r="R456" s="17">
        <v>0</v>
      </c>
      <c r="S456" s="18">
        <v>0</v>
      </c>
      <c r="T456" s="14" t="s">
        <v>102</v>
      </c>
      <c r="U456" s="14" t="s">
        <v>140</v>
      </c>
      <c r="V456" s="14" t="s">
        <v>2708</v>
      </c>
      <c r="W456" s="18">
        <v>1.7453352069119261</v>
      </c>
      <c r="X456" s="18">
        <v>1</v>
      </c>
      <c r="Y456" s="14" t="s">
        <v>140</v>
      </c>
      <c r="Z456" s="14" t="s">
        <v>140</v>
      </c>
      <c r="AA456" s="18" t="s">
        <v>140</v>
      </c>
      <c r="AB456" s="18" t="s">
        <v>140</v>
      </c>
      <c r="AC456" s="14" t="s">
        <v>140</v>
      </c>
      <c r="AD456" s="748">
        <v>139.80135007364527</v>
      </c>
      <c r="AE456" s="749">
        <v>230664</v>
      </c>
      <c r="AF456" s="748">
        <v>3279535.8001221986</v>
      </c>
      <c r="AG456" s="749">
        <v>267500</v>
      </c>
      <c r="AH456" s="750">
        <v>0.1017</v>
      </c>
      <c r="AI456" s="748">
        <v>55449.404243704303</v>
      </c>
      <c r="AJ456" s="748">
        <v>0</v>
      </c>
      <c r="AK456" s="748">
        <v>55449.404243704303</v>
      </c>
      <c r="AL456" s="751" t="s">
        <v>140</v>
      </c>
      <c r="AM456" s="748">
        <v>3858710.1913863816</v>
      </c>
      <c r="AN456" s="748">
        <v>0</v>
      </c>
      <c r="AO456" s="752" t="s">
        <v>140</v>
      </c>
      <c r="AP456" s="753">
        <v>0</v>
      </c>
      <c r="AQ456" s="752" t="s">
        <v>2705</v>
      </c>
      <c r="AR456" s="752" t="s">
        <v>140</v>
      </c>
      <c r="AS456" s="752" t="s">
        <v>140</v>
      </c>
    </row>
    <row r="457" spans="1:45" x14ac:dyDescent="0.15">
      <c r="A457" s="14" t="s">
        <v>105</v>
      </c>
      <c r="B457" s="14" t="s">
        <v>122</v>
      </c>
      <c r="C457" s="14" t="s">
        <v>154</v>
      </c>
      <c r="D457" s="14" t="s">
        <v>616</v>
      </c>
      <c r="E457" s="14" t="s">
        <v>1455</v>
      </c>
      <c r="F457" s="14" t="s">
        <v>2288</v>
      </c>
      <c r="G457" s="14" t="s">
        <v>140</v>
      </c>
      <c r="H457" s="14" t="s">
        <v>2691</v>
      </c>
      <c r="I457" s="17">
        <v>24090349.46549527</v>
      </c>
      <c r="J457" s="14" t="s">
        <v>67</v>
      </c>
      <c r="K457" s="17">
        <v>24090349.46549527</v>
      </c>
      <c r="L457" s="14" t="s">
        <v>2691</v>
      </c>
      <c r="M457" s="17">
        <v>24090349.46549527</v>
      </c>
      <c r="N457" s="14" t="s">
        <v>67</v>
      </c>
      <c r="O457" s="17">
        <v>24090349.46549527</v>
      </c>
      <c r="P457" s="17">
        <v>23970687.957254633</v>
      </c>
      <c r="Q457" s="17">
        <v>119661.50824063891</v>
      </c>
      <c r="R457" s="17">
        <v>0</v>
      </c>
      <c r="S457" s="18">
        <v>0</v>
      </c>
      <c r="T457" s="14" t="s">
        <v>102</v>
      </c>
      <c r="U457" s="14" t="s">
        <v>140</v>
      </c>
      <c r="V457" s="14" t="s">
        <v>2708</v>
      </c>
      <c r="W457" s="18">
        <v>1.7453352069119261</v>
      </c>
      <c r="X457" s="18">
        <v>1</v>
      </c>
      <c r="Y457" s="14" t="s">
        <v>140</v>
      </c>
      <c r="Z457" s="14" t="s">
        <v>140</v>
      </c>
      <c r="AA457" s="18" t="s">
        <v>140</v>
      </c>
      <c r="AB457" s="18" t="s">
        <v>140</v>
      </c>
      <c r="AC457" s="14" t="s">
        <v>140</v>
      </c>
      <c r="AD457" s="748">
        <v>1182.639136203521</v>
      </c>
      <c r="AE457" s="749">
        <v>178204</v>
      </c>
      <c r="AF457" s="748">
        <v>21433479.43633762</v>
      </c>
      <c r="AG457" s="749">
        <v>199300</v>
      </c>
      <c r="AH457" s="750">
        <v>0.1017</v>
      </c>
      <c r="AI457" s="748">
        <v>119661.50824063891</v>
      </c>
      <c r="AJ457" s="748">
        <v>0</v>
      </c>
      <c r="AK457" s="748">
        <v>119661.50824063891</v>
      </c>
      <c r="AL457" s="751" t="s">
        <v>140</v>
      </c>
      <c r="AM457" s="748">
        <v>24090349.465495273</v>
      </c>
      <c r="AN457" s="748">
        <v>0</v>
      </c>
      <c r="AO457" s="752" t="s">
        <v>140</v>
      </c>
      <c r="AP457" s="753">
        <v>0</v>
      </c>
      <c r="AQ457" s="752" t="s">
        <v>2705</v>
      </c>
      <c r="AR457" s="752" t="s">
        <v>140</v>
      </c>
      <c r="AS457" s="752" t="s">
        <v>140</v>
      </c>
    </row>
    <row r="458" spans="1:45" x14ac:dyDescent="0.15">
      <c r="A458" s="14" t="s">
        <v>105</v>
      </c>
      <c r="B458" s="14" t="s">
        <v>122</v>
      </c>
      <c r="C458" s="14" t="s">
        <v>154</v>
      </c>
      <c r="D458" s="14" t="s">
        <v>617</v>
      </c>
      <c r="E458" s="14" t="s">
        <v>1456</v>
      </c>
      <c r="F458" s="14" t="s">
        <v>2289</v>
      </c>
      <c r="G458" s="14" t="s">
        <v>140</v>
      </c>
      <c r="H458" s="14" t="s">
        <v>2691</v>
      </c>
      <c r="I458" s="17">
        <v>804139.98362641805</v>
      </c>
      <c r="J458" s="14" t="s">
        <v>67</v>
      </c>
      <c r="K458" s="17">
        <v>804139.98362641805</v>
      </c>
      <c r="L458" s="14" t="s">
        <v>2691</v>
      </c>
      <c r="M458" s="17">
        <v>804139.98362641805</v>
      </c>
      <c r="N458" s="14" t="s">
        <v>67</v>
      </c>
      <c r="O458" s="17">
        <v>804139.98362641805</v>
      </c>
      <c r="P458" s="17">
        <v>779848.8445504196</v>
      </c>
      <c r="Q458" s="17">
        <v>24291.139075998461</v>
      </c>
      <c r="R458" s="17">
        <v>0</v>
      </c>
      <c r="S458" s="18">
        <v>0</v>
      </c>
      <c r="T458" s="14" t="s">
        <v>102</v>
      </c>
      <c r="U458" s="14" t="s">
        <v>140</v>
      </c>
      <c r="V458" s="14" t="s">
        <v>2708</v>
      </c>
      <c r="W458" s="18">
        <v>1.7453352069119261</v>
      </c>
      <c r="X458" s="18">
        <v>1</v>
      </c>
      <c r="Y458" s="14" t="s">
        <v>140</v>
      </c>
      <c r="Z458" s="14" t="s">
        <v>140</v>
      </c>
      <c r="AA458" s="18" t="s">
        <v>140</v>
      </c>
      <c r="AB458" s="18" t="s">
        <v>140</v>
      </c>
      <c r="AC458" s="14" t="s">
        <v>140</v>
      </c>
      <c r="AD458" s="748">
        <v>50.614721000445854</v>
      </c>
      <c r="AE458" s="749">
        <v>153000</v>
      </c>
      <c r="AF458" s="748">
        <v>787570.12023903755</v>
      </c>
      <c r="AG458" s="749">
        <v>151500</v>
      </c>
      <c r="AH458" s="750">
        <v>0.1017</v>
      </c>
      <c r="AI458" s="748">
        <v>24291.139075998461</v>
      </c>
      <c r="AJ458" s="748">
        <v>0</v>
      </c>
      <c r="AK458" s="748">
        <v>24291.139075998461</v>
      </c>
      <c r="AL458" s="751" t="s">
        <v>140</v>
      </c>
      <c r="AM458" s="748">
        <v>804139.98362641805</v>
      </c>
      <c r="AN458" s="748">
        <v>0</v>
      </c>
      <c r="AO458" s="752" t="s">
        <v>140</v>
      </c>
      <c r="AP458" s="753">
        <v>0</v>
      </c>
      <c r="AQ458" s="752" t="s">
        <v>2705</v>
      </c>
      <c r="AR458" s="752" t="s">
        <v>140</v>
      </c>
      <c r="AS458" s="752" t="s">
        <v>140</v>
      </c>
    </row>
    <row r="459" spans="1:45" x14ac:dyDescent="0.15">
      <c r="A459" s="14" t="s">
        <v>105</v>
      </c>
      <c r="B459" s="14" t="s">
        <v>122</v>
      </c>
      <c r="C459" s="14" t="s">
        <v>154</v>
      </c>
      <c r="D459" s="14" t="s">
        <v>618</v>
      </c>
      <c r="E459" s="14" t="s">
        <v>1457</v>
      </c>
      <c r="F459" s="14" t="s">
        <v>2290</v>
      </c>
      <c r="G459" s="14" t="s">
        <v>140</v>
      </c>
      <c r="H459" s="14" t="s">
        <v>2691</v>
      </c>
      <c r="I459" s="17">
        <v>6234069.240694914</v>
      </c>
      <c r="J459" s="14" t="s">
        <v>67</v>
      </c>
      <c r="K459" s="17">
        <v>6234069.240694914</v>
      </c>
      <c r="L459" s="14" t="s">
        <v>2691</v>
      </c>
      <c r="M459" s="17">
        <v>6234069.240694914</v>
      </c>
      <c r="N459" s="14" t="s">
        <v>67</v>
      </c>
      <c r="O459" s="17">
        <v>6234069.240694914</v>
      </c>
      <c r="P459" s="17">
        <v>6094926.5277683008</v>
      </c>
      <c r="Q459" s="17">
        <v>139142.71292661293</v>
      </c>
      <c r="R459" s="17">
        <v>0</v>
      </c>
      <c r="S459" s="18">
        <v>0</v>
      </c>
      <c r="T459" s="14" t="s">
        <v>102</v>
      </c>
      <c r="U459" s="14" t="s">
        <v>140</v>
      </c>
      <c r="V459" s="14" t="s">
        <v>2708</v>
      </c>
      <c r="W459" s="18">
        <v>1.7453352069119261</v>
      </c>
      <c r="X459" s="18">
        <v>1</v>
      </c>
      <c r="Y459" s="14" t="s">
        <v>140</v>
      </c>
      <c r="Z459" s="14" t="s">
        <v>140</v>
      </c>
      <c r="AA459" s="18" t="s">
        <v>140</v>
      </c>
      <c r="AB459" s="18" t="s">
        <v>140</v>
      </c>
      <c r="AC459" s="14" t="s">
        <v>140</v>
      </c>
      <c r="AD459" s="748">
        <v>292.34364715774763</v>
      </c>
      <c r="AE459" s="749">
        <v>236226</v>
      </c>
      <c r="AF459" s="748">
        <v>7023332.3535380084</v>
      </c>
      <c r="AG459" s="749">
        <v>205000</v>
      </c>
      <c r="AH459" s="750">
        <v>0.1017</v>
      </c>
      <c r="AI459" s="748">
        <v>139142.71292661293</v>
      </c>
      <c r="AJ459" s="748">
        <v>0</v>
      </c>
      <c r="AK459" s="748">
        <v>139142.71292661293</v>
      </c>
      <c r="AL459" s="751" t="s">
        <v>140</v>
      </c>
      <c r="AM459" s="748">
        <v>6234069.240694914</v>
      </c>
      <c r="AN459" s="748">
        <v>0</v>
      </c>
      <c r="AO459" s="752" t="s">
        <v>140</v>
      </c>
      <c r="AP459" s="753">
        <v>0</v>
      </c>
      <c r="AQ459" s="752" t="s">
        <v>2705</v>
      </c>
      <c r="AR459" s="752" t="s">
        <v>140</v>
      </c>
      <c r="AS459" s="752" t="s">
        <v>140</v>
      </c>
    </row>
    <row r="460" spans="1:45" x14ac:dyDescent="0.15">
      <c r="A460" s="14" t="s">
        <v>105</v>
      </c>
      <c r="B460" s="14" t="s">
        <v>122</v>
      </c>
      <c r="C460" s="14" t="s">
        <v>154</v>
      </c>
      <c r="D460" s="14" t="s">
        <v>619</v>
      </c>
      <c r="E460" s="14" t="s">
        <v>1458</v>
      </c>
      <c r="F460" s="14" t="s">
        <v>2291</v>
      </c>
      <c r="G460" s="14" t="s">
        <v>140</v>
      </c>
      <c r="H460" s="14" t="s">
        <v>2691</v>
      </c>
      <c r="I460" s="17">
        <v>712088.474077833</v>
      </c>
      <c r="J460" s="14" t="s">
        <v>67</v>
      </c>
      <c r="K460" s="17">
        <v>712088.474077833</v>
      </c>
      <c r="L460" s="14" t="s">
        <v>2691</v>
      </c>
      <c r="M460" s="17">
        <v>712088.474077833</v>
      </c>
      <c r="N460" s="14" t="s">
        <v>67</v>
      </c>
      <c r="O460" s="17">
        <v>712088.474077833</v>
      </c>
      <c r="P460" s="17">
        <v>673604.09456570609</v>
      </c>
      <c r="Q460" s="17">
        <v>38484.379512126936</v>
      </c>
      <c r="R460" s="17">
        <v>0</v>
      </c>
      <c r="S460" s="18">
        <v>0</v>
      </c>
      <c r="T460" s="14" t="s">
        <v>2705</v>
      </c>
      <c r="U460" s="14" t="s">
        <v>2705</v>
      </c>
      <c r="V460" s="14" t="s">
        <v>2705</v>
      </c>
      <c r="W460" s="18">
        <v>1.7453352069119261</v>
      </c>
      <c r="X460" s="18">
        <v>1</v>
      </c>
      <c r="Y460" s="14" t="s">
        <v>140</v>
      </c>
      <c r="Z460" s="14" t="s">
        <v>140</v>
      </c>
      <c r="AA460" s="18" t="s">
        <v>140</v>
      </c>
      <c r="AB460" s="18" t="s">
        <v>140</v>
      </c>
      <c r="AC460" s="14" t="s">
        <v>140</v>
      </c>
      <c r="AD460" s="748">
        <v>455.53248900401269</v>
      </c>
      <c r="AE460" s="749">
        <v>13840</v>
      </c>
      <c r="AF460" s="748">
        <v>641174.7366735104</v>
      </c>
      <c r="AG460" s="749">
        <v>14540</v>
      </c>
      <c r="AH460" s="750">
        <v>0.1017</v>
      </c>
      <c r="AI460" s="748">
        <v>38484.379512126936</v>
      </c>
      <c r="AJ460" s="748">
        <v>0</v>
      </c>
      <c r="AK460" s="748">
        <v>38484.379512126936</v>
      </c>
      <c r="AL460" s="751" t="s">
        <v>140</v>
      </c>
      <c r="AM460" s="748">
        <v>712088.474077833</v>
      </c>
      <c r="AN460" s="748">
        <v>0</v>
      </c>
      <c r="AO460" s="752" t="s">
        <v>140</v>
      </c>
      <c r="AP460" s="753">
        <v>0</v>
      </c>
      <c r="AQ460" s="752" t="s">
        <v>2705</v>
      </c>
      <c r="AR460" s="752" t="s">
        <v>140</v>
      </c>
      <c r="AS460" s="752" t="s">
        <v>140</v>
      </c>
    </row>
    <row r="461" spans="1:45" x14ac:dyDescent="0.15">
      <c r="A461" s="14" t="s">
        <v>105</v>
      </c>
      <c r="B461" s="14" t="s">
        <v>122</v>
      </c>
      <c r="C461" s="14" t="s">
        <v>154</v>
      </c>
      <c r="D461" s="14" t="s">
        <v>620</v>
      </c>
      <c r="E461" s="14" t="s">
        <v>1459</v>
      </c>
      <c r="F461" s="14" t="s">
        <v>2292</v>
      </c>
      <c r="G461" s="14" t="s">
        <v>140</v>
      </c>
      <c r="H461" s="14" t="s">
        <v>2691</v>
      </c>
      <c r="I461" s="17">
        <v>5319778.2549038408</v>
      </c>
      <c r="J461" s="14" t="s">
        <v>67</v>
      </c>
      <c r="K461" s="17">
        <v>5319778.2549038408</v>
      </c>
      <c r="L461" s="14" t="s">
        <v>2691</v>
      </c>
      <c r="M461" s="17">
        <v>5319778.2549038408</v>
      </c>
      <c r="N461" s="14" t="s">
        <v>67</v>
      </c>
      <c r="O461" s="17">
        <v>5319778.2549038408</v>
      </c>
      <c r="P461" s="17">
        <v>5051059.761813838</v>
      </c>
      <c r="Q461" s="17">
        <v>268718.49309000262</v>
      </c>
      <c r="R461" s="17">
        <v>0</v>
      </c>
      <c r="S461" s="18">
        <v>0</v>
      </c>
      <c r="T461" s="14" t="s">
        <v>102</v>
      </c>
      <c r="U461" s="14" t="s">
        <v>140</v>
      </c>
      <c r="V461" s="14" t="s">
        <v>2708</v>
      </c>
      <c r="W461" s="18">
        <v>1.7453352069119261</v>
      </c>
      <c r="X461" s="18">
        <v>1</v>
      </c>
      <c r="Y461" s="14" t="s">
        <v>140</v>
      </c>
      <c r="Z461" s="14" t="s">
        <v>140</v>
      </c>
      <c r="AA461" s="18" t="s">
        <v>140</v>
      </c>
      <c r="AB461" s="18" t="s">
        <v>140</v>
      </c>
      <c r="AC461" s="14" t="s">
        <v>140</v>
      </c>
      <c r="AD461" s="748">
        <v>521.15709278390113</v>
      </c>
      <c r="AE461" s="749">
        <v>112427</v>
      </c>
      <c r="AF461" s="748">
        <v>5958820.0872343928</v>
      </c>
      <c r="AG461" s="749">
        <v>95300</v>
      </c>
      <c r="AH461" s="750">
        <v>0.1017</v>
      </c>
      <c r="AI461" s="748">
        <v>268718.49309000262</v>
      </c>
      <c r="AJ461" s="748">
        <v>0</v>
      </c>
      <c r="AK461" s="748">
        <v>268718.49309000262</v>
      </c>
      <c r="AL461" s="751" t="s">
        <v>140</v>
      </c>
      <c r="AM461" s="748">
        <v>5319778.2549038408</v>
      </c>
      <c r="AN461" s="748">
        <v>0</v>
      </c>
      <c r="AO461" s="752" t="s">
        <v>140</v>
      </c>
      <c r="AP461" s="753">
        <v>0</v>
      </c>
      <c r="AQ461" s="752" t="s">
        <v>2705</v>
      </c>
      <c r="AR461" s="752" t="s">
        <v>140</v>
      </c>
      <c r="AS461" s="752" t="s">
        <v>140</v>
      </c>
    </row>
    <row r="462" spans="1:45" x14ac:dyDescent="0.15">
      <c r="A462" s="14" t="s">
        <v>105</v>
      </c>
      <c r="B462" s="14" t="s">
        <v>122</v>
      </c>
      <c r="C462" s="14" t="s">
        <v>154</v>
      </c>
      <c r="D462" s="14" t="s">
        <v>621</v>
      </c>
      <c r="E462" s="14" t="s">
        <v>1460</v>
      </c>
      <c r="F462" s="14" t="s">
        <v>2293</v>
      </c>
      <c r="G462" s="14" t="s">
        <v>140</v>
      </c>
      <c r="H462" s="14" t="s">
        <v>2691</v>
      </c>
      <c r="I462" s="17">
        <v>972727.19962771784</v>
      </c>
      <c r="J462" s="14" t="s">
        <v>67</v>
      </c>
      <c r="K462" s="17">
        <v>972727.19962771784</v>
      </c>
      <c r="L462" s="14" t="s">
        <v>2691</v>
      </c>
      <c r="M462" s="17">
        <v>972727.19962771784</v>
      </c>
      <c r="N462" s="14" t="s">
        <v>67</v>
      </c>
      <c r="O462" s="17">
        <v>972727.19962771784</v>
      </c>
      <c r="P462" s="17">
        <v>965354.7117268492</v>
      </c>
      <c r="Q462" s="17">
        <v>7372.4879008687358</v>
      </c>
      <c r="R462" s="17">
        <v>0</v>
      </c>
      <c r="S462" s="18">
        <v>0</v>
      </c>
      <c r="T462" s="14" t="s">
        <v>102</v>
      </c>
      <c r="U462" s="14" t="s">
        <v>140</v>
      </c>
      <c r="V462" s="14" t="s">
        <v>2708</v>
      </c>
      <c r="W462" s="18">
        <v>1.7453352069119261</v>
      </c>
      <c r="X462" s="18">
        <v>1</v>
      </c>
      <c r="Y462" s="14" t="s">
        <v>140</v>
      </c>
      <c r="Z462" s="14" t="s">
        <v>140</v>
      </c>
      <c r="AA462" s="18" t="s">
        <v>140</v>
      </c>
      <c r="AB462" s="18" t="s">
        <v>140</v>
      </c>
      <c r="AC462" s="14" t="s">
        <v>140</v>
      </c>
      <c r="AD462" s="748">
        <v>12.391879969074676</v>
      </c>
      <c r="AE462" s="749">
        <v>690054</v>
      </c>
      <c r="AF462" s="748">
        <v>869643.65312981955</v>
      </c>
      <c r="AG462" s="749">
        <v>766000</v>
      </c>
      <c r="AH462" s="750">
        <v>0.1017</v>
      </c>
      <c r="AI462" s="748">
        <v>7372.4879008687358</v>
      </c>
      <c r="AJ462" s="748">
        <v>0</v>
      </c>
      <c r="AK462" s="748">
        <v>7372.4879008687358</v>
      </c>
      <c r="AL462" s="751" t="s">
        <v>140</v>
      </c>
      <c r="AM462" s="748">
        <v>972727.19962771796</v>
      </c>
      <c r="AN462" s="748">
        <v>0</v>
      </c>
      <c r="AO462" s="752" t="s">
        <v>140</v>
      </c>
      <c r="AP462" s="753">
        <v>0</v>
      </c>
      <c r="AQ462" s="752" t="s">
        <v>2705</v>
      </c>
      <c r="AR462" s="752" t="s">
        <v>140</v>
      </c>
      <c r="AS462" s="752" t="s">
        <v>140</v>
      </c>
    </row>
    <row r="463" spans="1:45" x14ac:dyDescent="0.15">
      <c r="A463" s="14" t="s">
        <v>105</v>
      </c>
      <c r="B463" s="14" t="s">
        <v>122</v>
      </c>
      <c r="C463" s="14" t="s">
        <v>154</v>
      </c>
      <c r="D463" s="14" t="s">
        <v>622</v>
      </c>
      <c r="E463" s="14" t="s">
        <v>1461</v>
      </c>
      <c r="F463" s="14" t="s">
        <v>2294</v>
      </c>
      <c r="G463" s="14" t="s">
        <v>140</v>
      </c>
      <c r="H463" s="14" t="s">
        <v>2691</v>
      </c>
      <c r="I463" s="17">
        <v>1447498.3615373522</v>
      </c>
      <c r="J463" s="14" t="s">
        <v>67</v>
      </c>
      <c r="K463" s="17">
        <v>1447498.3615373522</v>
      </c>
      <c r="L463" s="14" t="s">
        <v>2691</v>
      </c>
      <c r="M463" s="17">
        <v>1447498.3615373522</v>
      </c>
      <c r="N463" s="14" t="s">
        <v>67</v>
      </c>
      <c r="O463" s="17">
        <v>1447498.3615373522</v>
      </c>
      <c r="P463" s="17">
        <v>1439654.0397166468</v>
      </c>
      <c r="Q463" s="17">
        <v>7844.321820705306</v>
      </c>
      <c r="R463" s="17">
        <v>0</v>
      </c>
      <c r="S463" s="18">
        <v>0</v>
      </c>
      <c r="T463" s="14" t="s">
        <v>102</v>
      </c>
      <c r="U463" s="14" t="s">
        <v>140</v>
      </c>
      <c r="V463" s="14" t="s">
        <v>2708</v>
      </c>
      <c r="W463" s="18">
        <v>1.7453352069119261</v>
      </c>
      <c r="X463" s="18">
        <v>1</v>
      </c>
      <c r="Y463" s="14" t="s">
        <v>140</v>
      </c>
      <c r="Z463" s="14" t="s">
        <v>140</v>
      </c>
      <c r="AA463" s="18" t="s">
        <v>140</v>
      </c>
      <c r="AB463" s="18" t="s">
        <v>140</v>
      </c>
      <c r="AC463" s="14" t="s">
        <v>140</v>
      </c>
      <c r="AD463" s="748">
        <v>640.53802093667684</v>
      </c>
      <c r="AE463" s="749">
        <v>21621</v>
      </c>
      <c r="AF463" s="748">
        <v>1408452.7520360907</v>
      </c>
      <c r="AG463" s="749">
        <v>22100</v>
      </c>
      <c r="AH463" s="750">
        <v>0.1017</v>
      </c>
      <c r="AI463" s="748">
        <v>7844.321820705306</v>
      </c>
      <c r="AJ463" s="748">
        <v>0</v>
      </c>
      <c r="AK463" s="748">
        <v>7844.321820705306</v>
      </c>
      <c r="AL463" s="751" t="s">
        <v>140</v>
      </c>
      <c r="AM463" s="748">
        <v>1447498.361537352</v>
      </c>
      <c r="AN463" s="748">
        <v>0</v>
      </c>
      <c r="AO463" s="752" t="s">
        <v>140</v>
      </c>
      <c r="AP463" s="753">
        <v>0</v>
      </c>
      <c r="AQ463" s="752" t="s">
        <v>2705</v>
      </c>
      <c r="AR463" s="752" t="s">
        <v>140</v>
      </c>
      <c r="AS463" s="752" t="s">
        <v>140</v>
      </c>
    </row>
    <row r="464" spans="1:45" x14ac:dyDescent="0.15">
      <c r="A464" s="14" t="s">
        <v>105</v>
      </c>
      <c r="B464" s="14" t="s">
        <v>122</v>
      </c>
      <c r="C464" s="14" t="s">
        <v>154</v>
      </c>
      <c r="D464" s="14" t="s">
        <v>623</v>
      </c>
      <c r="E464" s="14" t="s">
        <v>1462</v>
      </c>
      <c r="F464" s="14" t="s">
        <v>2295</v>
      </c>
      <c r="G464" s="14" t="s">
        <v>140</v>
      </c>
      <c r="H464" s="14" t="s">
        <v>2691</v>
      </c>
      <c r="I464" s="17">
        <v>1059993.5759995687</v>
      </c>
      <c r="J464" s="14" t="s">
        <v>67</v>
      </c>
      <c r="K464" s="17">
        <v>1059993.5759995687</v>
      </c>
      <c r="L464" s="14" t="s">
        <v>2691</v>
      </c>
      <c r="M464" s="17">
        <v>1059993.5759995687</v>
      </c>
      <c r="N464" s="14" t="s">
        <v>67</v>
      </c>
      <c r="O464" s="17">
        <v>1059993.5759995687</v>
      </c>
      <c r="P464" s="17">
        <v>1032476.551313987</v>
      </c>
      <c r="Q464" s="17">
        <v>27517.024685581702</v>
      </c>
      <c r="R464" s="17">
        <v>0</v>
      </c>
      <c r="S464" s="18">
        <v>0</v>
      </c>
      <c r="T464" s="14" t="s">
        <v>102</v>
      </c>
      <c r="U464" s="14" t="s">
        <v>140</v>
      </c>
      <c r="V464" s="14" t="s">
        <v>2708</v>
      </c>
      <c r="W464" s="18">
        <v>1.7453352069119261</v>
      </c>
      <c r="X464" s="18">
        <v>1</v>
      </c>
      <c r="Y464" s="14" t="s">
        <v>140</v>
      </c>
      <c r="Z464" s="14" t="s">
        <v>140</v>
      </c>
      <c r="AA464" s="18" t="s">
        <v>140</v>
      </c>
      <c r="AB464" s="18" t="s">
        <v>140</v>
      </c>
      <c r="AC464" s="14" t="s">
        <v>140</v>
      </c>
      <c r="AD464" s="748">
        <v>462.51382983166042</v>
      </c>
      <c r="AE464" s="749">
        <v>22170</v>
      </c>
      <c r="AF464" s="748">
        <v>1042856.8626436874</v>
      </c>
      <c r="AG464" s="749">
        <v>21950</v>
      </c>
      <c r="AH464" s="750">
        <v>0.1017</v>
      </c>
      <c r="AI464" s="748">
        <v>27517.024685581702</v>
      </c>
      <c r="AJ464" s="748">
        <v>0</v>
      </c>
      <c r="AK464" s="748">
        <v>27517.024685581702</v>
      </c>
      <c r="AL464" s="751" t="s">
        <v>140</v>
      </c>
      <c r="AM464" s="748">
        <v>1059993.5759995687</v>
      </c>
      <c r="AN464" s="748">
        <v>0</v>
      </c>
      <c r="AO464" s="752" t="s">
        <v>140</v>
      </c>
      <c r="AP464" s="753">
        <v>0</v>
      </c>
      <c r="AQ464" s="752" t="s">
        <v>2705</v>
      </c>
      <c r="AR464" s="752" t="s">
        <v>140</v>
      </c>
      <c r="AS464" s="752" t="s">
        <v>140</v>
      </c>
    </row>
    <row r="465" spans="1:45" x14ac:dyDescent="0.15">
      <c r="A465" s="14" t="s">
        <v>105</v>
      </c>
      <c r="B465" s="14" t="s">
        <v>122</v>
      </c>
      <c r="C465" s="14" t="s">
        <v>154</v>
      </c>
      <c r="D465" s="14" t="s">
        <v>624</v>
      </c>
      <c r="E465" s="14" t="s">
        <v>1463</v>
      </c>
      <c r="F465" s="14" t="s">
        <v>2296</v>
      </c>
      <c r="G465" s="14" t="s">
        <v>140</v>
      </c>
      <c r="H465" s="14" t="s">
        <v>2691</v>
      </c>
      <c r="I465" s="17">
        <v>4538.4125918851505</v>
      </c>
      <c r="J465" s="14" t="s">
        <v>67</v>
      </c>
      <c r="K465" s="17">
        <v>4538.4125918851505</v>
      </c>
      <c r="L465" s="14" t="s">
        <v>2691</v>
      </c>
      <c r="M465" s="17">
        <v>4538.4125918851505</v>
      </c>
      <c r="N465" s="14" t="s">
        <v>67</v>
      </c>
      <c r="O465" s="17">
        <v>4538.4125918851505</v>
      </c>
      <c r="P465" s="17">
        <v>0</v>
      </c>
      <c r="Q465" s="17">
        <v>4538.4125918851505</v>
      </c>
      <c r="R465" s="17">
        <v>0</v>
      </c>
      <c r="S465" s="18">
        <v>0</v>
      </c>
      <c r="T465" s="14" t="s">
        <v>102</v>
      </c>
      <c r="U465" s="14" t="s">
        <v>140</v>
      </c>
      <c r="V465" s="14" t="s">
        <v>2708</v>
      </c>
      <c r="W465" s="18">
        <v>1.7453352069119261</v>
      </c>
      <c r="X465" s="18">
        <v>1</v>
      </c>
      <c r="Y465" s="14" t="s">
        <v>140</v>
      </c>
      <c r="Z465" s="14" t="s">
        <v>140</v>
      </c>
      <c r="AA465" s="18" t="s">
        <v>140</v>
      </c>
      <c r="AB465" s="18" t="s">
        <v>140</v>
      </c>
      <c r="AC465" s="14" t="s">
        <v>140</v>
      </c>
      <c r="AD465" s="748">
        <v>0</v>
      </c>
      <c r="AE465" s="749">
        <v>0</v>
      </c>
      <c r="AF465" s="748">
        <v>0</v>
      </c>
      <c r="AG465" s="749">
        <v>0</v>
      </c>
      <c r="AH465" s="750">
        <v>0.1017</v>
      </c>
      <c r="AI465" s="748">
        <v>4538.4125918851505</v>
      </c>
      <c r="AJ465" s="748">
        <v>0</v>
      </c>
      <c r="AK465" s="748">
        <v>4538.4125918851505</v>
      </c>
      <c r="AL465" s="751" t="s">
        <v>140</v>
      </c>
      <c r="AM465" s="748">
        <v>4538.4125918851505</v>
      </c>
      <c r="AN465" s="748">
        <v>0</v>
      </c>
      <c r="AO465" s="752" t="s">
        <v>140</v>
      </c>
      <c r="AP465" s="753">
        <v>0</v>
      </c>
      <c r="AQ465" s="752" t="s">
        <v>2705</v>
      </c>
      <c r="AR465" s="752" t="s">
        <v>140</v>
      </c>
      <c r="AS465" s="752" t="s">
        <v>140</v>
      </c>
    </row>
    <row r="466" spans="1:45" x14ac:dyDescent="0.15">
      <c r="A466" s="14" t="s">
        <v>105</v>
      </c>
      <c r="B466" s="14" t="s">
        <v>122</v>
      </c>
      <c r="C466" s="14" t="s">
        <v>154</v>
      </c>
      <c r="D466" s="14" t="s">
        <v>625</v>
      </c>
      <c r="E466" s="14" t="s">
        <v>1464</v>
      </c>
      <c r="F466" s="14" t="s">
        <v>2297</v>
      </c>
      <c r="G466" s="14" t="s">
        <v>140</v>
      </c>
      <c r="H466" s="14" t="s">
        <v>2691</v>
      </c>
      <c r="I466" s="17">
        <v>1594026.3033118444</v>
      </c>
      <c r="J466" s="14" t="s">
        <v>67</v>
      </c>
      <c r="K466" s="17">
        <v>1594026.3033118444</v>
      </c>
      <c r="L466" s="14" t="s">
        <v>2691</v>
      </c>
      <c r="M466" s="17">
        <v>1594026.3033118444</v>
      </c>
      <c r="N466" s="14" t="s">
        <v>67</v>
      </c>
      <c r="O466" s="17">
        <v>1594026.3033118444</v>
      </c>
      <c r="P466" s="17">
        <v>1594026.3033118444</v>
      </c>
      <c r="Q466" s="17">
        <v>0</v>
      </c>
      <c r="R466" s="17">
        <v>0</v>
      </c>
      <c r="S466" s="18">
        <v>0</v>
      </c>
      <c r="T466" s="14" t="s">
        <v>102</v>
      </c>
      <c r="U466" s="14" t="s">
        <v>140</v>
      </c>
      <c r="V466" s="14" t="s">
        <v>2708</v>
      </c>
      <c r="W466" s="18">
        <v>1.7453352069119261</v>
      </c>
      <c r="X466" s="18">
        <v>1</v>
      </c>
      <c r="Y466" s="14" t="s">
        <v>140</v>
      </c>
      <c r="Z466" s="14" t="s">
        <v>140</v>
      </c>
      <c r="AA466" s="18" t="s">
        <v>140</v>
      </c>
      <c r="AB466" s="18" t="s">
        <v>140</v>
      </c>
      <c r="AC466" s="14" t="s">
        <v>140</v>
      </c>
      <c r="AD466" s="748">
        <v>274.0176274851724</v>
      </c>
      <c r="AE466" s="749">
        <v>100836</v>
      </c>
      <c r="AF466" s="748">
        <v>2810059.4616297735</v>
      </c>
      <c r="AG466" s="749">
        <v>57200</v>
      </c>
      <c r="AH466" s="750">
        <v>0.1017</v>
      </c>
      <c r="AI466" s="748">
        <v>0</v>
      </c>
      <c r="AJ466" s="748">
        <v>0</v>
      </c>
      <c r="AK466" s="748">
        <v>0</v>
      </c>
      <c r="AL466" s="751" t="s">
        <v>140</v>
      </c>
      <c r="AM466" s="748">
        <v>1594026.3033118444</v>
      </c>
      <c r="AN466" s="748">
        <v>0</v>
      </c>
      <c r="AO466" s="752" t="s">
        <v>140</v>
      </c>
      <c r="AP466" s="753">
        <v>0</v>
      </c>
      <c r="AQ466" s="752" t="s">
        <v>2705</v>
      </c>
      <c r="AR466" s="752" t="s">
        <v>140</v>
      </c>
      <c r="AS466" s="752" t="s">
        <v>140</v>
      </c>
    </row>
    <row r="467" spans="1:45" x14ac:dyDescent="0.15">
      <c r="A467" s="14" t="s">
        <v>105</v>
      </c>
      <c r="B467" s="14" t="s">
        <v>122</v>
      </c>
      <c r="C467" s="14" t="s">
        <v>154</v>
      </c>
      <c r="D467" s="14" t="s">
        <v>626</v>
      </c>
      <c r="E467" s="14" t="s">
        <v>1465</v>
      </c>
      <c r="F467" s="14" t="s">
        <v>2298</v>
      </c>
      <c r="G467" s="14" t="s">
        <v>140</v>
      </c>
      <c r="H467" s="14" t="s">
        <v>2691</v>
      </c>
      <c r="I467" s="17">
        <v>1716593.4805116542</v>
      </c>
      <c r="J467" s="14" t="s">
        <v>67</v>
      </c>
      <c r="K467" s="17">
        <v>1716593.4805116542</v>
      </c>
      <c r="L467" s="14" t="s">
        <v>2691</v>
      </c>
      <c r="M467" s="17">
        <v>1716593.4805116542</v>
      </c>
      <c r="N467" s="14" t="s">
        <v>67</v>
      </c>
      <c r="O467" s="17">
        <v>1716593.4805116542</v>
      </c>
      <c r="P467" s="17">
        <v>1708265.6833852823</v>
      </c>
      <c r="Q467" s="17">
        <v>8327.7971263719792</v>
      </c>
      <c r="R467" s="17">
        <v>0</v>
      </c>
      <c r="S467" s="18">
        <v>0</v>
      </c>
      <c r="T467" s="14" t="s">
        <v>102</v>
      </c>
      <c r="U467" s="14" t="s">
        <v>140</v>
      </c>
      <c r="V467" s="14" t="s">
        <v>2708</v>
      </c>
      <c r="W467" s="18">
        <v>1.7453352069119261</v>
      </c>
      <c r="X467" s="18">
        <v>1</v>
      </c>
      <c r="Y467" s="14" t="s">
        <v>140</v>
      </c>
      <c r="Z467" s="14" t="s">
        <v>140</v>
      </c>
      <c r="AA467" s="18" t="s">
        <v>140</v>
      </c>
      <c r="AB467" s="18" t="s">
        <v>140</v>
      </c>
      <c r="AC467" s="14" t="s">
        <v>140</v>
      </c>
      <c r="AD467" s="748">
        <v>209.96382539150471</v>
      </c>
      <c r="AE467" s="749">
        <v>93300</v>
      </c>
      <c r="AF467" s="748">
        <v>1992264.84801208</v>
      </c>
      <c r="AG467" s="749">
        <v>80000</v>
      </c>
      <c r="AH467" s="750">
        <v>0.1017</v>
      </c>
      <c r="AI467" s="748">
        <v>8327.7971263719792</v>
      </c>
      <c r="AJ467" s="748">
        <v>0</v>
      </c>
      <c r="AK467" s="748">
        <v>8327.7971263719792</v>
      </c>
      <c r="AL467" s="751" t="s">
        <v>140</v>
      </c>
      <c r="AM467" s="748">
        <v>1716593.4805116542</v>
      </c>
      <c r="AN467" s="748">
        <v>0</v>
      </c>
      <c r="AO467" s="752" t="s">
        <v>140</v>
      </c>
      <c r="AP467" s="753">
        <v>0</v>
      </c>
      <c r="AQ467" s="752" t="s">
        <v>2705</v>
      </c>
      <c r="AR467" s="752" t="s">
        <v>140</v>
      </c>
      <c r="AS467" s="752" t="s">
        <v>140</v>
      </c>
    </row>
    <row r="468" spans="1:45" x14ac:dyDescent="0.15">
      <c r="A468" s="14" t="s">
        <v>105</v>
      </c>
      <c r="B468" s="14" t="s">
        <v>122</v>
      </c>
      <c r="C468" s="14" t="s">
        <v>154</v>
      </c>
      <c r="D468" s="14" t="s">
        <v>627</v>
      </c>
      <c r="E468" s="14" t="s">
        <v>1466</v>
      </c>
      <c r="F468" s="14" t="s">
        <v>2299</v>
      </c>
      <c r="G468" s="14" t="s">
        <v>140</v>
      </c>
      <c r="H468" s="14" t="s">
        <v>2691</v>
      </c>
      <c r="I468" s="17">
        <v>1420690.763253324</v>
      </c>
      <c r="J468" s="14" t="s">
        <v>67</v>
      </c>
      <c r="K468" s="17">
        <v>1420690.763253324</v>
      </c>
      <c r="L468" s="14" t="s">
        <v>2691</v>
      </c>
      <c r="M468" s="17">
        <v>1420690.763253324</v>
      </c>
      <c r="N468" s="14" t="s">
        <v>67</v>
      </c>
      <c r="O468" s="17">
        <v>1420690.763253324</v>
      </c>
      <c r="P468" s="17">
        <v>1370260.1751172072</v>
      </c>
      <c r="Q468" s="17">
        <v>50430.588136116647</v>
      </c>
      <c r="R468" s="17">
        <v>0</v>
      </c>
      <c r="S468" s="18">
        <v>0</v>
      </c>
      <c r="T468" s="14" t="s">
        <v>102</v>
      </c>
      <c r="U468" s="14" t="s">
        <v>140</v>
      </c>
      <c r="V468" s="14" t="s">
        <v>2708</v>
      </c>
      <c r="W468" s="18">
        <v>1.7453352069119261</v>
      </c>
      <c r="X468" s="18">
        <v>1</v>
      </c>
      <c r="Y468" s="14" t="s">
        <v>140</v>
      </c>
      <c r="Z468" s="14" t="s">
        <v>140</v>
      </c>
      <c r="AA468" s="18" t="s">
        <v>140</v>
      </c>
      <c r="AB468" s="18" t="s">
        <v>140</v>
      </c>
      <c r="AC468" s="14" t="s">
        <v>140</v>
      </c>
      <c r="AD468" s="748">
        <v>205.07688681215132</v>
      </c>
      <c r="AE468" s="749">
        <v>79251</v>
      </c>
      <c r="AF468" s="748">
        <v>1652902.5859675598</v>
      </c>
      <c r="AG468" s="749">
        <v>65700</v>
      </c>
      <c r="AH468" s="750">
        <v>0.1017</v>
      </c>
      <c r="AI468" s="748">
        <v>50430.588136116647</v>
      </c>
      <c r="AJ468" s="748">
        <v>0</v>
      </c>
      <c r="AK468" s="748">
        <v>50430.588136116647</v>
      </c>
      <c r="AL468" s="751" t="s">
        <v>140</v>
      </c>
      <c r="AM468" s="748">
        <v>1420690.763253324</v>
      </c>
      <c r="AN468" s="748">
        <v>0</v>
      </c>
      <c r="AO468" s="752" t="s">
        <v>140</v>
      </c>
      <c r="AP468" s="753">
        <v>0</v>
      </c>
      <c r="AQ468" s="752" t="s">
        <v>2705</v>
      </c>
      <c r="AR468" s="752" t="s">
        <v>140</v>
      </c>
      <c r="AS468" s="752" t="s">
        <v>140</v>
      </c>
    </row>
    <row r="469" spans="1:45" x14ac:dyDescent="0.15">
      <c r="A469" s="14" t="s">
        <v>105</v>
      </c>
      <c r="B469" s="14" t="s">
        <v>122</v>
      </c>
      <c r="C469" s="14" t="s">
        <v>154</v>
      </c>
      <c r="D469" s="14" t="s">
        <v>628</v>
      </c>
      <c r="E469" s="14" t="s">
        <v>1467</v>
      </c>
      <c r="F469" s="14" t="s">
        <v>2300</v>
      </c>
      <c r="G469" s="14" t="s">
        <v>140</v>
      </c>
      <c r="H469" s="14" t="s">
        <v>2691</v>
      </c>
      <c r="I469" s="17">
        <v>501905.45203769224</v>
      </c>
      <c r="J469" s="14" t="s">
        <v>67</v>
      </c>
      <c r="K469" s="17">
        <v>501905.45203769224</v>
      </c>
      <c r="L469" s="14" t="s">
        <v>2691</v>
      </c>
      <c r="M469" s="17">
        <v>501905.45203769224</v>
      </c>
      <c r="N469" s="14" t="s">
        <v>67</v>
      </c>
      <c r="O469" s="17">
        <v>501905.45203769224</v>
      </c>
      <c r="P469" s="17">
        <v>477309.73451473558</v>
      </c>
      <c r="Q469" s="17">
        <v>24595.71752295666</v>
      </c>
      <c r="R469" s="17">
        <v>0</v>
      </c>
      <c r="S469" s="18">
        <v>0</v>
      </c>
      <c r="T469" s="14" t="s">
        <v>2705</v>
      </c>
      <c r="U469" s="14" t="s">
        <v>2705</v>
      </c>
      <c r="V469" s="14" t="s">
        <v>2705</v>
      </c>
      <c r="W469" s="18">
        <v>1.7453352069119261</v>
      </c>
      <c r="X469" s="18">
        <v>1</v>
      </c>
      <c r="Y469" s="14" t="s">
        <v>140</v>
      </c>
      <c r="Z469" s="14" t="s">
        <v>140</v>
      </c>
      <c r="AA469" s="18" t="s">
        <v>140</v>
      </c>
      <c r="AB469" s="18" t="s">
        <v>140</v>
      </c>
      <c r="AC469" s="14" t="s">
        <v>140</v>
      </c>
      <c r="AD469" s="748">
        <v>326.37768369253018</v>
      </c>
      <c r="AE469" s="749">
        <v>12430</v>
      </c>
      <c r="AF469" s="748">
        <v>412584.13544657541</v>
      </c>
      <c r="AG469" s="749">
        <v>14380</v>
      </c>
      <c r="AH469" s="750">
        <v>0.1017</v>
      </c>
      <c r="AI469" s="748">
        <v>24595.71752295666</v>
      </c>
      <c r="AJ469" s="748">
        <v>0</v>
      </c>
      <c r="AK469" s="748">
        <v>24595.71752295666</v>
      </c>
      <c r="AL469" s="751" t="s">
        <v>140</v>
      </c>
      <c r="AM469" s="748">
        <v>501905.45203769224</v>
      </c>
      <c r="AN469" s="748">
        <v>0</v>
      </c>
      <c r="AO469" s="752" t="s">
        <v>140</v>
      </c>
      <c r="AP469" s="753">
        <v>0</v>
      </c>
      <c r="AQ469" s="752" t="s">
        <v>2705</v>
      </c>
      <c r="AR469" s="752" t="s">
        <v>140</v>
      </c>
      <c r="AS469" s="752" t="s">
        <v>140</v>
      </c>
    </row>
    <row r="470" spans="1:45" x14ac:dyDescent="0.15">
      <c r="A470" s="14" t="s">
        <v>105</v>
      </c>
      <c r="B470" s="14" t="s">
        <v>122</v>
      </c>
      <c r="C470" s="14" t="s">
        <v>154</v>
      </c>
      <c r="D470" s="14" t="s">
        <v>629</v>
      </c>
      <c r="E470" s="14" t="s">
        <v>1468</v>
      </c>
      <c r="F470" s="14" t="s">
        <v>2301</v>
      </c>
      <c r="G470" s="14" t="s">
        <v>140</v>
      </c>
      <c r="H470" s="14" t="s">
        <v>2691</v>
      </c>
      <c r="I470" s="17">
        <v>6357809.4227805855</v>
      </c>
      <c r="J470" s="14" t="s">
        <v>67</v>
      </c>
      <c r="K470" s="17">
        <v>6357809.4227805855</v>
      </c>
      <c r="L470" s="14" t="s">
        <v>2691</v>
      </c>
      <c r="M470" s="17">
        <v>6357809.4227805855</v>
      </c>
      <c r="N470" s="14" t="s">
        <v>67</v>
      </c>
      <c r="O470" s="17">
        <v>6357809.4227805855</v>
      </c>
      <c r="P470" s="17">
        <v>6331275.6675905222</v>
      </c>
      <c r="Q470" s="17">
        <v>26533.75519006373</v>
      </c>
      <c r="R470" s="17">
        <v>0</v>
      </c>
      <c r="S470" s="18">
        <v>0</v>
      </c>
      <c r="T470" s="14" t="s">
        <v>102</v>
      </c>
      <c r="U470" s="14" t="s">
        <v>140</v>
      </c>
      <c r="V470" s="14" t="s">
        <v>2708</v>
      </c>
      <c r="W470" s="18">
        <v>1.7453352069119261</v>
      </c>
      <c r="X470" s="18">
        <v>1</v>
      </c>
      <c r="Y470" s="14" t="s">
        <v>140</v>
      </c>
      <c r="Z470" s="14" t="s">
        <v>140</v>
      </c>
      <c r="AA470" s="18" t="s">
        <v>140</v>
      </c>
      <c r="AB470" s="18" t="s">
        <v>140</v>
      </c>
      <c r="AC470" s="14" t="s">
        <v>140</v>
      </c>
      <c r="AD470" s="748">
        <v>319.74540990626485</v>
      </c>
      <c r="AE470" s="749">
        <v>189316</v>
      </c>
      <c r="AF470" s="748">
        <v>6156220.4487526314</v>
      </c>
      <c r="AG470" s="749">
        <v>194700</v>
      </c>
      <c r="AH470" s="750">
        <v>0.1017</v>
      </c>
      <c r="AI470" s="748">
        <v>26533.75519006373</v>
      </c>
      <c r="AJ470" s="748">
        <v>0</v>
      </c>
      <c r="AK470" s="748">
        <v>26533.75519006373</v>
      </c>
      <c r="AL470" s="751" t="s">
        <v>140</v>
      </c>
      <c r="AM470" s="748">
        <v>6357809.4227805855</v>
      </c>
      <c r="AN470" s="748">
        <v>0</v>
      </c>
      <c r="AO470" s="752" t="s">
        <v>140</v>
      </c>
      <c r="AP470" s="753">
        <v>0</v>
      </c>
      <c r="AQ470" s="752" t="s">
        <v>2705</v>
      </c>
      <c r="AR470" s="752" t="s">
        <v>140</v>
      </c>
      <c r="AS470" s="752" t="s">
        <v>140</v>
      </c>
    </row>
    <row r="471" spans="1:45" x14ac:dyDescent="0.15">
      <c r="A471" s="14" t="s">
        <v>105</v>
      </c>
      <c r="B471" s="14" t="s">
        <v>122</v>
      </c>
      <c r="C471" s="14" t="s">
        <v>154</v>
      </c>
      <c r="D471" s="14" t="s">
        <v>630</v>
      </c>
      <c r="E471" s="14" t="s">
        <v>1469</v>
      </c>
      <c r="F471" s="14" t="s">
        <v>2302</v>
      </c>
      <c r="G471" s="14" t="s">
        <v>140</v>
      </c>
      <c r="H471" s="14" t="s">
        <v>2691</v>
      </c>
      <c r="I471" s="17">
        <v>737471.45995257143</v>
      </c>
      <c r="J471" s="14" t="s">
        <v>67</v>
      </c>
      <c r="K471" s="17">
        <v>737471.45995257143</v>
      </c>
      <c r="L471" s="14" t="s">
        <v>2691</v>
      </c>
      <c r="M471" s="17">
        <v>737471.45995257143</v>
      </c>
      <c r="N471" s="14" t="s">
        <v>67</v>
      </c>
      <c r="O471" s="17">
        <v>737471.45995257143</v>
      </c>
      <c r="P471" s="17">
        <v>708046.31264532916</v>
      </c>
      <c r="Q471" s="17">
        <v>29425.147307242303</v>
      </c>
      <c r="R471" s="17">
        <v>0</v>
      </c>
      <c r="S471" s="18">
        <v>0</v>
      </c>
      <c r="T471" s="14" t="s">
        <v>2705</v>
      </c>
      <c r="U471" s="14" t="s">
        <v>2705</v>
      </c>
      <c r="V471" s="14" t="s">
        <v>2705</v>
      </c>
      <c r="W471" s="18">
        <v>1.7453352069119261</v>
      </c>
      <c r="X471" s="18">
        <v>1</v>
      </c>
      <c r="Y471" s="14" t="s">
        <v>140</v>
      </c>
      <c r="Z471" s="14" t="s">
        <v>140</v>
      </c>
      <c r="AA471" s="18" t="s">
        <v>140</v>
      </c>
      <c r="AB471" s="18" t="s">
        <v>140</v>
      </c>
      <c r="AC471" s="14" t="s">
        <v>140</v>
      </c>
      <c r="AD471" s="748">
        <v>93.200900049096859</v>
      </c>
      <c r="AE471" s="749">
        <v>68300</v>
      </c>
      <c r="AF471" s="748">
        <v>647383.71431204339</v>
      </c>
      <c r="AG471" s="749">
        <v>74700</v>
      </c>
      <c r="AH471" s="750">
        <v>0.1017</v>
      </c>
      <c r="AI471" s="748">
        <v>29425.147307242303</v>
      </c>
      <c r="AJ471" s="748">
        <v>0</v>
      </c>
      <c r="AK471" s="748">
        <v>29425.147307242303</v>
      </c>
      <c r="AL471" s="751" t="s">
        <v>140</v>
      </c>
      <c r="AM471" s="748">
        <v>737471.45995257143</v>
      </c>
      <c r="AN471" s="748">
        <v>0</v>
      </c>
      <c r="AO471" s="752" t="s">
        <v>140</v>
      </c>
      <c r="AP471" s="753">
        <v>0</v>
      </c>
      <c r="AQ471" s="752" t="s">
        <v>2705</v>
      </c>
      <c r="AR471" s="752" t="s">
        <v>140</v>
      </c>
      <c r="AS471" s="752" t="s">
        <v>140</v>
      </c>
    </row>
    <row r="472" spans="1:45" x14ac:dyDescent="0.15">
      <c r="A472" s="14" t="s">
        <v>105</v>
      </c>
      <c r="B472" s="14" t="s">
        <v>122</v>
      </c>
      <c r="C472" s="14" t="s">
        <v>154</v>
      </c>
      <c r="D472" s="14" t="s">
        <v>631</v>
      </c>
      <c r="E472" s="14" t="s">
        <v>1470</v>
      </c>
      <c r="F472" s="14" t="s">
        <v>2303</v>
      </c>
      <c r="G472" s="14" t="s">
        <v>140</v>
      </c>
      <c r="H472" s="14" t="s">
        <v>2691</v>
      </c>
      <c r="I472" s="17">
        <v>4523685.0868888339</v>
      </c>
      <c r="J472" s="14" t="s">
        <v>67</v>
      </c>
      <c r="K472" s="17">
        <v>4523685.0868888339</v>
      </c>
      <c r="L472" s="14" t="s">
        <v>2691</v>
      </c>
      <c r="M472" s="17">
        <v>4523685.0868888339</v>
      </c>
      <c r="N472" s="14" t="s">
        <v>67</v>
      </c>
      <c r="O472" s="17">
        <v>4523685.0868888339</v>
      </c>
      <c r="P472" s="17">
        <v>4493675.9504213594</v>
      </c>
      <c r="Q472" s="17">
        <v>30009.136467475037</v>
      </c>
      <c r="R472" s="17">
        <v>0</v>
      </c>
      <c r="S472" s="18">
        <v>0</v>
      </c>
      <c r="T472" s="14" t="s">
        <v>102</v>
      </c>
      <c r="U472" s="14" t="s">
        <v>140</v>
      </c>
      <c r="V472" s="14" t="s">
        <v>2708</v>
      </c>
      <c r="W472" s="18">
        <v>1.7453352069119261</v>
      </c>
      <c r="X472" s="18">
        <v>1</v>
      </c>
      <c r="Y472" s="14" t="s">
        <v>140</v>
      </c>
      <c r="Z472" s="14" t="s">
        <v>140</v>
      </c>
      <c r="AA472" s="18" t="s">
        <v>140</v>
      </c>
      <c r="AB472" s="18" t="s">
        <v>140</v>
      </c>
      <c r="AC472" s="14" t="s">
        <v>140</v>
      </c>
      <c r="AD472" s="748">
        <v>151.32056243926399</v>
      </c>
      <c r="AE472" s="749">
        <v>380547</v>
      </c>
      <c r="AF472" s="748">
        <v>5856353.185118448</v>
      </c>
      <c r="AG472" s="749">
        <v>292000</v>
      </c>
      <c r="AH472" s="750">
        <v>0.1017</v>
      </c>
      <c r="AI472" s="748">
        <v>30009.136467475037</v>
      </c>
      <c r="AJ472" s="748">
        <v>0</v>
      </c>
      <c r="AK472" s="748">
        <v>30009.136467475037</v>
      </c>
      <c r="AL472" s="751" t="s">
        <v>140</v>
      </c>
      <c r="AM472" s="748">
        <v>4523685.0868888348</v>
      </c>
      <c r="AN472" s="748">
        <v>0</v>
      </c>
      <c r="AO472" s="752" t="s">
        <v>140</v>
      </c>
      <c r="AP472" s="753">
        <v>0</v>
      </c>
      <c r="AQ472" s="752" t="s">
        <v>2705</v>
      </c>
      <c r="AR472" s="752" t="s">
        <v>140</v>
      </c>
      <c r="AS472" s="752" t="s">
        <v>140</v>
      </c>
    </row>
    <row r="473" spans="1:45" x14ac:dyDescent="0.15">
      <c r="A473" s="14" t="s">
        <v>105</v>
      </c>
      <c r="B473" s="14" t="s">
        <v>122</v>
      </c>
      <c r="C473" s="14" t="s">
        <v>154</v>
      </c>
      <c r="D473" s="14" t="s">
        <v>632</v>
      </c>
      <c r="E473" s="14" t="s">
        <v>1471</v>
      </c>
      <c r="F473" s="14" t="s">
        <v>2304</v>
      </c>
      <c r="G473" s="14" t="s">
        <v>140</v>
      </c>
      <c r="H473" s="14" t="s">
        <v>2691</v>
      </c>
      <c r="I473" s="17">
        <v>19646.121409675128</v>
      </c>
      <c r="J473" s="14" t="s">
        <v>67</v>
      </c>
      <c r="K473" s="17">
        <v>19646.121409675128</v>
      </c>
      <c r="L473" s="14" t="s">
        <v>2691</v>
      </c>
      <c r="M473" s="17">
        <v>19646.121409675128</v>
      </c>
      <c r="N473" s="14" t="s">
        <v>67</v>
      </c>
      <c r="O473" s="17">
        <v>19646.121409675128</v>
      </c>
      <c r="P473" s="17">
        <v>0</v>
      </c>
      <c r="Q473" s="17">
        <v>19646.121409675128</v>
      </c>
      <c r="R473" s="17">
        <v>0</v>
      </c>
      <c r="S473" s="18">
        <v>0</v>
      </c>
      <c r="T473" s="14" t="s">
        <v>102</v>
      </c>
      <c r="U473" s="14" t="s">
        <v>140</v>
      </c>
      <c r="V473" s="14" t="s">
        <v>2708</v>
      </c>
      <c r="W473" s="18">
        <v>1.7453352069119261</v>
      </c>
      <c r="X473" s="18">
        <v>1</v>
      </c>
      <c r="Y473" s="14" t="s">
        <v>140</v>
      </c>
      <c r="Z473" s="14" t="s">
        <v>140</v>
      </c>
      <c r="AA473" s="18" t="s">
        <v>140</v>
      </c>
      <c r="AB473" s="18" t="s">
        <v>140</v>
      </c>
      <c r="AC473" s="14" t="s">
        <v>140</v>
      </c>
      <c r="AD473" s="748">
        <v>0</v>
      </c>
      <c r="AE473" s="749">
        <v>0</v>
      </c>
      <c r="AF473" s="748">
        <v>0</v>
      </c>
      <c r="AG473" s="749">
        <v>0</v>
      </c>
      <c r="AH473" s="750">
        <v>0.1017</v>
      </c>
      <c r="AI473" s="748">
        <v>19646.121409675128</v>
      </c>
      <c r="AJ473" s="748">
        <v>0</v>
      </c>
      <c r="AK473" s="748">
        <v>19646.121409675128</v>
      </c>
      <c r="AL473" s="751" t="s">
        <v>140</v>
      </c>
      <c r="AM473" s="748">
        <v>19646.121409675128</v>
      </c>
      <c r="AN473" s="748">
        <v>0</v>
      </c>
      <c r="AO473" s="752" t="s">
        <v>140</v>
      </c>
      <c r="AP473" s="753">
        <v>0</v>
      </c>
      <c r="AQ473" s="752" t="s">
        <v>2705</v>
      </c>
      <c r="AR473" s="752" t="s">
        <v>140</v>
      </c>
      <c r="AS473" s="752" t="s">
        <v>140</v>
      </c>
    </row>
    <row r="474" spans="1:45" x14ac:dyDescent="0.15">
      <c r="A474" s="14" t="s">
        <v>105</v>
      </c>
      <c r="B474" s="14" t="s">
        <v>122</v>
      </c>
      <c r="C474" s="14" t="s">
        <v>154</v>
      </c>
      <c r="D474" s="14" t="s">
        <v>633</v>
      </c>
      <c r="E474" s="14" t="s">
        <v>1472</v>
      </c>
      <c r="F474" s="14" t="s">
        <v>2305</v>
      </c>
      <c r="G474" s="14" t="s">
        <v>140</v>
      </c>
      <c r="H474" s="14" t="s">
        <v>2691</v>
      </c>
      <c r="I474" s="17">
        <v>2308518.4704899886</v>
      </c>
      <c r="J474" s="14" t="s">
        <v>67</v>
      </c>
      <c r="K474" s="17">
        <v>2308518.4704899886</v>
      </c>
      <c r="L474" s="14" t="s">
        <v>2691</v>
      </c>
      <c r="M474" s="17">
        <v>2308518.4704899886</v>
      </c>
      <c r="N474" s="14" t="s">
        <v>67</v>
      </c>
      <c r="O474" s="17">
        <v>2308518.4704899886</v>
      </c>
      <c r="P474" s="17">
        <v>2299523.3444472537</v>
      </c>
      <c r="Q474" s="17">
        <v>8995.1260427347534</v>
      </c>
      <c r="R474" s="17">
        <v>0</v>
      </c>
      <c r="S474" s="18">
        <v>0</v>
      </c>
      <c r="T474" s="14" t="s">
        <v>102</v>
      </c>
      <c r="U474" s="14" t="s">
        <v>140</v>
      </c>
      <c r="V474" s="14" t="s">
        <v>2708</v>
      </c>
      <c r="W474" s="18">
        <v>1.7453352069119261</v>
      </c>
      <c r="X474" s="18">
        <v>1</v>
      </c>
      <c r="Y474" s="14" t="s">
        <v>140</v>
      </c>
      <c r="Z474" s="14" t="s">
        <v>140</v>
      </c>
      <c r="AA474" s="18" t="s">
        <v>140</v>
      </c>
      <c r="AB474" s="18" t="s">
        <v>140</v>
      </c>
      <c r="AC474" s="14" t="s">
        <v>140</v>
      </c>
      <c r="AD474" s="748">
        <v>113.39442839306784</v>
      </c>
      <c r="AE474" s="749">
        <v>421094</v>
      </c>
      <c r="AF474" s="748">
        <v>4856155.9277755665</v>
      </c>
      <c r="AG474" s="749">
        <v>199400</v>
      </c>
      <c r="AH474" s="750">
        <v>0.1017</v>
      </c>
      <c r="AI474" s="748">
        <v>8995.1260427347534</v>
      </c>
      <c r="AJ474" s="748">
        <v>0</v>
      </c>
      <c r="AK474" s="748">
        <v>8995.1260427347534</v>
      </c>
      <c r="AL474" s="751" t="s">
        <v>140</v>
      </c>
      <c r="AM474" s="748">
        <v>2308518.4704899886</v>
      </c>
      <c r="AN474" s="748">
        <v>0</v>
      </c>
      <c r="AO474" s="752" t="s">
        <v>140</v>
      </c>
      <c r="AP474" s="753">
        <v>0</v>
      </c>
      <c r="AQ474" s="752" t="s">
        <v>2705</v>
      </c>
      <c r="AR474" s="752" t="s">
        <v>140</v>
      </c>
      <c r="AS474" s="752" t="s">
        <v>140</v>
      </c>
    </row>
    <row r="475" spans="1:45" x14ac:dyDescent="0.15">
      <c r="A475" s="14" t="s">
        <v>105</v>
      </c>
      <c r="B475" s="14" t="s">
        <v>122</v>
      </c>
      <c r="C475" s="14" t="s">
        <v>154</v>
      </c>
      <c r="D475" s="14" t="s">
        <v>634</v>
      </c>
      <c r="E475" s="14" t="s">
        <v>1473</v>
      </c>
      <c r="F475" s="14" t="s">
        <v>2306</v>
      </c>
      <c r="G475" s="14" t="s">
        <v>140</v>
      </c>
      <c r="H475" s="14" t="s">
        <v>2691</v>
      </c>
      <c r="I475" s="17">
        <v>1710882.1852073723</v>
      </c>
      <c r="J475" s="14" t="s">
        <v>67</v>
      </c>
      <c r="K475" s="17">
        <v>1710882.1852073723</v>
      </c>
      <c r="L475" s="14" t="s">
        <v>2691</v>
      </c>
      <c r="M475" s="17">
        <v>1710882.1852073723</v>
      </c>
      <c r="N475" s="14" t="s">
        <v>67</v>
      </c>
      <c r="O475" s="17">
        <v>1710882.1852073723</v>
      </c>
      <c r="P475" s="17">
        <v>1693387.5908673136</v>
      </c>
      <c r="Q475" s="17">
        <v>17494.594340058589</v>
      </c>
      <c r="R475" s="17">
        <v>0</v>
      </c>
      <c r="S475" s="18">
        <v>0</v>
      </c>
      <c r="T475" s="14" t="s">
        <v>102</v>
      </c>
      <c r="U475" s="14" t="s">
        <v>140</v>
      </c>
      <c r="V475" s="14" t="s">
        <v>2708</v>
      </c>
      <c r="W475" s="18">
        <v>1.7453352069119261</v>
      </c>
      <c r="X475" s="18">
        <v>1</v>
      </c>
      <c r="Y475" s="14" t="s">
        <v>140</v>
      </c>
      <c r="Z475" s="14" t="s">
        <v>140</v>
      </c>
      <c r="AA475" s="18" t="s">
        <v>140</v>
      </c>
      <c r="AB475" s="18" t="s">
        <v>140</v>
      </c>
      <c r="AC475" s="14" t="s">
        <v>140</v>
      </c>
      <c r="AD475" s="748">
        <v>122.5225315252172</v>
      </c>
      <c r="AE475" s="749">
        <v>153144</v>
      </c>
      <c r="AF475" s="748">
        <v>1908257.8676857851</v>
      </c>
      <c r="AG475" s="749">
        <v>135900</v>
      </c>
      <c r="AH475" s="750">
        <v>0.1017</v>
      </c>
      <c r="AI475" s="748">
        <v>17494.594340058589</v>
      </c>
      <c r="AJ475" s="748">
        <v>0</v>
      </c>
      <c r="AK475" s="748">
        <v>17494.594340058589</v>
      </c>
      <c r="AL475" s="751" t="s">
        <v>140</v>
      </c>
      <c r="AM475" s="748">
        <v>1710882.1852073721</v>
      </c>
      <c r="AN475" s="748">
        <v>0</v>
      </c>
      <c r="AO475" s="752" t="s">
        <v>140</v>
      </c>
      <c r="AP475" s="753">
        <v>0</v>
      </c>
      <c r="AQ475" s="752" t="s">
        <v>2705</v>
      </c>
      <c r="AR475" s="752" t="s">
        <v>140</v>
      </c>
      <c r="AS475" s="752" t="s">
        <v>140</v>
      </c>
    </row>
    <row r="476" spans="1:45" x14ac:dyDescent="0.15">
      <c r="A476" s="14" t="s">
        <v>105</v>
      </c>
      <c r="B476" s="14" t="s">
        <v>122</v>
      </c>
      <c r="C476" s="14" t="s">
        <v>154</v>
      </c>
      <c r="D476" s="14" t="s">
        <v>635</v>
      </c>
      <c r="E476" s="14" t="s">
        <v>1474</v>
      </c>
      <c r="F476" s="14" t="s">
        <v>2307</v>
      </c>
      <c r="G476" s="14" t="s">
        <v>140</v>
      </c>
      <c r="H476" s="14" t="s">
        <v>2691</v>
      </c>
      <c r="I476" s="17">
        <v>63616547.383271128</v>
      </c>
      <c r="J476" s="14" t="s">
        <v>67</v>
      </c>
      <c r="K476" s="17">
        <v>63616547.383271128</v>
      </c>
      <c r="L476" s="14" t="s">
        <v>2691</v>
      </c>
      <c r="M476" s="17">
        <v>63616547.383271128</v>
      </c>
      <c r="N476" s="14" t="s">
        <v>67</v>
      </c>
      <c r="O476" s="17">
        <v>63616547.383271128</v>
      </c>
      <c r="P476" s="17">
        <v>63335306.319511756</v>
      </c>
      <c r="Q476" s="17">
        <v>281241.06375937082</v>
      </c>
      <c r="R476" s="17">
        <v>0</v>
      </c>
      <c r="S476" s="18">
        <v>0</v>
      </c>
      <c r="T476" s="14" t="s">
        <v>102</v>
      </c>
      <c r="U476" s="14" t="s">
        <v>140</v>
      </c>
      <c r="V476" s="14" t="s">
        <v>2708</v>
      </c>
      <c r="W476" s="18">
        <v>1.7453352069119261</v>
      </c>
      <c r="X476" s="18">
        <v>1</v>
      </c>
      <c r="Y476" s="14" t="s">
        <v>140</v>
      </c>
      <c r="Z476" s="14" t="s">
        <v>140</v>
      </c>
      <c r="AA476" s="18" t="s">
        <v>140</v>
      </c>
      <c r="AB476" s="18" t="s">
        <v>140</v>
      </c>
      <c r="AC476" s="14" t="s">
        <v>140</v>
      </c>
      <c r="AD476" s="748">
        <v>10344.950838408367</v>
      </c>
      <c r="AE476" s="749">
        <v>77263</v>
      </c>
      <c r="AF476" s="748">
        <v>81287906.410736024</v>
      </c>
      <c r="AG476" s="749">
        <v>60200</v>
      </c>
      <c r="AH476" s="750">
        <v>0.1017</v>
      </c>
      <c r="AI476" s="748">
        <v>281241.06375937082</v>
      </c>
      <c r="AJ476" s="748">
        <v>0</v>
      </c>
      <c r="AK476" s="748">
        <v>281241.06375937082</v>
      </c>
      <c r="AL476" s="751" t="s">
        <v>140</v>
      </c>
      <c r="AM476" s="748">
        <v>63616547.383271128</v>
      </c>
      <c r="AN476" s="748">
        <v>0</v>
      </c>
      <c r="AO476" s="752" t="s">
        <v>140</v>
      </c>
      <c r="AP476" s="753">
        <v>0</v>
      </c>
      <c r="AQ476" s="752" t="s">
        <v>2705</v>
      </c>
      <c r="AR476" s="752" t="s">
        <v>140</v>
      </c>
      <c r="AS476" s="752" t="s">
        <v>140</v>
      </c>
    </row>
    <row r="477" spans="1:45" x14ac:dyDescent="0.15">
      <c r="A477" s="14" t="s">
        <v>105</v>
      </c>
      <c r="B477" s="14" t="s">
        <v>122</v>
      </c>
      <c r="C477" s="14" t="s">
        <v>154</v>
      </c>
      <c r="D477" s="14" t="s">
        <v>636</v>
      </c>
      <c r="E477" s="14" t="s">
        <v>1475</v>
      </c>
      <c r="F477" s="14" t="s">
        <v>2308</v>
      </c>
      <c r="G477" s="14" t="s">
        <v>140</v>
      </c>
      <c r="H477" s="14" t="s">
        <v>2691</v>
      </c>
      <c r="I477" s="17">
        <v>1988414.8654392092</v>
      </c>
      <c r="J477" s="14" t="s">
        <v>67</v>
      </c>
      <c r="K477" s="17">
        <v>1988414.8654392092</v>
      </c>
      <c r="L477" s="14" t="s">
        <v>2691</v>
      </c>
      <c r="M477" s="17">
        <v>1988414.8654392092</v>
      </c>
      <c r="N477" s="14" t="s">
        <v>67</v>
      </c>
      <c r="O477" s="17">
        <v>1988414.8654392092</v>
      </c>
      <c r="P477" s="17">
        <v>1988414.8654392092</v>
      </c>
      <c r="Q477" s="17">
        <v>0</v>
      </c>
      <c r="R477" s="17">
        <v>0</v>
      </c>
      <c r="S477" s="18">
        <v>0</v>
      </c>
      <c r="T477" s="14" t="s">
        <v>102</v>
      </c>
      <c r="U477" s="14" t="s">
        <v>140</v>
      </c>
      <c r="V477" s="14" t="s">
        <v>2708</v>
      </c>
      <c r="W477" s="18">
        <v>1.7453352069119261</v>
      </c>
      <c r="X477" s="18">
        <v>1</v>
      </c>
      <c r="Y477" s="14" t="s">
        <v>140</v>
      </c>
      <c r="Z477" s="14" t="s">
        <v>140</v>
      </c>
      <c r="AA477" s="18" t="s">
        <v>140</v>
      </c>
      <c r="AB477" s="18" t="s">
        <v>140</v>
      </c>
      <c r="AC477" s="14" t="s">
        <v>140</v>
      </c>
      <c r="AD477" s="748">
        <v>1413.7215175986601</v>
      </c>
      <c r="AE477" s="749">
        <v>9902</v>
      </c>
      <c r="AF477" s="748">
        <v>1423693.4204899431</v>
      </c>
      <c r="AG477" s="749">
        <v>13830</v>
      </c>
      <c r="AH477" s="750">
        <v>0.1017</v>
      </c>
      <c r="AI477" s="748">
        <v>0</v>
      </c>
      <c r="AJ477" s="748">
        <v>0</v>
      </c>
      <c r="AK477" s="748">
        <v>0</v>
      </c>
      <c r="AL477" s="751" t="s">
        <v>140</v>
      </c>
      <c r="AM477" s="748">
        <v>1988414.8654392092</v>
      </c>
      <c r="AN477" s="748">
        <v>0</v>
      </c>
      <c r="AO477" s="752" t="s">
        <v>140</v>
      </c>
      <c r="AP477" s="753">
        <v>0</v>
      </c>
      <c r="AQ477" s="752" t="s">
        <v>2705</v>
      </c>
      <c r="AR477" s="752" t="s">
        <v>140</v>
      </c>
      <c r="AS477" s="752" t="s">
        <v>140</v>
      </c>
    </row>
    <row r="478" spans="1:45" x14ac:dyDescent="0.15">
      <c r="A478" s="14" t="s">
        <v>105</v>
      </c>
      <c r="B478" s="14" t="s">
        <v>122</v>
      </c>
      <c r="C478" s="14" t="s">
        <v>154</v>
      </c>
      <c r="D478" s="14" t="s">
        <v>637</v>
      </c>
      <c r="E478" s="14" t="s">
        <v>1476</v>
      </c>
      <c r="F478" s="14" t="s">
        <v>2309</v>
      </c>
      <c r="G478" s="14" t="s">
        <v>140</v>
      </c>
      <c r="H478" s="14" t="s">
        <v>2691</v>
      </c>
      <c r="I478" s="17">
        <v>4458704.9655874502</v>
      </c>
      <c r="J478" s="14" t="s">
        <v>67</v>
      </c>
      <c r="K478" s="17">
        <v>4458704.9655874502</v>
      </c>
      <c r="L478" s="14" t="s">
        <v>2691</v>
      </c>
      <c r="M478" s="17">
        <v>4458704.9655874502</v>
      </c>
      <c r="N478" s="14" t="s">
        <v>67</v>
      </c>
      <c r="O478" s="17">
        <v>4458704.9655874502</v>
      </c>
      <c r="P478" s="17">
        <v>4439467.2700695442</v>
      </c>
      <c r="Q478" s="17">
        <v>19237.695517905668</v>
      </c>
      <c r="R478" s="17">
        <v>0</v>
      </c>
      <c r="S478" s="18">
        <v>0</v>
      </c>
      <c r="T478" s="14" t="s">
        <v>102</v>
      </c>
      <c r="U478" s="14" t="s">
        <v>140</v>
      </c>
      <c r="V478" s="14" t="s">
        <v>2708</v>
      </c>
      <c r="W478" s="18">
        <v>1.7453352069119261</v>
      </c>
      <c r="X478" s="18">
        <v>1</v>
      </c>
      <c r="Y478" s="14" t="s">
        <v>140</v>
      </c>
      <c r="Z478" s="14" t="s">
        <v>140</v>
      </c>
      <c r="AA478" s="18" t="s">
        <v>140</v>
      </c>
      <c r="AB478" s="18" t="s">
        <v>140</v>
      </c>
      <c r="AC478" s="14" t="s">
        <v>140</v>
      </c>
      <c r="AD478" s="748">
        <v>69.289807714403466</v>
      </c>
      <c r="AE478" s="749">
        <v>210779</v>
      </c>
      <c r="AF478" s="748">
        <v>1485312.2007163356</v>
      </c>
      <c r="AG478" s="749">
        <v>630000</v>
      </c>
      <c r="AH478" s="750">
        <v>0.1017</v>
      </c>
      <c r="AI478" s="748">
        <v>19237.695517905668</v>
      </c>
      <c r="AJ478" s="748">
        <v>0</v>
      </c>
      <c r="AK478" s="748">
        <v>19237.695517905668</v>
      </c>
      <c r="AL478" s="751" t="s">
        <v>140</v>
      </c>
      <c r="AM478" s="748">
        <v>4458704.9655874502</v>
      </c>
      <c r="AN478" s="748">
        <v>0</v>
      </c>
      <c r="AO478" s="752" t="s">
        <v>140</v>
      </c>
      <c r="AP478" s="753">
        <v>0</v>
      </c>
      <c r="AQ478" s="752" t="s">
        <v>2705</v>
      </c>
      <c r="AR478" s="752" t="s">
        <v>140</v>
      </c>
      <c r="AS478" s="752" t="s">
        <v>140</v>
      </c>
    </row>
    <row r="479" spans="1:45" x14ac:dyDescent="0.15">
      <c r="A479" s="14" t="s">
        <v>105</v>
      </c>
      <c r="B479" s="14" t="s">
        <v>122</v>
      </c>
      <c r="C479" s="14" t="s">
        <v>154</v>
      </c>
      <c r="D479" s="14" t="s">
        <v>638</v>
      </c>
      <c r="E479" s="14" t="s">
        <v>1477</v>
      </c>
      <c r="F479" s="14" t="s">
        <v>2310</v>
      </c>
      <c r="G479" s="14" t="s">
        <v>140</v>
      </c>
      <c r="H479" s="14" t="s">
        <v>2691</v>
      </c>
      <c r="I479" s="17">
        <v>8895713.9484714121</v>
      </c>
      <c r="J479" s="14" t="s">
        <v>67</v>
      </c>
      <c r="K479" s="17">
        <v>8895713.9484714121</v>
      </c>
      <c r="L479" s="14" t="s">
        <v>2691</v>
      </c>
      <c r="M479" s="17">
        <v>8895713.9484714121</v>
      </c>
      <c r="N479" s="14" t="s">
        <v>67</v>
      </c>
      <c r="O479" s="17">
        <v>8895713.9484714121</v>
      </c>
      <c r="P479" s="17">
        <v>8848049.4373846166</v>
      </c>
      <c r="Q479" s="17">
        <v>47664.511086794351</v>
      </c>
      <c r="R479" s="17">
        <v>0</v>
      </c>
      <c r="S479" s="18">
        <v>0</v>
      </c>
      <c r="T479" s="14" t="s">
        <v>102</v>
      </c>
      <c r="U479" s="14" t="s">
        <v>140</v>
      </c>
      <c r="V479" s="14" t="s">
        <v>2708</v>
      </c>
      <c r="W479" s="18">
        <v>1.7453352069119261</v>
      </c>
      <c r="X479" s="18">
        <v>1</v>
      </c>
      <c r="Y479" s="14" t="s">
        <v>140</v>
      </c>
      <c r="Z479" s="14" t="s">
        <v>140</v>
      </c>
      <c r="AA479" s="18" t="s">
        <v>140</v>
      </c>
      <c r="AB479" s="18" t="s">
        <v>140</v>
      </c>
      <c r="AC479" s="14" t="s">
        <v>140</v>
      </c>
      <c r="AD479" s="748">
        <v>1754.0618829464856</v>
      </c>
      <c r="AE479" s="749">
        <v>63959</v>
      </c>
      <c r="AF479" s="748">
        <v>11409679.508824289</v>
      </c>
      <c r="AG479" s="749">
        <v>49600</v>
      </c>
      <c r="AH479" s="750">
        <v>0.1017</v>
      </c>
      <c r="AI479" s="748">
        <v>47664.511086794351</v>
      </c>
      <c r="AJ479" s="748">
        <v>0</v>
      </c>
      <c r="AK479" s="748">
        <v>47664.511086794351</v>
      </c>
      <c r="AL479" s="751" t="s">
        <v>140</v>
      </c>
      <c r="AM479" s="748">
        <v>8895713.9484714102</v>
      </c>
      <c r="AN479" s="748">
        <v>0</v>
      </c>
      <c r="AO479" s="752" t="s">
        <v>140</v>
      </c>
      <c r="AP479" s="753">
        <v>0</v>
      </c>
      <c r="AQ479" s="752" t="s">
        <v>2705</v>
      </c>
      <c r="AR479" s="752" t="s">
        <v>140</v>
      </c>
      <c r="AS479" s="752" t="s">
        <v>140</v>
      </c>
    </row>
    <row r="480" spans="1:45" x14ac:dyDescent="0.15">
      <c r="A480" s="14" t="s">
        <v>105</v>
      </c>
      <c r="B480" s="14" t="s">
        <v>122</v>
      </c>
      <c r="C480" s="14" t="s">
        <v>154</v>
      </c>
      <c r="D480" s="14" t="s">
        <v>639</v>
      </c>
      <c r="E480" s="14" t="s">
        <v>1478</v>
      </c>
      <c r="F480" s="14" t="s">
        <v>2311</v>
      </c>
      <c r="G480" s="14" t="s">
        <v>140</v>
      </c>
      <c r="H480" s="14" t="s">
        <v>2691</v>
      </c>
      <c r="I480" s="17">
        <v>1441604.7659707081</v>
      </c>
      <c r="J480" s="14" t="s">
        <v>67</v>
      </c>
      <c r="K480" s="17">
        <v>1441604.7659707081</v>
      </c>
      <c r="L480" s="14" t="s">
        <v>2691</v>
      </c>
      <c r="M480" s="17">
        <v>1441604.7659707081</v>
      </c>
      <c r="N480" s="14" t="s">
        <v>67</v>
      </c>
      <c r="O480" s="17">
        <v>1441604.7659707081</v>
      </c>
      <c r="P480" s="17">
        <v>1436689.7798545796</v>
      </c>
      <c r="Q480" s="17">
        <v>4914.986116128468</v>
      </c>
      <c r="R480" s="17">
        <v>0</v>
      </c>
      <c r="S480" s="18">
        <v>0</v>
      </c>
      <c r="T480" s="14" t="s">
        <v>102</v>
      </c>
      <c r="U480" s="14" t="s">
        <v>140</v>
      </c>
      <c r="V480" s="14" t="s">
        <v>2708</v>
      </c>
      <c r="W480" s="18">
        <v>1.7453352069119261</v>
      </c>
      <c r="X480" s="18">
        <v>1</v>
      </c>
      <c r="Y480" s="14" t="s">
        <v>140</v>
      </c>
      <c r="Z480" s="14" t="s">
        <v>140</v>
      </c>
      <c r="AA480" s="18" t="s">
        <v>140</v>
      </c>
      <c r="AB480" s="18" t="s">
        <v>140</v>
      </c>
      <c r="AC480" s="14" t="s">
        <v>140</v>
      </c>
      <c r="AD480" s="748">
        <v>123.91879969074675</v>
      </c>
      <c r="AE480" s="749">
        <v>71500</v>
      </c>
      <c r="AF480" s="748">
        <v>901081.74789124948</v>
      </c>
      <c r="AG480" s="749">
        <v>114000</v>
      </c>
      <c r="AH480" s="750">
        <v>0.1017</v>
      </c>
      <c r="AI480" s="748">
        <v>4914.986116128468</v>
      </c>
      <c r="AJ480" s="748">
        <v>0</v>
      </c>
      <c r="AK480" s="748">
        <v>4914.986116128468</v>
      </c>
      <c r="AL480" s="751" t="s">
        <v>140</v>
      </c>
      <c r="AM480" s="748">
        <v>1441604.7659707081</v>
      </c>
      <c r="AN480" s="748">
        <v>0</v>
      </c>
      <c r="AO480" s="752" t="s">
        <v>140</v>
      </c>
      <c r="AP480" s="753">
        <v>0</v>
      </c>
      <c r="AQ480" s="752" t="s">
        <v>2705</v>
      </c>
      <c r="AR480" s="752" t="s">
        <v>140</v>
      </c>
      <c r="AS480" s="752" t="s">
        <v>140</v>
      </c>
    </row>
    <row r="481" spans="1:45" x14ac:dyDescent="0.15">
      <c r="A481" s="14" t="s">
        <v>105</v>
      </c>
      <c r="B481" s="14" t="s">
        <v>122</v>
      </c>
      <c r="C481" s="14" t="s">
        <v>154</v>
      </c>
      <c r="D481" s="14" t="s">
        <v>640</v>
      </c>
      <c r="E481" s="14" t="s">
        <v>1479</v>
      </c>
      <c r="F481" s="14" t="s">
        <v>2312</v>
      </c>
      <c r="G481" s="14" t="s">
        <v>140</v>
      </c>
      <c r="H481" s="14" t="s">
        <v>2691</v>
      </c>
      <c r="I481" s="17">
        <v>500794.30183156382</v>
      </c>
      <c r="J481" s="14" t="s">
        <v>67</v>
      </c>
      <c r="K481" s="17">
        <v>500794.30183156382</v>
      </c>
      <c r="L481" s="14" t="s">
        <v>2691</v>
      </c>
      <c r="M481" s="17">
        <v>500794.30183156382</v>
      </c>
      <c r="N481" s="14" t="s">
        <v>67</v>
      </c>
      <c r="O481" s="17">
        <v>500794.30183156382</v>
      </c>
      <c r="P481" s="17">
        <v>500794.30183156382</v>
      </c>
      <c r="Q481" s="17">
        <v>0</v>
      </c>
      <c r="R481" s="17">
        <v>0</v>
      </c>
      <c r="S481" s="18">
        <v>0</v>
      </c>
      <c r="T481" s="14" t="s">
        <v>102</v>
      </c>
      <c r="U481" s="14" t="s">
        <v>140</v>
      </c>
      <c r="V481" s="14" t="s">
        <v>2708</v>
      </c>
      <c r="W481" s="18">
        <v>1.7453352069119261</v>
      </c>
      <c r="X481" s="18">
        <v>1</v>
      </c>
      <c r="Y481" s="14" t="s">
        <v>140</v>
      </c>
      <c r="Z481" s="14" t="s">
        <v>140</v>
      </c>
      <c r="AA481" s="18" t="s">
        <v>140</v>
      </c>
      <c r="AB481" s="18" t="s">
        <v>140</v>
      </c>
      <c r="AC481" s="14" t="s">
        <v>140</v>
      </c>
      <c r="AD481" s="748">
        <v>540.53031358062356</v>
      </c>
      <c r="AE481" s="749">
        <v>10640</v>
      </c>
      <c r="AF481" s="748">
        <v>584901.35967862303</v>
      </c>
      <c r="AG481" s="749">
        <v>9110</v>
      </c>
      <c r="AH481" s="750">
        <v>0.1017</v>
      </c>
      <c r="AI481" s="748">
        <v>0</v>
      </c>
      <c r="AJ481" s="748">
        <v>0</v>
      </c>
      <c r="AK481" s="748">
        <v>0</v>
      </c>
      <c r="AL481" s="751" t="s">
        <v>140</v>
      </c>
      <c r="AM481" s="748">
        <v>500794.30183156382</v>
      </c>
      <c r="AN481" s="748">
        <v>0</v>
      </c>
      <c r="AO481" s="752" t="s">
        <v>140</v>
      </c>
      <c r="AP481" s="753">
        <v>0</v>
      </c>
      <c r="AQ481" s="752" t="s">
        <v>2705</v>
      </c>
      <c r="AR481" s="752" t="s">
        <v>140</v>
      </c>
      <c r="AS481" s="752" t="s">
        <v>140</v>
      </c>
    </row>
    <row r="482" spans="1:45" x14ac:dyDescent="0.15">
      <c r="A482" s="14" t="s">
        <v>105</v>
      </c>
      <c r="B482" s="14" t="s">
        <v>122</v>
      </c>
      <c r="C482" s="14" t="s">
        <v>154</v>
      </c>
      <c r="D482" s="14" t="s">
        <v>641</v>
      </c>
      <c r="E482" s="14" t="s">
        <v>1480</v>
      </c>
      <c r="F482" s="14" t="s">
        <v>2313</v>
      </c>
      <c r="G482" s="14" t="s">
        <v>140</v>
      </c>
      <c r="H482" s="14" t="s">
        <v>2691</v>
      </c>
      <c r="I482" s="17">
        <v>5963126.7542175036</v>
      </c>
      <c r="J482" s="14" t="s">
        <v>67</v>
      </c>
      <c r="K482" s="17">
        <v>5963126.7542175036</v>
      </c>
      <c r="L482" s="14" t="s">
        <v>2691</v>
      </c>
      <c r="M482" s="17">
        <v>5963126.7542175036</v>
      </c>
      <c r="N482" s="14" t="s">
        <v>67</v>
      </c>
      <c r="O482" s="17">
        <v>5963126.7542175036</v>
      </c>
      <c r="P482" s="17">
        <v>5944425.5572888507</v>
      </c>
      <c r="Q482" s="17">
        <v>18701.196928653011</v>
      </c>
      <c r="R482" s="17">
        <v>0</v>
      </c>
      <c r="S482" s="18">
        <v>0</v>
      </c>
      <c r="T482" s="14" t="s">
        <v>102</v>
      </c>
      <c r="U482" s="14" t="s">
        <v>140</v>
      </c>
      <c r="V482" s="14" t="s">
        <v>2708</v>
      </c>
      <c r="W482" s="18">
        <v>1.7453352069119261</v>
      </c>
      <c r="X482" s="18">
        <v>1</v>
      </c>
      <c r="Y482" s="14" t="s">
        <v>140</v>
      </c>
      <c r="Z482" s="14" t="s">
        <v>140</v>
      </c>
      <c r="AA482" s="18" t="s">
        <v>140</v>
      </c>
      <c r="AB482" s="18" t="s">
        <v>140</v>
      </c>
      <c r="AC482" s="14" t="s">
        <v>140</v>
      </c>
      <c r="AD482" s="748">
        <v>330.04288762704522</v>
      </c>
      <c r="AE482" s="749">
        <v>181282</v>
      </c>
      <c r="AF482" s="748">
        <v>6084828.0357144605</v>
      </c>
      <c r="AG482" s="749">
        <v>177100</v>
      </c>
      <c r="AH482" s="750">
        <v>0.1017</v>
      </c>
      <c r="AI482" s="748">
        <v>18701.196928653011</v>
      </c>
      <c r="AJ482" s="748">
        <v>0</v>
      </c>
      <c r="AK482" s="748">
        <v>18701.196928653011</v>
      </c>
      <c r="AL482" s="751" t="s">
        <v>140</v>
      </c>
      <c r="AM482" s="748">
        <v>5963126.7542175036</v>
      </c>
      <c r="AN482" s="748">
        <v>0</v>
      </c>
      <c r="AO482" s="752" t="s">
        <v>140</v>
      </c>
      <c r="AP482" s="753">
        <v>0</v>
      </c>
      <c r="AQ482" s="752" t="s">
        <v>2705</v>
      </c>
      <c r="AR482" s="752" t="s">
        <v>140</v>
      </c>
      <c r="AS482" s="752" t="s">
        <v>140</v>
      </c>
    </row>
    <row r="483" spans="1:45" x14ac:dyDescent="0.15">
      <c r="A483" s="14" t="s">
        <v>105</v>
      </c>
      <c r="B483" s="14" t="s">
        <v>122</v>
      </c>
      <c r="C483" s="14" t="s">
        <v>154</v>
      </c>
      <c r="D483" s="14" t="s">
        <v>642</v>
      </c>
      <c r="E483" s="14" t="s">
        <v>1481</v>
      </c>
      <c r="F483" s="14" t="s">
        <v>2314</v>
      </c>
      <c r="G483" s="14" t="s">
        <v>140</v>
      </c>
      <c r="H483" s="14" t="s">
        <v>2691</v>
      </c>
      <c r="I483" s="17">
        <v>733254.93953289709</v>
      </c>
      <c r="J483" s="14" t="s">
        <v>67</v>
      </c>
      <c r="K483" s="17">
        <v>733254.93953289709</v>
      </c>
      <c r="L483" s="14" t="s">
        <v>2691</v>
      </c>
      <c r="M483" s="17">
        <v>733254.93953289709</v>
      </c>
      <c r="N483" s="14" t="s">
        <v>67</v>
      </c>
      <c r="O483" s="17">
        <v>733254.93953289709</v>
      </c>
      <c r="P483" s="17">
        <v>733254.93953289709</v>
      </c>
      <c r="Q483" s="17">
        <v>0</v>
      </c>
      <c r="R483" s="17">
        <v>0</v>
      </c>
      <c r="S483" s="18">
        <v>0</v>
      </c>
      <c r="T483" s="14" t="s">
        <v>102</v>
      </c>
      <c r="U483" s="14" t="s">
        <v>140</v>
      </c>
      <c r="V483" s="14" t="s">
        <v>2708</v>
      </c>
      <c r="W483" s="18">
        <v>1.7453352069119261</v>
      </c>
      <c r="X483" s="18">
        <v>1</v>
      </c>
      <c r="Y483" s="14" t="s">
        <v>140</v>
      </c>
      <c r="Z483" s="14" t="s">
        <v>140</v>
      </c>
      <c r="AA483" s="18" t="s">
        <v>140</v>
      </c>
      <c r="AB483" s="18" t="s">
        <v>140</v>
      </c>
      <c r="AC483" s="14" t="s">
        <v>140</v>
      </c>
      <c r="AD483" s="748">
        <v>94.248101173244009</v>
      </c>
      <c r="AE483" s="749">
        <v>145632</v>
      </c>
      <c r="AF483" s="748">
        <v>1395892.970820111</v>
      </c>
      <c r="AG483" s="749">
        <v>76500</v>
      </c>
      <c r="AH483" s="750">
        <v>0.1017</v>
      </c>
      <c r="AI483" s="748">
        <v>0</v>
      </c>
      <c r="AJ483" s="748">
        <v>0</v>
      </c>
      <c r="AK483" s="748">
        <v>0</v>
      </c>
      <c r="AL483" s="751" t="s">
        <v>140</v>
      </c>
      <c r="AM483" s="748">
        <v>733254.93953289709</v>
      </c>
      <c r="AN483" s="748">
        <v>0</v>
      </c>
      <c r="AO483" s="752" t="s">
        <v>140</v>
      </c>
      <c r="AP483" s="753">
        <v>0</v>
      </c>
      <c r="AQ483" s="752" t="s">
        <v>2705</v>
      </c>
      <c r="AR483" s="752" t="s">
        <v>140</v>
      </c>
      <c r="AS483" s="752" t="s">
        <v>140</v>
      </c>
    </row>
    <row r="484" spans="1:45" x14ac:dyDescent="0.15">
      <c r="A484" s="14" t="s">
        <v>105</v>
      </c>
      <c r="B484" s="14" t="s">
        <v>122</v>
      </c>
      <c r="C484" s="14" t="s">
        <v>154</v>
      </c>
      <c r="D484" s="14" t="s">
        <v>643</v>
      </c>
      <c r="E484" s="14" t="s">
        <v>1482</v>
      </c>
      <c r="F484" s="14" t="s">
        <v>2315</v>
      </c>
      <c r="G484" s="14" t="s">
        <v>140</v>
      </c>
      <c r="H484" s="14" t="s">
        <v>2691</v>
      </c>
      <c r="I484" s="17">
        <v>3695159.0179511616</v>
      </c>
      <c r="J484" s="14" t="s">
        <v>67</v>
      </c>
      <c r="K484" s="17">
        <v>3695159.0179511616</v>
      </c>
      <c r="L484" s="14" t="s">
        <v>2691</v>
      </c>
      <c r="M484" s="17">
        <v>3695159.0179511616</v>
      </c>
      <c r="N484" s="14" t="s">
        <v>67</v>
      </c>
      <c r="O484" s="17">
        <v>3695159.0179511616</v>
      </c>
      <c r="P484" s="17">
        <v>3612421.0184937562</v>
      </c>
      <c r="Q484" s="17">
        <v>82737.999457405371</v>
      </c>
      <c r="R484" s="17">
        <v>0</v>
      </c>
      <c r="S484" s="18">
        <v>0</v>
      </c>
      <c r="T484" s="14" t="s">
        <v>2705</v>
      </c>
      <c r="U484" s="14" t="s">
        <v>2705</v>
      </c>
      <c r="V484" s="14" t="s">
        <v>2705</v>
      </c>
      <c r="W484" s="18">
        <v>1.7453352069119261</v>
      </c>
      <c r="X484" s="18">
        <v>1</v>
      </c>
      <c r="Y484" s="14" t="s">
        <v>140</v>
      </c>
      <c r="Z484" s="14" t="s">
        <v>140</v>
      </c>
      <c r="AA484" s="18" t="s">
        <v>140</v>
      </c>
      <c r="AB484" s="18" t="s">
        <v>140</v>
      </c>
      <c r="AC484" s="14" t="s">
        <v>140</v>
      </c>
      <c r="AD484" s="748">
        <v>579.45128869475946</v>
      </c>
      <c r="AE484" s="749">
        <v>59863</v>
      </c>
      <c r="AF484" s="748">
        <v>3527787.218481251</v>
      </c>
      <c r="AG484" s="749">
        <v>61300</v>
      </c>
      <c r="AH484" s="750">
        <v>0.1017</v>
      </c>
      <c r="AI484" s="748">
        <v>82737.999457405371</v>
      </c>
      <c r="AJ484" s="748">
        <v>0</v>
      </c>
      <c r="AK484" s="748">
        <v>82737.999457405371</v>
      </c>
      <c r="AL484" s="751" t="s">
        <v>140</v>
      </c>
      <c r="AM484" s="748">
        <v>3695159.0179511616</v>
      </c>
      <c r="AN484" s="748">
        <v>0</v>
      </c>
      <c r="AO484" s="752" t="s">
        <v>140</v>
      </c>
      <c r="AP484" s="753">
        <v>0</v>
      </c>
      <c r="AQ484" s="752" t="s">
        <v>2705</v>
      </c>
      <c r="AR484" s="752" t="s">
        <v>140</v>
      </c>
      <c r="AS484" s="752" t="s">
        <v>140</v>
      </c>
    </row>
    <row r="485" spans="1:45" x14ac:dyDescent="0.15">
      <c r="A485" s="14" t="s">
        <v>105</v>
      </c>
      <c r="B485" s="14" t="s">
        <v>122</v>
      </c>
      <c r="C485" s="14" t="s">
        <v>154</v>
      </c>
      <c r="D485" s="14" t="s">
        <v>644</v>
      </c>
      <c r="E485" s="14" t="s">
        <v>1483</v>
      </c>
      <c r="F485" s="14" t="s">
        <v>2316</v>
      </c>
      <c r="G485" s="14" t="s">
        <v>140</v>
      </c>
      <c r="H485" s="14" t="s">
        <v>2691</v>
      </c>
      <c r="I485" s="17">
        <v>1117579.3927099977</v>
      </c>
      <c r="J485" s="14" t="s">
        <v>67</v>
      </c>
      <c r="K485" s="17">
        <v>1117579.3927099977</v>
      </c>
      <c r="L485" s="14" t="s">
        <v>2691</v>
      </c>
      <c r="M485" s="17">
        <v>1117579.3927099977</v>
      </c>
      <c r="N485" s="14" t="s">
        <v>67</v>
      </c>
      <c r="O485" s="17">
        <v>1117579.3927099977</v>
      </c>
      <c r="P485" s="17">
        <v>1090173.1269966466</v>
      </c>
      <c r="Q485" s="17">
        <v>27406.265713351073</v>
      </c>
      <c r="R485" s="17">
        <v>0</v>
      </c>
      <c r="S485" s="18">
        <v>0</v>
      </c>
      <c r="T485" s="14" t="s">
        <v>102</v>
      </c>
      <c r="U485" s="14" t="s">
        <v>140</v>
      </c>
      <c r="V485" s="14" t="s">
        <v>2708</v>
      </c>
      <c r="W485" s="18">
        <v>1.7453352069119261</v>
      </c>
      <c r="X485" s="18">
        <v>1</v>
      </c>
      <c r="Y485" s="14" t="s">
        <v>140</v>
      </c>
      <c r="Z485" s="14" t="s">
        <v>140</v>
      </c>
      <c r="AA485" s="18" t="s">
        <v>140</v>
      </c>
      <c r="AB485" s="18" t="s">
        <v>140</v>
      </c>
      <c r="AC485" s="14" t="s">
        <v>140</v>
      </c>
      <c r="AD485" s="748">
        <v>93.375433569788044</v>
      </c>
      <c r="AE485" s="749">
        <v>103611</v>
      </c>
      <c r="AF485" s="748">
        <v>983927.853411371</v>
      </c>
      <c r="AG485" s="749">
        <v>114800</v>
      </c>
      <c r="AH485" s="750">
        <v>0.1017</v>
      </c>
      <c r="AI485" s="748">
        <v>27406.265713351073</v>
      </c>
      <c r="AJ485" s="748">
        <v>0</v>
      </c>
      <c r="AK485" s="748">
        <v>27406.265713351073</v>
      </c>
      <c r="AL485" s="751" t="s">
        <v>140</v>
      </c>
      <c r="AM485" s="748">
        <v>1117579.3927099977</v>
      </c>
      <c r="AN485" s="748">
        <v>0</v>
      </c>
      <c r="AO485" s="752" t="s">
        <v>140</v>
      </c>
      <c r="AP485" s="753">
        <v>0</v>
      </c>
      <c r="AQ485" s="752" t="s">
        <v>2705</v>
      </c>
      <c r="AR485" s="752" t="s">
        <v>140</v>
      </c>
      <c r="AS485" s="752" t="s">
        <v>140</v>
      </c>
    </row>
    <row r="486" spans="1:45" x14ac:dyDescent="0.15">
      <c r="A486" s="14" t="s">
        <v>105</v>
      </c>
      <c r="B486" s="14" t="s">
        <v>122</v>
      </c>
      <c r="C486" s="14" t="s">
        <v>154</v>
      </c>
      <c r="D486" s="14" t="s">
        <v>645</v>
      </c>
      <c r="E486" s="14" t="s">
        <v>1484</v>
      </c>
      <c r="F486" s="14" t="s">
        <v>2317</v>
      </c>
      <c r="G486" s="14" t="s">
        <v>140</v>
      </c>
      <c r="H486" s="14" t="s">
        <v>2691</v>
      </c>
      <c r="I486" s="17">
        <v>1670965.7057979179</v>
      </c>
      <c r="J486" s="14" t="s">
        <v>67</v>
      </c>
      <c r="K486" s="17">
        <v>1670965.7057979179</v>
      </c>
      <c r="L486" s="14" t="s">
        <v>2691</v>
      </c>
      <c r="M486" s="17">
        <v>1670965.7057979179</v>
      </c>
      <c r="N486" s="14" t="s">
        <v>67</v>
      </c>
      <c r="O486" s="17">
        <v>1670965.7057979179</v>
      </c>
      <c r="P486" s="17">
        <v>1604924.839571181</v>
      </c>
      <c r="Q486" s="17">
        <v>66040.866226736922</v>
      </c>
      <c r="R486" s="17">
        <v>0</v>
      </c>
      <c r="S486" s="18">
        <v>0</v>
      </c>
      <c r="T486" s="14" t="s">
        <v>2705</v>
      </c>
      <c r="U486" s="14" t="s">
        <v>2705</v>
      </c>
      <c r="V486" s="14" t="s">
        <v>2705</v>
      </c>
      <c r="W486" s="18">
        <v>1.7453352069119261</v>
      </c>
      <c r="X486" s="18">
        <v>1</v>
      </c>
      <c r="Y486" s="14" t="s">
        <v>140</v>
      </c>
      <c r="Z486" s="14" t="s">
        <v>140</v>
      </c>
      <c r="AA486" s="18" t="s">
        <v>140</v>
      </c>
      <c r="AB486" s="18" t="s">
        <v>140</v>
      </c>
      <c r="AC486" s="14" t="s">
        <v>140</v>
      </c>
      <c r="AD486" s="748">
        <v>185.00553193266416</v>
      </c>
      <c r="AE486" s="749">
        <v>90862</v>
      </c>
      <c r="AF486" s="748">
        <v>1709588.7870989381</v>
      </c>
      <c r="AG486" s="749">
        <v>85300</v>
      </c>
      <c r="AH486" s="750">
        <v>0.1017</v>
      </c>
      <c r="AI486" s="748">
        <v>66040.866226736922</v>
      </c>
      <c r="AJ486" s="748">
        <v>0</v>
      </c>
      <c r="AK486" s="748">
        <v>66040.866226736922</v>
      </c>
      <c r="AL486" s="751" t="s">
        <v>140</v>
      </c>
      <c r="AM486" s="748">
        <v>1670965.7057979179</v>
      </c>
      <c r="AN486" s="748">
        <v>0</v>
      </c>
      <c r="AO486" s="752" t="s">
        <v>140</v>
      </c>
      <c r="AP486" s="753">
        <v>0</v>
      </c>
      <c r="AQ486" s="752" t="s">
        <v>2705</v>
      </c>
      <c r="AR486" s="752" t="s">
        <v>140</v>
      </c>
      <c r="AS486" s="752" t="s">
        <v>140</v>
      </c>
    </row>
    <row r="487" spans="1:45" x14ac:dyDescent="0.15">
      <c r="A487" s="14" t="s">
        <v>105</v>
      </c>
      <c r="B487" s="14" t="s">
        <v>122</v>
      </c>
      <c r="C487" s="14" t="s">
        <v>154</v>
      </c>
      <c r="D487" s="14" t="s">
        <v>646</v>
      </c>
      <c r="E487" s="14" t="s">
        <v>1485</v>
      </c>
      <c r="F487" s="14" t="s">
        <v>2318</v>
      </c>
      <c r="G487" s="14" t="s">
        <v>140</v>
      </c>
      <c r="H487" s="14" t="s">
        <v>2691</v>
      </c>
      <c r="I487" s="17">
        <v>697680.40033108578</v>
      </c>
      <c r="J487" s="14" t="s">
        <v>67</v>
      </c>
      <c r="K487" s="17">
        <v>697680.40033108578</v>
      </c>
      <c r="L487" s="14" t="s">
        <v>2691</v>
      </c>
      <c r="M487" s="17">
        <v>697680.40033108578</v>
      </c>
      <c r="N487" s="14" t="s">
        <v>67</v>
      </c>
      <c r="O487" s="17">
        <v>697680.40033108578</v>
      </c>
      <c r="P487" s="17">
        <v>691870.66812113393</v>
      </c>
      <c r="Q487" s="17">
        <v>5809.7322099518669</v>
      </c>
      <c r="R487" s="17">
        <v>0</v>
      </c>
      <c r="S487" s="18">
        <v>0</v>
      </c>
      <c r="T487" s="14" t="s">
        <v>102</v>
      </c>
      <c r="U487" s="14" t="s">
        <v>140</v>
      </c>
      <c r="V487" s="14" t="s">
        <v>2708</v>
      </c>
      <c r="W487" s="18">
        <v>1.7453352069119261</v>
      </c>
      <c r="X487" s="18">
        <v>1</v>
      </c>
      <c r="Y487" s="14" t="s">
        <v>140</v>
      </c>
      <c r="Z487" s="14" t="s">
        <v>140</v>
      </c>
      <c r="AA487" s="18" t="s">
        <v>140</v>
      </c>
      <c r="AB487" s="18" t="s">
        <v>140</v>
      </c>
      <c r="AC487" s="14" t="s">
        <v>140</v>
      </c>
      <c r="AD487" s="748">
        <v>65.101003217814849</v>
      </c>
      <c r="AE487" s="749">
        <v>168900</v>
      </c>
      <c r="AF487" s="748">
        <v>1118248.3796948071</v>
      </c>
      <c r="AG487" s="749">
        <v>104500</v>
      </c>
      <c r="AH487" s="750">
        <v>0.1017</v>
      </c>
      <c r="AI487" s="748">
        <v>5809.7322099518669</v>
      </c>
      <c r="AJ487" s="748">
        <v>0</v>
      </c>
      <c r="AK487" s="748">
        <v>5809.7322099518669</v>
      </c>
      <c r="AL487" s="751" t="s">
        <v>140</v>
      </c>
      <c r="AM487" s="748">
        <v>697680.40033108578</v>
      </c>
      <c r="AN487" s="748">
        <v>0</v>
      </c>
      <c r="AO487" s="752" t="s">
        <v>140</v>
      </c>
      <c r="AP487" s="753">
        <v>0</v>
      </c>
      <c r="AQ487" s="752" t="s">
        <v>2705</v>
      </c>
      <c r="AR487" s="752" t="s">
        <v>140</v>
      </c>
      <c r="AS487" s="752" t="s">
        <v>140</v>
      </c>
    </row>
    <row r="488" spans="1:45" x14ac:dyDescent="0.15">
      <c r="A488" s="14" t="s">
        <v>105</v>
      </c>
      <c r="B488" s="14" t="s">
        <v>122</v>
      </c>
      <c r="C488" s="14" t="s">
        <v>154</v>
      </c>
      <c r="D488" s="14" t="s">
        <v>647</v>
      </c>
      <c r="E488" s="14" t="s">
        <v>1486</v>
      </c>
      <c r="F488" s="14" t="s">
        <v>2319</v>
      </c>
      <c r="G488" s="14" t="s">
        <v>140</v>
      </c>
      <c r="H488" s="14" t="s">
        <v>2691</v>
      </c>
      <c r="I488" s="17">
        <v>2006005.1739620147</v>
      </c>
      <c r="J488" s="14" t="s">
        <v>67</v>
      </c>
      <c r="K488" s="17">
        <v>2006005.1739620147</v>
      </c>
      <c r="L488" s="14" t="s">
        <v>2691</v>
      </c>
      <c r="M488" s="17">
        <v>2006005.1739620147</v>
      </c>
      <c r="N488" s="14" t="s">
        <v>67</v>
      </c>
      <c r="O488" s="17">
        <v>2006005.1739620147</v>
      </c>
      <c r="P488" s="17">
        <v>2006005.1739620147</v>
      </c>
      <c r="Q488" s="17">
        <v>0</v>
      </c>
      <c r="R488" s="17">
        <v>0</v>
      </c>
      <c r="S488" s="18">
        <v>0</v>
      </c>
      <c r="T488" s="14" t="s">
        <v>102</v>
      </c>
      <c r="U488" s="14" t="s">
        <v>140</v>
      </c>
      <c r="V488" s="14" t="s">
        <v>2708</v>
      </c>
      <c r="W488" s="18">
        <v>1.7453352069119261</v>
      </c>
      <c r="X488" s="18">
        <v>1</v>
      </c>
      <c r="Y488" s="14" t="s">
        <v>140</v>
      </c>
      <c r="Z488" s="14" t="s">
        <v>140</v>
      </c>
      <c r="AA488" s="18" t="s">
        <v>140</v>
      </c>
      <c r="AB488" s="18" t="s">
        <v>140</v>
      </c>
      <c r="AC488" s="14" t="s">
        <v>140</v>
      </c>
      <c r="AD488" s="748">
        <v>163.01430832557389</v>
      </c>
      <c r="AE488" s="749">
        <v>115292</v>
      </c>
      <c r="AF488" s="748">
        <v>1911376.4849935514</v>
      </c>
      <c r="AG488" s="749">
        <v>121000</v>
      </c>
      <c r="AH488" s="750">
        <v>0.1017</v>
      </c>
      <c r="AI488" s="748">
        <v>0</v>
      </c>
      <c r="AJ488" s="748">
        <v>0</v>
      </c>
      <c r="AK488" s="748">
        <v>0</v>
      </c>
      <c r="AL488" s="751" t="s">
        <v>140</v>
      </c>
      <c r="AM488" s="748">
        <v>2006005.1739620147</v>
      </c>
      <c r="AN488" s="748">
        <v>0</v>
      </c>
      <c r="AO488" s="752" t="s">
        <v>140</v>
      </c>
      <c r="AP488" s="753">
        <v>0</v>
      </c>
      <c r="AQ488" s="752" t="s">
        <v>2705</v>
      </c>
      <c r="AR488" s="752" t="s">
        <v>140</v>
      </c>
      <c r="AS488" s="752" t="s">
        <v>140</v>
      </c>
    </row>
    <row r="489" spans="1:45" x14ac:dyDescent="0.15">
      <c r="A489" s="14" t="s">
        <v>105</v>
      </c>
      <c r="B489" s="14" t="s">
        <v>122</v>
      </c>
      <c r="C489" s="14" t="s">
        <v>154</v>
      </c>
      <c r="D489" s="14" t="s">
        <v>648</v>
      </c>
      <c r="E489" s="14" t="s">
        <v>1487</v>
      </c>
      <c r="F489" s="14" t="s">
        <v>2320</v>
      </c>
      <c r="G489" s="14" t="s">
        <v>140</v>
      </c>
      <c r="H489" s="14" t="s">
        <v>2691</v>
      </c>
      <c r="I489" s="17">
        <v>1242870.252766954</v>
      </c>
      <c r="J489" s="14" t="s">
        <v>67</v>
      </c>
      <c r="K489" s="17">
        <v>1242870.252766954</v>
      </c>
      <c r="L489" s="14" t="s">
        <v>2691</v>
      </c>
      <c r="M489" s="17">
        <v>1242870.252766954</v>
      </c>
      <c r="N489" s="14" t="s">
        <v>67</v>
      </c>
      <c r="O489" s="17">
        <v>1242870.252766954</v>
      </c>
      <c r="P489" s="17">
        <v>1241199.1466663922</v>
      </c>
      <c r="Q489" s="17">
        <v>1671.106100561962</v>
      </c>
      <c r="R489" s="17">
        <v>0</v>
      </c>
      <c r="S489" s="18">
        <v>0</v>
      </c>
      <c r="T489" s="14" t="s">
        <v>102</v>
      </c>
      <c r="U489" s="14" t="s">
        <v>140</v>
      </c>
      <c r="V489" s="14" t="s">
        <v>2708</v>
      </c>
      <c r="W489" s="18">
        <v>1.7453352069119261</v>
      </c>
      <c r="X489" s="18">
        <v>1</v>
      </c>
      <c r="Y489" s="14" t="s">
        <v>140</v>
      </c>
      <c r="Z489" s="14" t="s">
        <v>140</v>
      </c>
      <c r="AA489" s="18" t="s">
        <v>140</v>
      </c>
      <c r="AB489" s="18" t="s">
        <v>140</v>
      </c>
      <c r="AC489" s="14" t="s">
        <v>140</v>
      </c>
      <c r="AD489" s="748">
        <v>214.86821732292722</v>
      </c>
      <c r="AE489" s="749">
        <v>97781</v>
      </c>
      <c r="AF489" s="748">
        <v>2136729.6813985375</v>
      </c>
      <c r="AG489" s="749">
        <v>56800</v>
      </c>
      <c r="AH489" s="750">
        <v>0.1017</v>
      </c>
      <c r="AI489" s="748">
        <v>1671.106100561962</v>
      </c>
      <c r="AJ489" s="748">
        <v>0</v>
      </c>
      <c r="AK489" s="748">
        <v>1671.106100561962</v>
      </c>
      <c r="AL489" s="751" t="s">
        <v>140</v>
      </c>
      <c r="AM489" s="748">
        <v>1242870.2527669542</v>
      </c>
      <c r="AN489" s="748">
        <v>0</v>
      </c>
      <c r="AO489" s="752" t="s">
        <v>140</v>
      </c>
      <c r="AP489" s="753">
        <v>0</v>
      </c>
      <c r="AQ489" s="752" t="s">
        <v>2705</v>
      </c>
      <c r="AR489" s="752" t="s">
        <v>140</v>
      </c>
      <c r="AS489" s="752" t="s">
        <v>140</v>
      </c>
    </row>
    <row r="490" spans="1:45" x14ac:dyDescent="0.15">
      <c r="A490" s="14" t="s">
        <v>105</v>
      </c>
      <c r="B490" s="14" t="s">
        <v>122</v>
      </c>
      <c r="C490" s="14" t="s">
        <v>154</v>
      </c>
      <c r="D490" s="14" t="s">
        <v>649</v>
      </c>
      <c r="E490" s="14" t="s">
        <v>1488</v>
      </c>
      <c r="F490" s="14" t="s">
        <v>2321</v>
      </c>
      <c r="G490" s="14" t="s">
        <v>140</v>
      </c>
      <c r="H490" s="14" t="s">
        <v>2691</v>
      </c>
      <c r="I490" s="17">
        <v>373831.86443353957</v>
      </c>
      <c r="J490" s="14" t="s">
        <v>67</v>
      </c>
      <c r="K490" s="17">
        <v>373831.86443353957</v>
      </c>
      <c r="L490" s="14" t="s">
        <v>2691</v>
      </c>
      <c r="M490" s="17">
        <v>373831.86443353957</v>
      </c>
      <c r="N490" s="14" t="s">
        <v>67</v>
      </c>
      <c r="O490" s="17">
        <v>373831.86443353957</v>
      </c>
      <c r="P490" s="17">
        <v>370425.98240406747</v>
      </c>
      <c r="Q490" s="17">
        <v>3405.8820294720708</v>
      </c>
      <c r="R490" s="17">
        <v>0</v>
      </c>
      <c r="S490" s="18">
        <v>0</v>
      </c>
      <c r="T490" s="14" t="s">
        <v>102</v>
      </c>
      <c r="U490" s="14" t="s">
        <v>140</v>
      </c>
      <c r="V490" s="14" t="s">
        <v>2708</v>
      </c>
      <c r="W490" s="18">
        <v>1.7453352069119261</v>
      </c>
      <c r="X490" s="18">
        <v>1</v>
      </c>
      <c r="Y490" s="14" t="s">
        <v>140</v>
      </c>
      <c r="Z490" s="14" t="s">
        <v>140</v>
      </c>
      <c r="AA490" s="18" t="s">
        <v>140</v>
      </c>
      <c r="AB490" s="18" t="s">
        <v>140</v>
      </c>
      <c r="AC490" s="14" t="s">
        <v>140</v>
      </c>
      <c r="AD490" s="748">
        <v>14.311748696677794</v>
      </c>
      <c r="AE490" s="749">
        <v>334000</v>
      </c>
      <c r="AF490" s="748">
        <v>486138.61737901199</v>
      </c>
      <c r="AG490" s="749">
        <v>254500</v>
      </c>
      <c r="AH490" s="750">
        <v>0.1017</v>
      </c>
      <c r="AI490" s="748">
        <v>3405.8820294720708</v>
      </c>
      <c r="AJ490" s="748">
        <v>0</v>
      </c>
      <c r="AK490" s="748">
        <v>3405.8820294720708</v>
      </c>
      <c r="AL490" s="751" t="s">
        <v>140</v>
      </c>
      <c r="AM490" s="748">
        <v>373831.86443353957</v>
      </c>
      <c r="AN490" s="748">
        <v>0</v>
      </c>
      <c r="AO490" s="752" t="s">
        <v>140</v>
      </c>
      <c r="AP490" s="753">
        <v>0</v>
      </c>
      <c r="AQ490" s="752" t="s">
        <v>2705</v>
      </c>
      <c r="AR490" s="752" t="s">
        <v>140</v>
      </c>
      <c r="AS490" s="752" t="s">
        <v>140</v>
      </c>
    </row>
    <row r="491" spans="1:45" x14ac:dyDescent="0.15">
      <c r="A491" s="14" t="s">
        <v>105</v>
      </c>
      <c r="B491" s="14" t="s">
        <v>122</v>
      </c>
      <c r="C491" s="14" t="s">
        <v>154</v>
      </c>
      <c r="D491" s="14" t="s">
        <v>650</v>
      </c>
      <c r="E491" s="14" t="s">
        <v>1489</v>
      </c>
      <c r="F491" s="14" t="s">
        <v>2322</v>
      </c>
      <c r="G491" s="14" t="s">
        <v>140</v>
      </c>
      <c r="H491" s="14" t="s">
        <v>2691</v>
      </c>
      <c r="I491" s="17">
        <v>584064.80306059797</v>
      </c>
      <c r="J491" s="14" t="s">
        <v>67</v>
      </c>
      <c r="K491" s="17">
        <v>584064.80306059797</v>
      </c>
      <c r="L491" s="14" t="s">
        <v>2691</v>
      </c>
      <c r="M491" s="17">
        <v>584064.80306059797</v>
      </c>
      <c r="N491" s="14" t="s">
        <v>67</v>
      </c>
      <c r="O491" s="17">
        <v>584064.80306059797</v>
      </c>
      <c r="P491" s="17">
        <v>578364.38119465508</v>
      </c>
      <c r="Q491" s="17">
        <v>5700.4218659429725</v>
      </c>
      <c r="R491" s="17">
        <v>0</v>
      </c>
      <c r="S491" s="18">
        <v>0</v>
      </c>
      <c r="T491" s="14" t="s">
        <v>102</v>
      </c>
      <c r="U491" s="14" t="s">
        <v>140</v>
      </c>
      <c r="V491" s="14" t="s">
        <v>2708</v>
      </c>
      <c r="W491" s="18">
        <v>1.7453352069119261</v>
      </c>
      <c r="X491" s="18">
        <v>1</v>
      </c>
      <c r="Y491" s="14" t="s">
        <v>140</v>
      </c>
      <c r="Z491" s="14" t="s">
        <v>140</v>
      </c>
      <c r="AA491" s="18" t="s">
        <v>140</v>
      </c>
      <c r="AB491" s="18" t="s">
        <v>140</v>
      </c>
      <c r="AC491" s="14" t="s">
        <v>140</v>
      </c>
      <c r="AD491" s="748">
        <v>34.383103576164942</v>
      </c>
      <c r="AE491" s="749">
        <v>234329</v>
      </c>
      <c r="AF491" s="748">
        <v>819395.12090913579</v>
      </c>
      <c r="AG491" s="749">
        <v>165400</v>
      </c>
      <c r="AH491" s="750">
        <v>0.1017</v>
      </c>
      <c r="AI491" s="748">
        <v>5700.4218659429725</v>
      </c>
      <c r="AJ491" s="748">
        <v>0</v>
      </c>
      <c r="AK491" s="748">
        <v>5700.4218659429725</v>
      </c>
      <c r="AL491" s="751" t="s">
        <v>140</v>
      </c>
      <c r="AM491" s="748">
        <v>584064.80306059809</v>
      </c>
      <c r="AN491" s="748">
        <v>0</v>
      </c>
      <c r="AO491" s="752" t="s">
        <v>140</v>
      </c>
      <c r="AP491" s="753">
        <v>0</v>
      </c>
      <c r="AQ491" s="752" t="s">
        <v>2705</v>
      </c>
      <c r="AR491" s="752" t="s">
        <v>140</v>
      </c>
      <c r="AS491" s="752" t="s">
        <v>140</v>
      </c>
    </row>
    <row r="492" spans="1:45" x14ac:dyDescent="0.15">
      <c r="A492" s="14" t="s">
        <v>105</v>
      </c>
      <c r="B492" s="14" t="s">
        <v>122</v>
      </c>
      <c r="C492" s="14" t="s">
        <v>154</v>
      </c>
      <c r="D492" s="14" t="s">
        <v>651</v>
      </c>
      <c r="E492" s="14" t="s">
        <v>1490</v>
      </c>
      <c r="F492" s="14" t="s">
        <v>2323</v>
      </c>
      <c r="G492" s="14" t="s">
        <v>140</v>
      </c>
      <c r="H492" s="14" t="s">
        <v>2691</v>
      </c>
      <c r="I492" s="17">
        <v>1111313.4473303112</v>
      </c>
      <c r="J492" s="14" t="s">
        <v>67</v>
      </c>
      <c r="K492" s="17">
        <v>1111313.4473303112</v>
      </c>
      <c r="L492" s="14" t="s">
        <v>2691</v>
      </c>
      <c r="M492" s="17">
        <v>1111313.4473303112</v>
      </c>
      <c r="N492" s="14" t="s">
        <v>67</v>
      </c>
      <c r="O492" s="17">
        <v>1111313.4473303112</v>
      </c>
      <c r="P492" s="17">
        <v>1111313.4473303112</v>
      </c>
      <c r="Q492" s="17">
        <v>0</v>
      </c>
      <c r="R492" s="17">
        <v>0</v>
      </c>
      <c r="S492" s="18">
        <v>0</v>
      </c>
      <c r="T492" s="14" t="s">
        <v>102</v>
      </c>
      <c r="U492" s="14" t="s">
        <v>140</v>
      </c>
      <c r="V492" s="14" t="s">
        <v>2708</v>
      </c>
      <c r="W492" s="18">
        <v>1.7453352069119261</v>
      </c>
      <c r="X492" s="18">
        <v>1</v>
      </c>
      <c r="Y492" s="14" t="s">
        <v>140</v>
      </c>
      <c r="Z492" s="14" t="s">
        <v>140</v>
      </c>
      <c r="AA492" s="18" t="s">
        <v>140</v>
      </c>
      <c r="AB492" s="18" t="s">
        <v>140</v>
      </c>
      <c r="AC492" s="14" t="s">
        <v>140</v>
      </c>
      <c r="AD492" s="748">
        <v>79.761818955875029</v>
      </c>
      <c r="AE492" s="749">
        <v>160432</v>
      </c>
      <c r="AF492" s="748">
        <v>1301390.2950535868</v>
      </c>
      <c r="AG492" s="749">
        <v>137000</v>
      </c>
      <c r="AH492" s="750">
        <v>0.1017</v>
      </c>
      <c r="AI492" s="748">
        <v>0</v>
      </c>
      <c r="AJ492" s="748">
        <v>0</v>
      </c>
      <c r="AK492" s="748">
        <v>0</v>
      </c>
      <c r="AL492" s="751" t="s">
        <v>140</v>
      </c>
      <c r="AM492" s="748">
        <v>1111313.4473303112</v>
      </c>
      <c r="AN492" s="748">
        <v>0</v>
      </c>
      <c r="AO492" s="752" t="s">
        <v>140</v>
      </c>
      <c r="AP492" s="753">
        <v>0</v>
      </c>
      <c r="AQ492" s="752" t="s">
        <v>2705</v>
      </c>
      <c r="AR492" s="752" t="s">
        <v>140</v>
      </c>
      <c r="AS492" s="752" t="s">
        <v>140</v>
      </c>
    </row>
    <row r="493" spans="1:45" x14ac:dyDescent="0.15">
      <c r="A493" s="14" t="s">
        <v>105</v>
      </c>
      <c r="B493" s="14" t="s">
        <v>122</v>
      </c>
      <c r="C493" s="14" t="s">
        <v>154</v>
      </c>
      <c r="D493" s="14" t="s">
        <v>652</v>
      </c>
      <c r="E493" s="14" t="s">
        <v>1491</v>
      </c>
      <c r="F493" s="14" t="s">
        <v>2324</v>
      </c>
      <c r="G493" s="14" t="s">
        <v>140</v>
      </c>
      <c r="H493" s="14" t="s">
        <v>2691</v>
      </c>
      <c r="I493" s="17">
        <v>6364436.0067740763</v>
      </c>
      <c r="J493" s="14" t="s">
        <v>67</v>
      </c>
      <c r="K493" s="17">
        <v>6364436.0067740763</v>
      </c>
      <c r="L493" s="14" t="s">
        <v>2691</v>
      </c>
      <c r="M493" s="17">
        <v>6364436.0067740763</v>
      </c>
      <c r="N493" s="14" t="s">
        <v>67</v>
      </c>
      <c r="O493" s="17">
        <v>6364436.0067740763</v>
      </c>
      <c r="P493" s="17">
        <v>6314122.0070297811</v>
      </c>
      <c r="Q493" s="17">
        <v>50313.999744294932</v>
      </c>
      <c r="R493" s="17">
        <v>0</v>
      </c>
      <c r="S493" s="18">
        <v>0</v>
      </c>
      <c r="T493" s="14" t="s">
        <v>2705</v>
      </c>
      <c r="U493" s="14" t="s">
        <v>2705</v>
      </c>
      <c r="V493" s="14" t="s">
        <v>2705</v>
      </c>
      <c r="W493" s="18">
        <v>1.7453352069119261</v>
      </c>
      <c r="X493" s="18">
        <v>1</v>
      </c>
      <c r="Y493" s="14" t="s">
        <v>140</v>
      </c>
      <c r="Z493" s="14" t="s">
        <v>140</v>
      </c>
      <c r="AA493" s="18" t="s">
        <v>140</v>
      </c>
      <c r="AB493" s="18" t="s">
        <v>140</v>
      </c>
      <c r="AC493" s="14" t="s">
        <v>140</v>
      </c>
      <c r="AD493" s="748">
        <v>788.8915135241906</v>
      </c>
      <c r="AE493" s="749">
        <v>77765</v>
      </c>
      <c r="AF493" s="748">
        <v>6239145.2688905848</v>
      </c>
      <c r="AG493" s="749">
        <v>78700</v>
      </c>
      <c r="AH493" s="750">
        <v>0.1017</v>
      </c>
      <c r="AI493" s="748">
        <v>50313.999744294932</v>
      </c>
      <c r="AJ493" s="748">
        <v>0</v>
      </c>
      <c r="AK493" s="748">
        <v>50313.999744294932</v>
      </c>
      <c r="AL493" s="751" t="s">
        <v>140</v>
      </c>
      <c r="AM493" s="748">
        <v>6364436.0067740763</v>
      </c>
      <c r="AN493" s="748">
        <v>0</v>
      </c>
      <c r="AO493" s="752" t="s">
        <v>140</v>
      </c>
      <c r="AP493" s="753">
        <v>0</v>
      </c>
      <c r="AQ493" s="752" t="s">
        <v>2705</v>
      </c>
      <c r="AR493" s="752" t="s">
        <v>140</v>
      </c>
      <c r="AS493" s="752" t="s">
        <v>140</v>
      </c>
    </row>
    <row r="494" spans="1:45" x14ac:dyDescent="0.15">
      <c r="A494" s="14" t="s">
        <v>105</v>
      </c>
      <c r="B494" s="14" t="s">
        <v>122</v>
      </c>
      <c r="C494" s="14" t="s">
        <v>154</v>
      </c>
      <c r="D494" s="14" t="s">
        <v>653</v>
      </c>
      <c r="E494" s="14" t="s">
        <v>1492</v>
      </c>
      <c r="F494" s="14" t="s">
        <v>2325</v>
      </c>
      <c r="G494" s="14" t="s">
        <v>140</v>
      </c>
      <c r="H494" s="14" t="s">
        <v>2691</v>
      </c>
      <c r="I494" s="17">
        <v>1432003.764264246</v>
      </c>
      <c r="J494" s="14" t="s">
        <v>67</v>
      </c>
      <c r="K494" s="17">
        <v>1432003.764264246</v>
      </c>
      <c r="L494" s="14" t="s">
        <v>2691</v>
      </c>
      <c r="M494" s="17">
        <v>1432003.764264246</v>
      </c>
      <c r="N494" s="14" t="s">
        <v>67</v>
      </c>
      <c r="O494" s="17">
        <v>1432003.764264246</v>
      </c>
      <c r="P494" s="17">
        <v>1432003.764264246</v>
      </c>
      <c r="Q494" s="17">
        <v>0</v>
      </c>
      <c r="R494" s="17">
        <v>0</v>
      </c>
      <c r="S494" s="18">
        <v>0</v>
      </c>
      <c r="T494" s="14" t="s">
        <v>102</v>
      </c>
      <c r="U494" s="14" t="s">
        <v>140</v>
      </c>
      <c r="V494" s="14" t="s">
        <v>2708</v>
      </c>
      <c r="W494" s="18">
        <v>1.7453352069119261</v>
      </c>
      <c r="X494" s="18">
        <v>1</v>
      </c>
      <c r="Y494" s="14" t="s">
        <v>140</v>
      </c>
      <c r="Z494" s="14" t="s">
        <v>140</v>
      </c>
      <c r="AA494" s="18" t="s">
        <v>140</v>
      </c>
      <c r="AB494" s="18" t="s">
        <v>140</v>
      </c>
      <c r="AC494" s="14" t="s">
        <v>140</v>
      </c>
      <c r="AD494" s="748">
        <v>188.49620234648802</v>
      </c>
      <c r="AE494" s="749">
        <v>61064</v>
      </c>
      <c r="AF494" s="748">
        <v>1170616.4818974687</v>
      </c>
      <c r="AG494" s="749">
        <v>74700</v>
      </c>
      <c r="AH494" s="750">
        <v>0.1017</v>
      </c>
      <c r="AI494" s="748">
        <v>0</v>
      </c>
      <c r="AJ494" s="748">
        <v>0</v>
      </c>
      <c r="AK494" s="748">
        <v>0</v>
      </c>
      <c r="AL494" s="751" t="s">
        <v>140</v>
      </c>
      <c r="AM494" s="748">
        <v>1432003.764264246</v>
      </c>
      <c r="AN494" s="748">
        <v>0</v>
      </c>
      <c r="AO494" s="752" t="s">
        <v>140</v>
      </c>
      <c r="AP494" s="753">
        <v>0</v>
      </c>
      <c r="AQ494" s="752" t="s">
        <v>2705</v>
      </c>
      <c r="AR494" s="752" t="s">
        <v>140</v>
      </c>
      <c r="AS494" s="752" t="s">
        <v>140</v>
      </c>
    </row>
    <row r="495" spans="1:45" x14ac:dyDescent="0.15">
      <c r="A495" s="14" t="s">
        <v>105</v>
      </c>
      <c r="B495" s="14" t="s">
        <v>122</v>
      </c>
      <c r="C495" s="14" t="s">
        <v>154</v>
      </c>
      <c r="D495" s="14" t="s">
        <v>654</v>
      </c>
      <c r="E495" s="14" t="s">
        <v>1493</v>
      </c>
      <c r="F495" s="14" t="s">
        <v>2326</v>
      </c>
      <c r="G495" s="14" t="s">
        <v>140</v>
      </c>
      <c r="H495" s="14" t="s">
        <v>2691</v>
      </c>
      <c r="I495" s="17">
        <v>2752435.0904646236</v>
      </c>
      <c r="J495" s="14" t="s">
        <v>67</v>
      </c>
      <c r="K495" s="17">
        <v>2752435.0904646236</v>
      </c>
      <c r="L495" s="14" t="s">
        <v>2691</v>
      </c>
      <c r="M495" s="17">
        <v>2752435.0904646236</v>
      </c>
      <c r="N495" s="14" t="s">
        <v>67</v>
      </c>
      <c r="O495" s="17">
        <v>2752435.0904646236</v>
      </c>
      <c r="P495" s="17">
        <v>2729071.579597747</v>
      </c>
      <c r="Q495" s="17">
        <v>23363.510866876841</v>
      </c>
      <c r="R495" s="17">
        <v>0</v>
      </c>
      <c r="S495" s="18">
        <v>0</v>
      </c>
      <c r="T495" s="14" t="s">
        <v>2705</v>
      </c>
      <c r="U495" s="14" t="s">
        <v>2705</v>
      </c>
      <c r="V495" s="14" t="s">
        <v>2705</v>
      </c>
      <c r="W495" s="18">
        <v>1.7453352069119261</v>
      </c>
      <c r="X495" s="18">
        <v>1</v>
      </c>
      <c r="Y495" s="14" t="s">
        <v>140</v>
      </c>
      <c r="Z495" s="14" t="s">
        <v>140</v>
      </c>
      <c r="AA495" s="18" t="s">
        <v>140</v>
      </c>
      <c r="AB495" s="18" t="s">
        <v>140</v>
      </c>
      <c r="AC495" s="14" t="s">
        <v>140</v>
      </c>
      <c r="AD495" s="748">
        <v>218.16690086399075</v>
      </c>
      <c r="AE495" s="749">
        <v>85746</v>
      </c>
      <c r="AF495" s="748">
        <v>1902517.7394438847</v>
      </c>
      <c r="AG495" s="749">
        <v>123000</v>
      </c>
      <c r="AH495" s="750">
        <v>0.1017</v>
      </c>
      <c r="AI495" s="748">
        <v>23363.510866876841</v>
      </c>
      <c r="AJ495" s="748">
        <v>0</v>
      </c>
      <c r="AK495" s="748">
        <v>23363.510866876841</v>
      </c>
      <c r="AL495" s="751" t="s">
        <v>140</v>
      </c>
      <c r="AM495" s="748">
        <v>2752435.0904646236</v>
      </c>
      <c r="AN495" s="748">
        <v>0</v>
      </c>
      <c r="AO495" s="752" t="s">
        <v>140</v>
      </c>
      <c r="AP495" s="753">
        <v>0</v>
      </c>
      <c r="AQ495" s="752" t="s">
        <v>2705</v>
      </c>
      <c r="AR495" s="752" t="s">
        <v>140</v>
      </c>
      <c r="AS495" s="752" t="s">
        <v>140</v>
      </c>
    </row>
    <row r="496" spans="1:45" x14ac:dyDescent="0.15">
      <c r="A496" s="14" t="s">
        <v>105</v>
      </c>
      <c r="B496" s="14" t="s">
        <v>122</v>
      </c>
      <c r="C496" s="14" t="s">
        <v>154</v>
      </c>
      <c r="D496" s="14" t="s">
        <v>655</v>
      </c>
      <c r="E496" s="14" t="s">
        <v>1494</v>
      </c>
      <c r="F496" s="14" t="s">
        <v>2327</v>
      </c>
      <c r="G496" s="14" t="s">
        <v>140</v>
      </c>
      <c r="H496" s="14" t="s">
        <v>2691</v>
      </c>
      <c r="I496" s="17">
        <v>717.17568987217953</v>
      </c>
      <c r="J496" s="14" t="s">
        <v>67</v>
      </c>
      <c r="K496" s="17">
        <v>717.17568987217953</v>
      </c>
      <c r="L496" s="14" t="s">
        <v>2691</v>
      </c>
      <c r="M496" s="17">
        <v>717.17568987217953</v>
      </c>
      <c r="N496" s="14" t="s">
        <v>67</v>
      </c>
      <c r="O496" s="17">
        <v>717.17568987217953</v>
      </c>
      <c r="P496" s="17">
        <v>0</v>
      </c>
      <c r="Q496" s="17">
        <v>717.17568987217953</v>
      </c>
      <c r="R496" s="17">
        <v>0</v>
      </c>
      <c r="S496" s="18">
        <v>0</v>
      </c>
      <c r="T496" s="14" t="s">
        <v>102</v>
      </c>
      <c r="U496" s="14" t="s">
        <v>140</v>
      </c>
      <c r="V496" s="14" t="s">
        <v>2708</v>
      </c>
      <c r="W496" s="18">
        <v>1.7453352069119261</v>
      </c>
      <c r="X496" s="18">
        <v>1</v>
      </c>
      <c r="Y496" s="14" t="s">
        <v>140</v>
      </c>
      <c r="Z496" s="14" t="s">
        <v>140</v>
      </c>
      <c r="AA496" s="18" t="s">
        <v>140</v>
      </c>
      <c r="AB496" s="18" t="s">
        <v>140</v>
      </c>
      <c r="AC496" s="14" t="s">
        <v>140</v>
      </c>
      <c r="AD496" s="748">
        <v>0</v>
      </c>
      <c r="AE496" s="749">
        <v>0</v>
      </c>
      <c r="AF496" s="748">
        <v>0</v>
      </c>
      <c r="AG496" s="749">
        <v>0</v>
      </c>
      <c r="AH496" s="750">
        <v>0.1017</v>
      </c>
      <c r="AI496" s="748">
        <v>717.17568987217953</v>
      </c>
      <c r="AJ496" s="748">
        <v>0</v>
      </c>
      <c r="AK496" s="748">
        <v>717.17568987217953</v>
      </c>
      <c r="AL496" s="751" t="s">
        <v>140</v>
      </c>
      <c r="AM496" s="748">
        <v>717.17568987217953</v>
      </c>
      <c r="AN496" s="748">
        <v>0</v>
      </c>
      <c r="AO496" s="752" t="s">
        <v>140</v>
      </c>
      <c r="AP496" s="753">
        <v>0</v>
      </c>
      <c r="AQ496" s="752" t="s">
        <v>2705</v>
      </c>
      <c r="AR496" s="752" t="s">
        <v>140</v>
      </c>
      <c r="AS496" s="752" t="s">
        <v>140</v>
      </c>
    </row>
    <row r="497" spans="1:45" x14ac:dyDescent="0.15">
      <c r="A497" s="14" t="s">
        <v>105</v>
      </c>
      <c r="B497" s="14" t="s">
        <v>122</v>
      </c>
      <c r="C497" s="14" t="s">
        <v>154</v>
      </c>
      <c r="D497" s="14" t="s">
        <v>656</v>
      </c>
      <c r="E497" s="14" t="s">
        <v>1495</v>
      </c>
      <c r="F497" s="14" t="s">
        <v>2328</v>
      </c>
      <c r="G497" s="14" t="s">
        <v>140</v>
      </c>
      <c r="H497" s="14" t="s">
        <v>2691</v>
      </c>
      <c r="I497" s="17">
        <v>686879.35849640716</v>
      </c>
      <c r="J497" s="14" t="s">
        <v>67</v>
      </c>
      <c r="K497" s="17">
        <v>686879.35849640716</v>
      </c>
      <c r="L497" s="14" t="s">
        <v>2691</v>
      </c>
      <c r="M497" s="17">
        <v>686879.35849640716</v>
      </c>
      <c r="N497" s="14" t="s">
        <v>67</v>
      </c>
      <c r="O497" s="17">
        <v>686879.35849640716</v>
      </c>
      <c r="P497" s="17">
        <v>661127.56583909621</v>
      </c>
      <c r="Q497" s="17">
        <v>25751.79265731098</v>
      </c>
      <c r="R497" s="17">
        <v>0</v>
      </c>
      <c r="S497" s="18">
        <v>0</v>
      </c>
      <c r="T497" s="14" t="s">
        <v>102</v>
      </c>
      <c r="U497" s="14" t="s">
        <v>140</v>
      </c>
      <c r="V497" s="14" t="s">
        <v>2708</v>
      </c>
      <c r="W497" s="18">
        <v>1.7453352069119261</v>
      </c>
      <c r="X497" s="18">
        <v>1</v>
      </c>
      <c r="Y497" s="14" t="s">
        <v>140</v>
      </c>
      <c r="Z497" s="14" t="s">
        <v>140</v>
      </c>
      <c r="AA497" s="18" t="s">
        <v>140</v>
      </c>
      <c r="AB497" s="18" t="s">
        <v>140</v>
      </c>
      <c r="AC497" s="14" t="s">
        <v>140</v>
      </c>
      <c r="AD497" s="748">
        <v>162.31617424280913</v>
      </c>
      <c r="AE497" s="749">
        <v>43700</v>
      </c>
      <c r="AF497" s="748">
        <v>721380.15002557414</v>
      </c>
      <c r="AG497" s="749">
        <v>40050</v>
      </c>
      <c r="AH497" s="750">
        <v>0.1017</v>
      </c>
      <c r="AI497" s="748">
        <v>25751.79265731098</v>
      </c>
      <c r="AJ497" s="748">
        <v>0</v>
      </c>
      <c r="AK497" s="748">
        <v>25751.79265731098</v>
      </c>
      <c r="AL497" s="751" t="s">
        <v>140</v>
      </c>
      <c r="AM497" s="748">
        <v>686879.35849640716</v>
      </c>
      <c r="AN497" s="748">
        <v>0</v>
      </c>
      <c r="AO497" s="752" t="s">
        <v>140</v>
      </c>
      <c r="AP497" s="753">
        <v>0</v>
      </c>
      <c r="AQ497" s="752" t="s">
        <v>2705</v>
      </c>
      <c r="AR497" s="752" t="s">
        <v>140</v>
      </c>
      <c r="AS497" s="752" t="s">
        <v>140</v>
      </c>
    </row>
    <row r="498" spans="1:45" x14ac:dyDescent="0.15">
      <c r="A498" s="14" t="s">
        <v>105</v>
      </c>
      <c r="B498" s="14" t="s">
        <v>122</v>
      </c>
      <c r="C498" s="14" t="s">
        <v>154</v>
      </c>
      <c r="D498" s="14" t="s">
        <v>657</v>
      </c>
      <c r="E498" s="14" t="s">
        <v>1496</v>
      </c>
      <c r="F498" s="14" t="s">
        <v>2329</v>
      </c>
      <c r="G498" s="14" t="s">
        <v>140</v>
      </c>
      <c r="H498" s="14" t="s">
        <v>2691</v>
      </c>
      <c r="I498" s="17">
        <v>274794.91251957061</v>
      </c>
      <c r="J498" s="14" t="s">
        <v>67</v>
      </c>
      <c r="K498" s="17">
        <v>274794.91251957061</v>
      </c>
      <c r="L498" s="14" t="s">
        <v>2691</v>
      </c>
      <c r="M498" s="17">
        <v>274794.91251957061</v>
      </c>
      <c r="N498" s="14" t="s">
        <v>67</v>
      </c>
      <c r="O498" s="17">
        <v>274794.91251957061</v>
      </c>
      <c r="P498" s="17">
        <v>273847.91108965228</v>
      </c>
      <c r="Q498" s="17">
        <v>947.00142991834196</v>
      </c>
      <c r="R498" s="17">
        <v>0</v>
      </c>
      <c r="S498" s="18">
        <v>0</v>
      </c>
      <c r="T498" s="14" t="s">
        <v>102</v>
      </c>
      <c r="U498" s="14" t="s">
        <v>140</v>
      </c>
      <c r="V498" s="14" t="s">
        <v>2708</v>
      </c>
      <c r="W498" s="18">
        <v>1.7453352069119261</v>
      </c>
      <c r="X498" s="18">
        <v>1</v>
      </c>
      <c r="Y498" s="14" t="s">
        <v>140</v>
      </c>
      <c r="Z498" s="14" t="s">
        <v>140</v>
      </c>
      <c r="AA498" s="18" t="s">
        <v>140</v>
      </c>
      <c r="AB498" s="18" t="s">
        <v>140</v>
      </c>
      <c r="AC498" s="14" t="s">
        <v>140</v>
      </c>
      <c r="AD498" s="748">
        <v>33.161368931326592</v>
      </c>
      <c r="AE498" s="749">
        <v>64000</v>
      </c>
      <c r="AF498" s="748">
        <v>215840.71810021854</v>
      </c>
      <c r="AG498" s="749">
        <v>81200</v>
      </c>
      <c r="AH498" s="750">
        <v>0.1017</v>
      </c>
      <c r="AI498" s="748">
        <v>947.00142991834196</v>
      </c>
      <c r="AJ498" s="748">
        <v>0</v>
      </c>
      <c r="AK498" s="748">
        <v>947.00142991834196</v>
      </c>
      <c r="AL498" s="751" t="s">
        <v>140</v>
      </c>
      <c r="AM498" s="748">
        <v>274794.91251957061</v>
      </c>
      <c r="AN498" s="748">
        <v>0</v>
      </c>
      <c r="AO498" s="752" t="s">
        <v>140</v>
      </c>
      <c r="AP498" s="753">
        <v>0</v>
      </c>
      <c r="AQ498" s="752" t="s">
        <v>2705</v>
      </c>
      <c r="AR498" s="752" t="s">
        <v>140</v>
      </c>
      <c r="AS498" s="752" t="s">
        <v>140</v>
      </c>
    </row>
    <row r="499" spans="1:45" x14ac:dyDescent="0.15">
      <c r="A499" s="14" t="s">
        <v>105</v>
      </c>
      <c r="B499" s="14" t="s">
        <v>122</v>
      </c>
      <c r="C499" s="14" t="s">
        <v>154</v>
      </c>
      <c r="D499" s="14" t="s">
        <v>658</v>
      </c>
      <c r="E499" s="14" t="s">
        <v>1497</v>
      </c>
      <c r="F499" s="14" t="s">
        <v>2330</v>
      </c>
      <c r="G499" s="14" t="s">
        <v>140</v>
      </c>
      <c r="H499" s="14" t="s">
        <v>2691</v>
      </c>
      <c r="I499" s="17">
        <v>1669145.8796843749</v>
      </c>
      <c r="J499" s="14" t="s">
        <v>67</v>
      </c>
      <c r="K499" s="17">
        <v>1669145.8796843749</v>
      </c>
      <c r="L499" s="14" t="s">
        <v>2691</v>
      </c>
      <c r="M499" s="17">
        <v>1669145.8796843749</v>
      </c>
      <c r="N499" s="14" t="s">
        <v>67</v>
      </c>
      <c r="O499" s="17">
        <v>1669145.8796843749</v>
      </c>
      <c r="P499" s="17">
        <v>1651199.2435257263</v>
      </c>
      <c r="Q499" s="17">
        <v>17946.63615864878</v>
      </c>
      <c r="R499" s="17">
        <v>0</v>
      </c>
      <c r="S499" s="18">
        <v>0</v>
      </c>
      <c r="T499" s="14" t="s">
        <v>102</v>
      </c>
      <c r="U499" s="14" t="s">
        <v>140</v>
      </c>
      <c r="V499" s="14" t="s">
        <v>2708</v>
      </c>
      <c r="W499" s="18">
        <v>1.7453352069119261</v>
      </c>
      <c r="X499" s="18">
        <v>1</v>
      </c>
      <c r="Y499" s="14" t="s">
        <v>140</v>
      </c>
      <c r="Z499" s="14" t="s">
        <v>140</v>
      </c>
      <c r="AA499" s="18" t="s">
        <v>140</v>
      </c>
      <c r="AB499" s="18" t="s">
        <v>140</v>
      </c>
      <c r="AC499" s="14" t="s">
        <v>140</v>
      </c>
      <c r="AD499" s="748">
        <v>53.232723810813745</v>
      </c>
      <c r="AE499" s="749">
        <v>309232</v>
      </c>
      <c r="AF499" s="748">
        <v>1674112.5975360363</v>
      </c>
      <c r="AG499" s="749">
        <v>305000</v>
      </c>
      <c r="AH499" s="750">
        <v>0.1017</v>
      </c>
      <c r="AI499" s="748">
        <v>17946.63615864878</v>
      </c>
      <c r="AJ499" s="748">
        <v>0</v>
      </c>
      <c r="AK499" s="748">
        <v>17946.63615864878</v>
      </c>
      <c r="AL499" s="751" t="s">
        <v>140</v>
      </c>
      <c r="AM499" s="748">
        <v>1669145.8796843751</v>
      </c>
      <c r="AN499" s="748">
        <v>0</v>
      </c>
      <c r="AO499" s="752" t="s">
        <v>140</v>
      </c>
      <c r="AP499" s="753">
        <v>0</v>
      </c>
      <c r="AQ499" s="752" t="s">
        <v>2705</v>
      </c>
      <c r="AR499" s="752" t="s">
        <v>140</v>
      </c>
      <c r="AS499" s="752" t="s">
        <v>140</v>
      </c>
    </row>
    <row r="500" spans="1:45" x14ac:dyDescent="0.15">
      <c r="A500" s="14" t="s">
        <v>105</v>
      </c>
      <c r="B500" s="14" t="s">
        <v>122</v>
      </c>
      <c r="C500" s="14" t="s">
        <v>154</v>
      </c>
      <c r="D500" s="14" t="s">
        <v>659</v>
      </c>
      <c r="E500" s="14" t="s">
        <v>1498</v>
      </c>
      <c r="F500" s="14" t="s">
        <v>2331</v>
      </c>
      <c r="G500" s="14" t="s">
        <v>140</v>
      </c>
      <c r="H500" s="14" t="s">
        <v>2691</v>
      </c>
      <c r="I500" s="17">
        <v>678052.60494108323</v>
      </c>
      <c r="J500" s="14" t="s">
        <v>67</v>
      </c>
      <c r="K500" s="17">
        <v>678052.60494108323</v>
      </c>
      <c r="L500" s="14" t="s">
        <v>2691</v>
      </c>
      <c r="M500" s="17">
        <v>678052.60494108323</v>
      </c>
      <c r="N500" s="14" t="s">
        <v>67</v>
      </c>
      <c r="O500" s="17">
        <v>678052.60494108323</v>
      </c>
      <c r="P500" s="17">
        <v>671697.73473260447</v>
      </c>
      <c r="Q500" s="17">
        <v>6354.8702084787374</v>
      </c>
      <c r="R500" s="17">
        <v>0</v>
      </c>
      <c r="S500" s="18">
        <v>0</v>
      </c>
      <c r="T500" s="14" t="s">
        <v>102</v>
      </c>
      <c r="U500" s="14" t="s">
        <v>140</v>
      </c>
      <c r="V500" s="14" t="s">
        <v>2708</v>
      </c>
      <c r="W500" s="18">
        <v>1.7453352069119261</v>
      </c>
      <c r="X500" s="18">
        <v>1</v>
      </c>
      <c r="Y500" s="14" t="s">
        <v>140</v>
      </c>
      <c r="Z500" s="14" t="s">
        <v>140</v>
      </c>
      <c r="AA500" s="18" t="s">
        <v>140</v>
      </c>
      <c r="AB500" s="18" t="s">
        <v>140</v>
      </c>
      <c r="AC500" s="14" t="s">
        <v>140</v>
      </c>
      <c r="AD500" s="748">
        <v>89.012095552508228</v>
      </c>
      <c r="AE500" s="749">
        <v>64700</v>
      </c>
      <c r="AF500" s="748">
        <v>585698.69861454866</v>
      </c>
      <c r="AG500" s="749">
        <v>74200</v>
      </c>
      <c r="AH500" s="750">
        <v>0.1017</v>
      </c>
      <c r="AI500" s="748">
        <v>6354.8702084787374</v>
      </c>
      <c r="AJ500" s="748">
        <v>0</v>
      </c>
      <c r="AK500" s="748">
        <v>6354.8702084787374</v>
      </c>
      <c r="AL500" s="751" t="s">
        <v>140</v>
      </c>
      <c r="AM500" s="748">
        <v>678052.60494108323</v>
      </c>
      <c r="AN500" s="748">
        <v>0</v>
      </c>
      <c r="AO500" s="752" t="s">
        <v>140</v>
      </c>
      <c r="AP500" s="753">
        <v>0</v>
      </c>
      <c r="AQ500" s="752" t="s">
        <v>2705</v>
      </c>
      <c r="AR500" s="752" t="s">
        <v>140</v>
      </c>
      <c r="AS500" s="752" t="s">
        <v>140</v>
      </c>
    </row>
    <row r="501" spans="1:45" x14ac:dyDescent="0.15">
      <c r="A501" s="14" t="s">
        <v>105</v>
      </c>
      <c r="B501" s="14" t="s">
        <v>122</v>
      </c>
      <c r="C501" s="14" t="s">
        <v>154</v>
      </c>
      <c r="D501" s="14" t="s">
        <v>660</v>
      </c>
      <c r="E501" s="14" t="s">
        <v>1499</v>
      </c>
      <c r="F501" s="14" t="s">
        <v>2332</v>
      </c>
      <c r="G501" s="14" t="s">
        <v>140</v>
      </c>
      <c r="H501" s="14" t="s">
        <v>2691</v>
      </c>
      <c r="I501" s="17">
        <v>614802.5820702546</v>
      </c>
      <c r="J501" s="14" t="s">
        <v>67</v>
      </c>
      <c r="K501" s="17">
        <v>614802.5820702546</v>
      </c>
      <c r="L501" s="14" t="s">
        <v>2691</v>
      </c>
      <c r="M501" s="17">
        <v>614802.5820702546</v>
      </c>
      <c r="N501" s="14" t="s">
        <v>67</v>
      </c>
      <c r="O501" s="17">
        <v>614802.5820702546</v>
      </c>
      <c r="P501" s="17">
        <v>604799.54239888035</v>
      </c>
      <c r="Q501" s="17">
        <v>10003.039671374321</v>
      </c>
      <c r="R501" s="17">
        <v>0</v>
      </c>
      <c r="S501" s="18">
        <v>0</v>
      </c>
      <c r="T501" s="14" t="s">
        <v>102</v>
      </c>
      <c r="U501" s="14" t="s">
        <v>140</v>
      </c>
      <c r="V501" s="14" t="s">
        <v>2708</v>
      </c>
      <c r="W501" s="18">
        <v>1.7453352069119261</v>
      </c>
      <c r="X501" s="18">
        <v>1</v>
      </c>
      <c r="Y501" s="14" t="s">
        <v>140</v>
      </c>
      <c r="Z501" s="14" t="s">
        <v>140</v>
      </c>
      <c r="AA501" s="18" t="s">
        <v>140</v>
      </c>
      <c r="AB501" s="18" t="s">
        <v>140</v>
      </c>
      <c r="AC501" s="14" t="s">
        <v>140</v>
      </c>
      <c r="AD501" s="748">
        <v>50.440187479754663</v>
      </c>
      <c r="AE501" s="749">
        <v>91700</v>
      </c>
      <c r="AF501" s="748">
        <v>470399.63827023399</v>
      </c>
      <c r="AG501" s="749">
        <v>117900</v>
      </c>
      <c r="AH501" s="750">
        <v>0.1017</v>
      </c>
      <c r="AI501" s="748">
        <v>10003.039671374321</v>
      </c>
      <c r="AJ501" s="748">
        <v>0</v>
      </c>
      <c r="AK501" s="748">
        <v>10003.039671374321</v>
      </c>
      <c r="AL501" s="751" t="s">
        <v>140</v>
      </c>
      <c r="AM501" s="748">
        <v>614802.58207025472</v>
      </c>
      <c r="AN501" s="748">
        <v>0</v>
      </c>
      <c r="AO501" s="752" t="s">
        <v>140</v>
      </c>
      <c r="AP501" s="753">
        <v>0</v>
      </c>
      <c r="AQ501" s="752" t="s">
        <v>2705</v>
      </c>
      <c r="AR501" s="752" t="s">
        <v>140</v>
      </c>
      <c r="AS501" s="752" t="s">
        <v>140</v>
      </c>
    </row>
    <row r="502" spans="1:45" x14ac:dyDescent="0.15">
      <c r="A502" s="14" t="s">
        <v>105</v>
      </c>
      <c r="B502" s="14" t="s">
        <v>122</v>
      </c>
      <c r="C502" s="14" t="s">
        <v>154</v>
      </c>
      <c r="D502" s="14" t="s">
        <v>661</v>
      </c>
      <c r="E502" s="14" t="s">
        <v>1500</v>
      </c>
      <c r="F502" s="14" t="s">
        <v>2333</v>
      </c>
      <c r="G502" s="14" t="s">
        <v>140</v>
      </c>
      <c r="H502" s="14" t="s">
        <v>2691</v>
      </c>
      <c r="I502" s="17">
        <v>2465.233619706888</v>
      </c>
      <c r="J502" s="14" t="s">
        <v>67</v>
      </c>
      <c r="K502" s="17">
        <v>2465.233619706888</v>
      </c>
      <c r="L502" s="14" t="s">
        <v>2691</v>
      </c>
      <c r="M502" s="17">
        <v>2465.233619706888</v>
      </c>
      <c r="N502" s="14" t="s">
        <v>67</v>
      </c>
      <c r="O502" s="17">
        <v>2465.233619706888</v>
      </c>
      <c r="P502" s="17">
        <v>0</v>
      </c>
      <c r="Q502" s="17">
        <v>2465.233619706888</v>
      </c>
      <c r="R502" s="17">
        <v>0</v>
      </c>
      <c r="S502" s="18">
        <v>0</v>
      </c>
      <c r="T502" s="14" t="s">
        <v>102</v>
      </c>
      <c r="U502" s="14" t="s">
        <v>140</v>
      </c>
      <c r="V502" s="14" t="s">
        <v>2708</v>
      </c>
      <c r="W502" s="18">
        <v>1.7453352069119261</v>
      </c>
      <c r="X502" s="18">
        <v>1</v>
      </c>
      <c r="Y502" s="14" t="s">
        <v>140</v>
      </c>
      <c r="Z502" s="14" t="s">
        <v>140</v>
      </c>
      <c r="AA502" s="18" t="s">
        <v>140</v>
      </c>
      <c r="AB502" s="18" t="s">
        <v>140</v>
      </c>
      <c r="AC502" s="14" t="s">
        <v>140</v>
      </c>
      <c r="AD502" s="748">
        <v>0</v>
      </c>
      <c r="AE502" s="749">
        <v>0</v>
      </c>
      <c r="AF502" s="748">
        <v>0</v>
      </c>
      <c r="AG502" s="749">
        <v>0</v>
      </c>
      <c r="AH502" s="750">
        <v>0.1017</v>
      </c>
      <c r="AI502" s="748">
        <v>2465.233619706888</v>
      </c>
      <c r="AJ502" s="748">
        <v>0</v>
      </c>
      <c r="AK502" s="748">
        <v>2465.233619706888</v>
      </c>
      <c r="AL502" s="751" t="s">
        <v>140</v>
      </c>
      <c r="AM502" s="748">
        <v>2465.233619706888</v>
      </c>
      <c r="AN502" s="748">
        <v>0</v>
      </c>
      <c r="AO502" s="752" t="s">
        <v>140</v>
      </c>
      <c r="AP502" s="753">
        <v>0</v>
      </c>
      <c r="AQ502" s="752" t="s">
        <v>2705</v>
      </c>
      <c r="AR502" s="752" t="s">
        <v>140</v>
      </c>
      <c r="AS502" s="752" t="s">
        <v>140</v>
      </c>
    </row>
    <row r="503" spans="1:45" x14ac:dyDescent="0.15">
      <c r="A503" s="14" t="s">
        <v>105</v>
      </c>
      <c r="B503" s="14" t="s">
        <v>122</v>
      </c>
      <c r="C503" s="14" t="s">
        <v>154</v>
      </c>
      <c r="D503" s="14" t="s">
        <v>662</v>
      </c>
      <c r="E503" s="14" t="s">
        <v>1501</v>
      </c>
      <c r="F503" s="14" t="s">
        <v>2334</v>
      </c>
      <c r="G503" s="14" t="s">
        <v>140</v>
      </c>
      <c r="H503" s="14" t="s">
        <v>2691</v>
      </c>
      <c r="I503" s="17">
        <v>2061063.0122520484</v>
      </c>
      <c r="J503" s="14" t="s">
        <v>67</v>
      </c>
      <c r="K503" s="17">
        <v>2061063.0122520484</v>
      </c>
      <c r="L503" s="14" t="s">
        <v>2691</v>
      </c>
      <c r="M503" s="17">
        <v>2061063.0122520484</v>
      </c>
      <c r="N503" s="14" t="s">
        <v>67</v>
      </c>
      <c r="O503" s="17">
        <v>2061063.0122520484</v>
      </c>
      <c r="P503" s="17">
        <v>2057906.3466367712</v>
      </c>
      <c r="Q503" s="17">
        <v>3156.665615277117</v>
      </c>
      <c r="R503" s="17">
        <v>0</v>
      </c>
      <c r="S503" s="18">
        <v>0</v>
      </c>
      <c r="T503" s="14" t="s">
        <v>102</v>
      </c>
      <c r="U503" s="14" t="s">
        <v>140</v>
      </c>
      <c r="V503" s="14" t="s">
        <v>2708</v>
      </c>
      <c r="W503" s="18">
        <v>1.7453352069119261</v>
      </c>
      <c r="X503" s="18">
        <v>1</v>
      </c>
      <c r="Y503" s="14" t="s">
        <v>140</v>
      </c>
      <c r="Z503" s="14" t="s">
        <v>140</v>
      </c>
      <c r="AA503" s="18" t="s">
        <v>140</v>
      </c>
      <c r="AB503" s="18" t="s">
        <v>140</v>
      </c>
      <c r="AC503" s="14" t="s">
        <v>140</v>
      </c>
      <c r="AD503" s="748">
        <v>198.96821358795958</v>
      </c>
      <c r="AE503" s="749">
        <v>59500</v>
      </c>
      <c r="AF503" s="748">
        <v>1203991.7242050502</v>
      </c>
      <c r="AG503" s="749">
        <v>101700</v>
      </c>
      <c r="AH503" s="750">
        <v>0.1017</v>
      </c>
      <c r="AI503" s="748">
        <v>3156.665615277117</v>
      </c>
      <c r="AJ503" s="748">
        <v>0</v>
      </c>
      <c r="AK503" s="748">
        <v>3156.665615277117</v>
      </c>
      <c r="AL503" s="751" t="s">
        <v>140</v>
      </c>
      <c r="AM503" s="748">
        <v>2061063.0122520484</v>
      </c>
      <c r="AN503" s="748">
        <v>0</v>
      </c>
      <c r="AO503" s="752" t="s">
        <v>140</v>
      </c>
      <c r="AP503" s="753">
        <v>0</v>
      </c>
      <c r="AQ503" s="752" t="s">
        <v>2705</v>
      </c>
      <c r="AR503" s="752" t="s">
        <v>140</v>
      </c>
      <c r="AS503" s="752" t="s">
        <v>140</v>
      </c>
    </row>
    <row r="504" spans="1:45" x14ac:dyDescent="0.15">
      <c r="A504" s="14" t="s">
        <v>105</v>
      </c>
      <c r="B504" s="14" t="s">
        <v>122</v>
      </c>
      <c r="C504" s="14" t="s">
        <v>154</v>
      </c>
      <c r="D504" s="14" t="s">
        <v>663</v>
      </c>
      <c r="E504" s="14" t="s">
        <v>1502</v>
      </c>
      <c r="F504" s="14" t="s">
        <v>2335</v>
      </c>
      <c r="G504" s="14" t="s">
        <v>140</v>
      </c>
      <c r="H504" s="14" t="s">
        <v>2691</v>
      </c>
      <c r="I504" s="17">
        <v>2614675.2938892073</v>
      </c>
      <c r="J504" s="14" t="s">
        <v>67</v>
      </c>
      <c r="K504" s="17">
        <v>2614675.2938892073</v>
      </c>
      <c r="L504" s="14" t="s">
        <v>2691</v>
      </c>
      <c r="M504" s="17">
        <v>2614675.2938892073</v>
      </c>
      <c r="N504" s="14" t="s">
        <v>67</v>
      </c>
      <c r="O504" s="17">
        <v>2614675.2938892073</v>
      </c>
      <c r="P504" s="17">
        <v>2553452.495314559</v>
      </c>
      <c r="Q504" s="17">
        <v>61222.798574648266</v>
      </c>
      <c r="R504" s="17">
        <v>0</v>
      </c>
      <c r="S504" s="18">
        <v>0</v>
      </c>
      <c r="T504" s="14" t="s">
        <v>2705</v>
      </c>
      <c r="U504" s="14" t="s">
        <v>2705</v>
      </c>
      <c r="V504" s="14" t="s">
        <v>2705</v>
      </c>
      <c r="W504" s="18">
        <v>1.7453352069119261</v>
      </c>
      <c r="X504" s="18">
        <v>1</v>
      </c>
      <c r="Y504" s="14" t="s">
        <v>140</v>
      </c>
      <c r="Z504" s="14" t="s">
        <v>140</v>
      </c>
      <c r="AA504" s="18" t="s">
        <v>140</v>
      </c>
      <c r="AB504" s="18" t="s">
        <v>140</v>
      </c>
      <c r="AC504" s="14" t="s">
        <v>140</v>
      </c>
      <c r="AD504" s="748">
        <v>1507.9696187719042</v>
      </c>
      <c r="AE504" s="749">
        <v>14808</v>
      </c>
      <c r="AF504" s="748">
        <v>2271080.7859547986</v>
      </c>
      <c r="AG504" s="749">
        <v>16650</v>
      </c>
      <c r="AH504" s="750">
        <v>0.1017</v>
      </c>
      <c r="AI504" s="748">
        <v>61222.798574648266</v>
      </c>
      <c r="AJ504" s="748">
        <v>0</v>
      </c>
      <c r="AK504" s="748">
        <v>61222.798574648266</v>
      </c>
      <c r="AL504" s="751" t="s">
        <v>140</v>
      </c>
      <c r="AM504" s="748">
        <v>2614675.2938892073</v>
      </c>
      <c r="AN504" s="748">
        <v>0</v>
      </c>
      <c r="AO504" s="752" t="s">
        <v>140</v>
      </c>
      <c r="AP504" s="753">
        <v>0</v>
      </c>
      <c r="AQ504" s="752" t="s">
        <v>2705</v>
      </c>
      <c r="AR504" s="752" t="s">
        <v>140</v>
      </c>
      <c r="AS504" s="752" t="s">
        <v>140</v>
      </c>
    </row>
    <row r="505" spans="1:45" x14ac:dyDescent="0.15">
      <c r="A505" s="14" t="s">
        <v>105</v>
      </c>
      <c r="B505" s="14" t="s">
        <v>122</v>
      </c>
      <c r="C505" s="14" t="s">
        <v>154</v>
      </c>
      <c r="D505" s="14" t="s">
        <v>664</v>
      </c>
      <c r="E505" s="14" t="s">
        <v>1503</v>
      </c>
      <c r="F505" s="14" t="s">
        <v>2336</v>
      </c>
      <c r="G505" s="14" t="s">
        <v>140</v>
      </c>
      <c r="H505" s="14" t="s">
        <v>2691</v>
      </c>
      <c r="I505" s="17">
        <v>1026956.2829481014</v>
      </c>
      <c r="J505" s="14" t="s">
        <v>67</v>
      </c>
      <c r="K505" s="17">
        <v>1026956.2829481014</v>
      </c>
      <c r="L505" s="14" t="s">
        <v>2691</v>
      </c>
      <c r="M505" s="17">
        <v>1026956.2829481014</v>
      </c>
      <c r="N505" s="14" t="s">
        <v>67</v>
      </c>
      <c r="O505" s="17">
        <v>1026956.2829481014</v>
      </c>
      <c r="P505" s="17">
        <v>1026956.2829481014</v>
      </c>
      <c r="Q505" s="17">
        <v>0</v>
      </c>
      <c r="R505" s="17">
        <v>0</v>
      </c>
      <c r="S505" s="18">
        <v>0</v>
      </c>
      <c r="T505" s="14" t="s">
        <v>102</v>
      </c>
      <c r="U505" s="14" t="s">
        <v>140</v>
      </c>
      <c r="V505" s="14" t="s">
        <v>2708</v>
      </c>
      <c r="W505" s="18">
        <v>1.7453352069119261</v>
      </c>
      <c r="X505" s="18">
        <v>1</v>
      </c>
      <c r="Y505" s="14" t="s">
        <v>140</v>
      </c>
      <c r="Z505" s="14" t="s">
        <v>140</v>
      </c>
      <c r="AA505" s="18" t="s">
        <v>140</v>
      </c>
      <c r="AB505" s="18" t="s">
        <v>140</v>
      </c>
      <c r="AC505" s="14" t="s">
        <v>140</v>
      </c>
      <c r="AD505" s="748">
        <v>97.564238066376674</v>
      </c>
      <c r="AE505" s="749">
        <v>220500</v>
      </c>
      <c r="AF505" s="748">
        <v>2187863.3952761106</v>
      </c>
      <c r="AG505" s="749">
        <v>103500</v>
      </c>
      <c r="AH505" s="750">
        <v>0.1017</v>
      </c>
      <c r="AI505" s="748">
        <v>0</v>
      </c>
      <c r="AJ505" s="748">
        <v>0</v>
      </c>
      <c r="AK505" s="748">
        <v>0</v>
      </c>
      <c r="AL505" s="751" t="s">
        <v>140</v>
      </c>
      <c r="AM505" s="748">
        <v>1026956.2829481014</v>
      </c>
      <c r="AN505" s="748">
        <v>0</v>
      </c>
      <c r="AO505" s="752" t="s">
        <v>140</v>
      </c>
      <c r="AP505" s="753">
        <v>0</v>
      </c>
      <c r="AQ505" s="752" t="s">
        <v>2705</v>
      </c>
      <c r="AR505" s="752" t="s">
        <v>140</v>
      </c>
      <c r="AS505" s="752" t="s">
        <v>140</v>
      </c>
    </row>
    <row r="506" spans="1:45" x14ac:dyDescent="0.15">
      <c r="A506" s="14" t="s">
        <v>105</v>
      </c>
      <c r="B506" s="14" t="s">
        <v>122</v>
      </c>
      <c r="C506" s="14" t="s">
        <v>154</v>
      </c>
      <c r="D506" s="14" t="s">
        <v>665</v>
      </c>
      <c r="E506" s="14" t="s">
        <v>1504</v>
      </c>
      <c r="F506" s="14" t="s">
        <v>2337</v>
      </c>
      <c r="G506" s="14" t="s">
        <v>140</v>
      </c>
      <c r="H506" s="14" t="s">
        <v>2691</v>
      </c>
      <c r="I506" s="17">
        <v>594016.37279672048</v>
      </c>
      <c r="J506" s="14" t="s">
        <v>67</v>
      </c>
      <c r="K506" s="17">
        <v>594016.37279672048</v>
      </c>
      <c r="L506" s="14" t="s">
        <v>2691</v>
      </c>
      <c r="M506" s="17">
        <v>594016.37279672048</v>
      </c>
      <c r="N506" s="14" t="s">
        <v>67</v>
      </c>
      <c r="O506" s="17">
        <v>594016.37279672048</v>
      </c>
      <c r="P506" s="17">
        <v>594016.37279672048</v>
      </c>
      <c r="Q506" s="17">
        <v>0</v>
      </c>
      <c r="R506" s="17">
        <v>0</v>
      </c>
      <c r="S506" s="18">
        <v>0</v>
      </c>
      <c r="T506" s="14" t="s">
        <v>102</v>
      </c>
      <c r="U506" s="14" t="s">
        <v>140</v>
      </c>
      <c r="V506" s="14" t="s">
        <v>2708</v>
      </c>
      <c r="W506" s="18">
        <v>1.7453352069119261</v>
      </c>
      <c r="X506" s="18">
        <v>1</v>
      </c>
      <c r="Y506" s="14" t="s">
        <v>140</v>
      </c>
      <c r="Z506" s="14" t="s">
        <v>140</v>
      </c>
      <c r="AA506" s="18" t="s">
        <v>140</v>
      </c>
      <c r="AB506" s="18" t="s">
        <v>140</v>
      </c>
      <c r="AC506" s="14" t="s">
        <v>140</v>
      </c>
      <c r="AD506" s="748">
        <v>57.945128869475944</v>
      </c>
      <c r="AE506" s="749">
        <v>88400</v>
      </c>
      <c r="AF506" s="748">
        <v>520942.92270066094</v>
      </c>
      <c r="AG506" s="749">
        <v>100800</v>
      </c>
      <c r="AH506" s="750">
        <v>0.1017</v>
      </c>
      <c r="AI506" s="748">
        <v>0</v>
      </c>
      <c r="AJ506" s="748">
        <v>0</v>
      </c>
      <c r="AK506" s="748">
        <v>0</v>
      </c>
      <c r="AL506" s="751" t="s">
        <v>140</v>
      </c>
      <c r="AM506" s="748">
        <v>594016.37279672048</v>
      </c>
      <c r="AN506" s="748">
        <v>0</v>
      </c>
      <c r="AO506" s="752" t="s">
        <v>140</v>
      </c>
      <c r="AP506" s="753">
        <v>0</v>
      </c>
      <c r="AQ506" s="752" t="s">
        <v>2705</v>
      </c>
      <c r="AR506" s="752" t="s">
        <v>140</v>
      </c>
      <c r="AS506" s="752" t="s">
        <v>140</v>
      </c>
    </row>
    <row r="507" spans="1:45" x14ac:dyDescent="0.15">
      <c r="A507" s="14" t="s">
        <v>105</v>
      </c>
      <c r="B507" s="14" t="s">
        <v>122</v>
      </c>
      <c r="C507" s="14" t="s">
        <v>154</v>
      </c>
      <c r="D507" s="14" t="s">
        <v>666</v>
      </c>
      <c r="E507" s="14" t="s">
        <v>1505</v>
      </c>
      <c r="F507" s="14" t="s">
        <v>2338</v>
      </c>
      <c r="G507" s="14" t="s">
        <v>140</v>
      </c>
      <c r="H507" s="14" t="s">
        <v>2691</v>
      </c>
      <c r="I507" s="17">
        <v>2313134.4457784686</v>
      </c>
      <c r="J507" s="14" t="s">
        <v>67</v>
      </c>
      <c r="K507" s="17">
        <v>2313134.4457784686</v>
      </c>
      <c r="L507" s="14" t="s">
        <v>2691</v>
      </c>
      <c r="M507" s="17">
        <v>2313134.4457784686</v>
      </c>
      <c r="N507" s="14" t="s">
        <v>67</v>
      </c>
      <c r="O507" s="17">
        <v>2313134.4457784686</v>
      </c>
      <c r="P507" s="17">
        <v>2313134.4457784686</v>
      </c>
      <c r="Q507" s="17">
        <v>0</v>
      </c>
      <c r="R507" s="17">
        <v>0</v>
      </c>
      <c r="S507" s="18">
        <v>0</v>
      </c>
      <c r="T507" s="14" t="s">
        <v>102</v>
      </c>
      <c r="U507" s="14" t="s">
        <v>140</v>
      </c>
      <c r="V507" s="14" t="s">
        <v>2708</v>
      </c>
      <c r="W507" s="18">
        <v>1.7453352069119261</v>
      </c>
      <c r="X507" s="18">
        <v>1</v>
      </c>
      <c r="Y507" s="14" t="s">
        <v>140</v>
      </c>
      <c r="Z507" s="14" t="s">
        <v>140</v>
      </c>
      <c r="AA507" s="18" t="s">
        <v>140</v>
      </c>
      <c r="AB507" s="18" t="s">
        <v>140</v>
      </c>
      <c r="AC507" s="14" t="s">
        <v>140</v>
      </c>
      <c r="AD507" s="748">
        <v>63.355668010902917</v>
      </c>
      <c r="AE507" s="749">
        <v>277129</v>
      </c>
      <c r="AF507" s="748">
        <v>1785620.6327307695</v>
      </c>
      <c r="AG507" s="749">
        <v>359000</v>
      </c>
      <c r="AH507" s="750">
        <v>0.1017</v>
      </c>
      <c r="AI507" s="748">
        <v>0</v>
      </c>
      <c r="AJ507" s="748">
        <v>0</v>
      </c>
      <c r="AK507" s="748">
        <v>0</v>
      </c>
      <c r="AL507" s="751" t="s">
        <v>140</v>
      </c>
      <c r="AM507" s="748">
        <v>2313134.4457784686</v>
      </c>
      <c r="AN507" s="748">
        <v>0</v>
      </c>
      <c r="AO507" s="752" t="s">
        <v>140</v>
      </c>
      <c r="AP507" s="753">
        <v>0</v>
      </c>
      <c r="AQ507" s="752" t="s">
        <v>2705</v>
      </c>
      <c r="AR507" s="752" t="s">
        <v>140</v>
      </c>
      <c r="AS507" s="752" t="s">
        <v>140</v>
      </c>
    </row>
    <row r="508" spans="1:45" x14ac:dyDescent="0.15">
      <c r="A508" s="14" t="s">
        <v>105</v>
      </c>
      <c r="B508" s="14" t="s">
        <v>122</v>
      </c>
      <c r="C508" s="14" t="s">
        <v>154</v>
      </c>
      <c r="D508" s="14" t="s">
        <v>667</v>
      </c>
      <c r="E508" s="14" t="s">
        <v>1506</v>
      </c>
      <c r="F508" s="14" t="s">
        <v>2339</v>
      </c>
      <c r="G508" s="14" t="s">
        <v>140</v>
      </c>
      <c r="H508" s="14" t="s">
        <v>2691</v>
      </c>
      <c r="I508" s="17">
        <v>293546.9336094489</v>
      </c>
      <c r="J508" s="14" t="s">
        <v>67</v>
      </c>
      <c r="K508" s="17">
        <v>293546.9336094489</v>
      </c>
      <c r="L508" s="14" t="s">
        <v>2691</v>
      </c>
      <c r="M508" s="17">
        <v>293546.9336094489</v>
      </c>
      <c r="N508" s="14" t="s">
        <v>67</v>
      </c>
      <c r="O508" s="17">
        <v>293546.9336094489</v>
      </c>
      <c r="P508" s="17">
        <v>293546.9336094489</v>
      </c>
      <c r="Q508" s="17">
        <v>0</v>
      </c>
      <c r="R508" s="17">
        <v>0</v>
      </c>
      <c r="S508" s="18">
        <v>0</v>
      </c>
      <c r="T508" s="14" t="s">
        <v>102</v>
      </c>
      <c r="U508" s="14" t="s">
        <v>140</v>
      </c>
      <c r="V508" s="14" t="s">
        <v>2708</v>
      </c>
      <c r="W508" s="18">
        <v>1.7453352069119261</v>
      </c>
      <c r="X508" s="18">
        <v>1</v>
      </c>
      <c r="Y508" s="14" t="s">
        <v>140</v>
      </c>
      <c r="Z508" s="14" t="s">
        <v>140</v>
      </c>
      <c r="AA508" s="18" t="s">
        <v>140</v>
      </c>
      <c r="AB508" s="18" t="s">
        <v>140</v>
      </c>
      <c r="AC508" s="14" t="s">
        <v>140</v>
      </c>
      <c r="AD508" s="748">
        <v>45.029648338327689</v>
      </c>
      <c r="AE508" s="749">
        <v>118045</v>
      </c>
      <c r="AF508" s="748">
        <v>540591.6446597944</v>
      </c>
      <c r="AG508" s="749">
        <v>64100</v>
      </c>
      <c r="AH508" s="750">
        <v>0.1017</v>
      </c>
      <c r="AI508" s="748">
        <v>0</v>
      </c>
      <c r="AJ508" s="748">
        <v>0</v>
      </c>
      <c r="AK508" s="748">
        <v>0</v>
      </c>
      <c r="AL508" s="751" t="s">
        <v>140</v>
      </c>
      <c r="AM508" s="748">
        <v>293546.9336094489</v>
      </c>
      <c r="AN508" s="748">
        <v>0</v>
      </c>
      <c r="AO508" s="752" t="s">
        <v>140</v>
      </c>
      <c r="AP508" s="753">
        <v>0</v>
      </c>
      <c r="AQ508" s="752" t="s">
        <v>2705</v>
      </c>
      <c r="AR508" s="752" t="s">
        <v>140</v>
      </c>
      <c r="AS508" s="752" t="s">
        <v>140</v>
      </c>
    </row>
    <row r="509" spans="1:45" x14ac:dyDescent="0.15">
      <c r="A509" s="14" t="s">
        <v>105</v>
      </c>
      <c r="B509" s="14" t="s">
        <v>122</v>
      </c>
      <c r="C509" s="14" t="s">
        <v>154</v>
      </c>
      <c r="D509" s="14" t="s">
        <v>668</v>
      </c>
      <c r="E509" s="14" t="s">
        <v>1507</v>
      </c>
      <c r="F509" s="14" t="s">
        <v>2340</v>
      </c>
      <c r="G509" s="14" t="s">
        <v>140</v>
      </c>
      <c r="H509" s="14" t="s">
        <v>2691</v>
      </c>
      <c r="I509" s="17">
        <v>1389708.8467549244</v>
      </c>
      <c r="J509" s="14" t="s">
        <v>67</v>
      </c>
      <c r="K509" s="17">
        <v>1389708.8467549244</v>
      </c>
      <c r="L509" s="14" t="s">
        <v>2691</v>
      </c>
      <c r="M509" s="17">
        <v>1389708.8467549244</v>
      </c>
      <c r="N509" s="14" t="s">
        <v>67</v>
      </c>
      <c r="O509" s="17">
        <v>1389708.8467549244</v>
      </c>
      <c r="P509" s="17">
        <v>1381664.5967862674</v>
      </c>
      <c r="Q509" s="17">
        <v>8044.2499686570673</v>
      </c>
      <c r="R509" s="17">
        <v>0</v>
      </c>
      <c r="S509" s="18">
        <v>0</v>
      </c>
      <c r="T509" s="14" t="s">
        <v>102</v>
      </c>
      <c r="U509" s="14" t="s">
        <v>140</v>
      </c>
      <c r="V509" s="14" t="s">
        <v>2708</v>
      </c>
      <c r="W509" s="18">
        <v>1.7453352069119261</v>
      </c>
      <c r="X509" s="18">
        <v>1</v>
      </c>
      <c r="Y509" s="14" t="s">
        <v>140</v>
      </c>
      <c r="Z509" s="14" t="s">
        <v>140</v>
      </c>
      <c r="AA509" s="18" t="s">
        <v>140</v>
      </c>
      <c r="AB509" s="18" t="s">
        <v>140</v>
      </c>
      <c r="AC509" s="14" t="s">
        <v>140</v>
      </c>
      <c r="AD509" s="748">
        <v>48.520318752151546</v>
      </c>
      <c r="AE509" s="749">
        <v>135500</v>
      </c>
      <c r="AF509" s="748">
        <v>668626.97451621154</v>
      </c>
      <c r="AG509" s="749">
        <v>280000</v>
      </c>
      <c r="AH509" s="750">
        <v>0.1017</v>
      </c>
      <c r="AI509" s="748">
        <v>8044.2499686570673</v>
      </c>
      <c r="AJ509" s="748">
        <v>0</v>
      </c>
      <c r="AK509" s="748">
        <v>8044.2499686570673</v>
      </c>
      <c r="AL509" s="751" t="s">
        <v>140</v>
      </c>
      <c r="AM509" s="748">
        <v>1389708.8467549244</v>
      </c>
      <c r="AN509" s="748">
        <v>0</v>
      </c>
      <c r="AO509" s="752" t="s">
        <v>140</v>
      </c>
      <c r="AP509" s="753">
        <v>0</v>
      </c>
      <c r="AQ509" s="752" t="s">
        <v>2705</v>
      </c>
      <c r="AR509" s="752" t="s">
        <v>140</v>
      </c>
      <c r="AS509" s="752" t="s">
        <v>140</v>
      </c>
    </row>
    <row r="510" spans="1:45" x14ac:dyDescent="0.15">
      <c r="A510" s="14" t="s">
        <v>105</v>
      </c>
      <c r="B510" s="14" t="s">
        <v>122</v>
      </c>
      <c r="C510" s="14" t="s">
        <v>154</v>
      </c>
      <c r="D510" s="14" t="s">
        <v>669</v>
      </c>
      <c r="E510" s="14" t="s">
        <v>1508</v>
      </c>
      <c r="F510" s="14" t="s">
        <v>2341</v>
      </c>
      <c r="G510" s="14" t="s">
        <v>140</v>
      </c>
      <c r="H510" s="14" t="s">
        <v>2691</v>
      </c>
      <c r="I510" s="17">
        <v>1891446.2928255994</v>
      </c>
      <c r="J510" s="14" t="s">
        <v>67</v>
      </c>
      <c r="K510" s="17">
        <v>1891446.2928255994</v>
      </c>
      <c r="L510" s="14" t="s">
        <v>2691</v>
      </c>
      <c r="M510" s="17">
        <v>1891446.2928255994</v>
      </c>
      <c r="N510" s="14" t="s">
        <v>67</v>
      </c>
      <c r="O510" s="17">
        <v>1891446.2928255994</v>
      </c>
      <c r="P510" s="17">
        <v>1891446.2928255994</v>
      </c>
      <c r="Q510" s="17">
        <v>0</v>
      </c>
      <c r="R510" s="17">
        <v>0</v>
      </c>
      <c r="S510" s="18">
        <v>0</v>
      </c>
      <c r="T510" s="14" t="s">
        <v>102</v>
      </c>
      <c r="U510" s="14" t="s">
        <v>140</v>
      </c>
      <c r="V510" s="14" t="s">
        <v>2708</v>
      </c>
      <c r="W510" s="18">
        <v>1.7453352069119261</v>
      </c>
      <c r="X510" s="18">
        <v>1</v>
      </c>
      <c r="Y510" s="14" t="s">
        <v>140</v>
      </c>
      <c r="Z510" s="14" t="s">
        <v>140</v>
      </c>
      <c r="AA510" s="18" t="s">
        <v>140</v>
      </c>
      <c r="AB510" s="18" t="s">
        <v>140</v>
      </c>
      <c r="AC510" s="14" t="s">
        <v>140</v>
      </c>
      <c r="AD510" s="748">
        <v>193.73220796722379</v>
      </c>
      <c r="AE510" s="749">
        <v>78100</v>
      </c>
      <c r="AF510" s="748">
        <v>1538770.3694758262</v>
      </c>
      <c r="AG510" s="749">
        <v>96000</v>
      </c>
      <c r="AH510" s="750">
        <v>0.1017</v>
      </c>
      <c r="AI510" s="748">
        <v>0</v>
      </c>
      <c r="AJ510" s="748">
        <v>0</v>
      </c>
      <c r="AK510" s="748">
        <v>0</v>
      </c>
      <c r="AL510" s="751" t="s">
        <v>140</v>
      </c>
      <c r="AM510" s="748">
        <v>1891446.2928255994</v>
      </c>
      <c r="AN510" s="748">
        <v>0</v>
      </c>
      <c r="AO510" s="752" t="s">
        <v>140</v>
      </c>
      <c r="AP510" s="753">
        <v>0</v>
      </c>
      <c r="AQ510" s="752" t="s">
        <v>2705</v>
      </c>
      <c r="AR510" s="752" t="s">
        <v>140</v>
      </c>
      <c r="AS510" s="752" t="s">
        <v>140</v>
      </c>
    </row>
    <row r="511" spans="1:45" x14ac:dyDescent="0.15">
      <c r="A511" s="14" t="s">
        <v>105</v>
      </c>
      <c r="B511" s="14" t="s">
        <v>122</v>
      </c>
      <c r="C511" s="14" t="s">
        <v>154</v>
      </c>
      <c r="D511" s="14" t="s">
        <v>670</v>
      </c>
      <c r="E511" s="14" t="s">
        <v>1509</v>
      </c>
      <c r="F511" s="14" t="s">
        <v>2342</v>
      </c>
      <c r="G511" s="14" t="s">
        <v>140</v>
      </c>
      <c r="H511" s="14" t="s">
        <v>2691</v>
      </c>
      <c r="I511" s="17">
        <v>1421540.0957250635</v>
      </c>
      <c r="J511" s="14" t="s">
        <v>67</v>
      </c>
      <c r="K511" s="17">
        <v>1421540.0957250635</v>
      </c>
      <c r="L511" s="14" t="s">
        <v>2691</v>
      </c>
      <c r="M511" s="17">
        <v>1421540.0957250635</v>
      </c>
      <c r="N511" s="14" t="s">
        <v>67</v>
      </c>
      <c r="O511" s="17">
        <v>1421540.0957250635</v>
      </c>
      <c r="P511" s="17">
        <v>1421540.0957250635</v>
      </c>
      <c r="Q511" s="17">
        <v>0</v>
      </c>
      <c r="R511" s="17">
        <v>0</v>
      </c>
      <c r="S511" s="18">
        <v>0</v>
      </c>
      <c r="T511" s="14" t="s">
        <v>102</v>
      </c>
      <c r="U511" s="14" t="s">
        <v>140</v>
      </c>
      <c r="V511" s="14" t="s">
        <v>2708</v>
      </c>
      <c r="W511" s="18">
        <v>1.7453352069119261</v>
      </c>
      <c r="X511" s="18">
        <v>1</v>
      </c>
      <c r="Y511" s="14" t="s">
        <v>140</v>
      </c>
      <c r="Z511" s="14" t="s">
        <v>140</v>
      </c>
      <c r="AA511" s="18" t="s">
        <v>140</v>
      </c>
      <c r="AB511" s="18" t="s">
        <v>140</v>
      </c>
      <c r="AC511" s="14" t="s">
        <v>140</v>
      </c>
      <c r="AD511" s="748">
        <v>58.119662390167136</v>
      </c>
      <c r="AE511" s="749">
        <v>187792</v>
      </c>
      <c r="AF511" s="748">
        <v>1110000.8679879529</v>
      </c>
      <c r="AG511" s="749">
        <v>240500</v>
      </c>
      <c r="AH511" s="750">
        <v>0.1017</v>
      </c>
      <c r="AI511" s="748">
        <v>0</v>
      </c>
      <c r="AJ511" s="748">
        <v>0</v>
      </c>
      <c r="AK511" s="748">
        <v>0</v>
      </c>
      <c r="AL511" s="751" t="s">
        <v>140</v>
      </c>
      <c r="AM511" s="748">
        <v>1421540.0957250635</v>
      </c>
      <c r="AN511" s="748">
        <v>0</v>
      </c>
      <c r="AO511" s="752" t="s">
        <v>140</v>
      </c>
      <c r="AP511" s="753">
        <v>0</v>
      </c>
      <c r="AQ511" s="752" t="s">
        <v>2705</v>
      </c>
      <c r="AR511" s="752" t="s">
        <v>140</v>
      </c>
      <c r="AS511" s="752" t="s">
        <v>140</v>
      </c>
    </row>
    <row r="512" spans="1:45" x14ac:dyDescent="0.15">
      <c r="A512" s="14" t="s">
        <v>105</v>
      </c>
      <c r="B512" s="14" t="s">
        <v>122</v>
      </c>
      <c r="C512" s="14" t="s">
        <v>154</v>
      </c>
      <c r="D512" s="14" t="s">
        <v>671</v>
      </c>
      <c r="E512" s="14" t="s">
        <v>1510</v>
      </c>
      <c r="F512" s="14" t="s">
        <v>2343</v>
      </c>
      <c r="G512" s="14" t="s">
        <v>140</v>
      </c>
      <c r="H512" s="14" t="s">
        <v>2691</v>
      </c>
      <c r="I512" s="17">
        <v>3570246.878180753</v>
      </c>
      <c r="J512" s="14" t="s">
        <v>67</v>
      </c>
      <c r="K512" s="17">
        <v>3570246.878180753</v>
      </c>
      <c r="L512" s="14" t="s">
        <v>2691</v>
      </c>
      <c r="M512" s="17">
        <v>3570246.878180753</v>
      </c>
      <c r="N512" s="14" t="s">
        <v>67</v>
      </c>
      <c r="O512" s="17">
        <v>3570246.878180753</v>
      </c>
      <c r="P512" s="17">
        <v>3570246.878180753</v>
      </c>
      <c r="Q512" s="17">
        <v>0</v>
      </c>
      <c r="R512" s="17">
        <v>0</v>
      </c>
      <c r="S512" s="18">
        <v>0</v>
      </c>
      <c r="T512" s="14" t="s">
        <v>102</v>
      </c>
      <c r="U512" s="14" t="s">
        <v>140</v>
      </c>
      <c r="V512" s="14" t="s">
        <v>2708</v>
      </c>
      <c r="W512" s="18">
        <v>1.7453352069119261</v>
      </c>
      <c r="X512" s="18">
        <v>1</v>
      </c>
      <c r="Y512" s="14" t="s">
        <v>140</v>
      </c>
      <c r="Z512" s="14" t="s">
        <v>140</v>
      </c>
      <c r="AA512" s="18" t="s">
        <v>140</v>
      </c>
      <c r="AB512" s="18" t="s">
        <v>140</v>
      </c>
      <c r="AC512" s="14" t="s">
        <v>140</v>
      </c>
      <c r="AD512" s="748">
        <v>98.611439190523825</v>
      </c>
      <c r="AE512" s="749">
        <v>390778</v>
      </c>
      <c r="AF512" s="748">
        <v>3919028.4699900481</v>
      </c>
      <c r="AG512" s="749">
        <v>356000</v>
      </c>
      <c r="AH512" s="750">
        <v>0.1017</v>
      </c>
      <c r="AI512" s="748">
        <v>0</v>
      </c>
      <c r="AJ512" s="748">
        <v>0</v>
      </c>
      <c r="AK512" s="748">
        <v>0</v>
      </c>
      <c r="AL512" s="751" t="s">
        <v>140</v>
      </c>
      <c r="AM512" s="748">
        <v>3570246.878180753</v>
      </c>
      <c r="AN512" s="748">
        <v>0</v>
      </c>
      <c r="AO512" s="752" t="s">
        <v>140</v>
      </c>
      <c r="AP512" s="753">
        <v>0</v>
      </c>
      <c r="AQ512" s="752" t="s">
        <v>2705</v>
      </c>
      <c r="AR512" s="752" t="s">
        <v>140</v>
      </c>
      <c r="AS512" s="752" t="s">
        <v>140</v>
      </c>
    </row>
    <row r="513" spans="1:45" x14ac:dyDescent="0.15">
      <c r="A513" s="14" t="s">
        <v>105</v>
      </c>
      <c r="B513" s="14" t="s">
        <v>122</v>
      </c>
      <c r="C513" s="14" t="s">
        <v>154</v>
      </c>
      <c r="D513" s="14" t="s">
        <v>672</v>
      </c>
      <c r="E513" s="14" t="s">
        <v>1511</v>
      </c>
      <c r="F513" s="14" t="s">
        <v>2344</v>
      </c>
      <c r="G513" s="14" t="s">
        <v>140</v>
      </c>
      <c r="H513" s="14" t="s">
        <v>2691</v>
      </c>
      <c r="I513" s="17">
        <v>788980.24636610993</v>
      </c>
      <c r="J513" s="14" t="s">
        <v>67</v>
      </c>
      <c r="K513" s="17">
        <v>788980.24636610993</v>
      </c>
      <c r="L513" s="14" t="s">
        <v>2691</v>
      </c>
      <c r="M513" s="17">
        <v>788980.24636610993</v>
      </c>
      <c r="N513" s="14" t="s">
        <v>67</v>
      </c>
      <c r="O513" s="17">
        <v>788980.24636610993</v>
      </c>
      <c r="P513" s="17">
        <v>779360.70919975045</v>
      </c>
      <c r="Q513" s="17">
        <v>9619.5371663595652</v>
      </c>
      <c r="R513" s="17">
        <v>0</v>
      </c>
      <c r="S513" s="18">
        <v>0</v>
      </c>
      <c r="T513" s="14" t="s">
        <v>2705</v>
      </c>
      <c r="U513" s="14" t="s">
        <v>2705</v>
      </c>
      <c r="V513" s="14" t="s">
        <v>2705</v>
      </c>
      <c r="W513" s="18">
        <v>1.7453352069119261</v>
      </c>
      <c r="X513" s="18">
        <v>1</v>
      </c>
      <c r="Y513" s="14" t="s">
        <v>140</v>
      </c>
      <c r="Z513" s="14" t="s">
        <v>140</v>
      </c>
      <c r="AA513" s="18" t="s">
        <v>140</v>
      </c>
      <c r="AB513" s="18" t="s">
        <v>140</v>
      </c>
      <c r="AC513" s="14" t="s">
        <v>140</v>
      </c>
      <c r="AD513" s="748">
        <v>336.84969493400172</v>
      </c>
      <c r="AE513" s="749">
        <v>24050</v>
      </c>
      <c r="AF513" s="748">
        <v>823895.60736697481</v>
      </c>
      <c r="AG513" s="749">
        <v>22750</v>
      </c>
      <c r="AH513" s="750">
        <v>0.1017</v>
      </c>
      <c r="AI513" s="748">
        <v>9619.5371663595652</v>
      </c>
      <c r="AJ513" s="748">
        <v>0</v>
      </c>
      <c r="AK513" s="748">
        <v>9619.5371663595652</v>
      </c>
      <c r="AL513" s="751" t="s">
        <v>140</v>
      </c>
      <c r="AM513" s="748">
        <v>788980.24636611005</v>
      </c>
      <c r="AN513" s="748">
        <v>0</v>
      </c>
      <c r="AO513" s="752" t="s">
        <v>140</v>
      </c>
      <c r="AP513" s="753">
        <v>0</v>
      </c>
      <c r="AQ513" s="752" t="s">
        <v>2705</v>
      </c>
      <c r="AR513" s="752" t="s">
        <v>140</v>
      </c>
      <c r="AS513" s="752" t="s">
        <v>140</v>
      </c>
    </row>
    <row r="514" spans="1:45" x14ac:dyDescent="0.15">
      <c r="A514" s="14" t="s">
        <v>105</v>
      </c>
      <c r="B514" s="14" t="s">
        <v>122</v>
      </c>
      <c r="C514" s="14" t="s">
        <v>154</v>
      </c>
      <c r="D514" s="14" t="s">
        <v>673</v>
      </c>
      <c r="E514" s="14" t="s">
        <v>1512</v>
      </c>
      <c r="F514" s="14" t="s">
        <v>2345</v>
      </c>
      <c r="G514" s="14" t="s">
        <v>140</v>
      </c>
      <c r="H514" s="14" t="s">
        <v>2691</v>
      </c>
      <c r="I514" s="17">
        <v>1006149.286732253</v>
      </c>
      <c r="J514" s="14" t="s">
        <v>67</v>
      </c>
      <c r="K514" s="17">
        <v>1006149.286732253</v>
      </c>
      <c r="L514" s="14" t="s">
        <v>2691</v>
      </c>
      <c r="M514" s="17">
        <v>1006149.286732253</v>
      </c>
      <c r="N514" s="14" t="s">
        <v>67</v>
      </c>
      <c r="O514" s="17">
        <v>1006149.286732253</v>
      </c>
      <c r="P514" s="17">
        <v>987318.6382913033</v>
      </c>
      <c r="Q514" s="17">
        <v>18830.64844094967</v>
      </c>
      <c r="R514" s="17">
        <v>0</v>
      </c>
      <c r="S514" s="18">
        <v>0</v>
      </c>
      <c r="T514" s="14" t="s">
        <v>102</v>
      </c>
      <c r="U514" s="14" t="s">
        <v>140</v>
      </c>
      <c r="V514" s="14" t="s">
        <v>2708</v>
      </c>
      <c r="W514" s="18">
        <v>1.7453352069119261</v>
      </c>
      <c r="X514" s="18">
        <v>1</v>
      </c>
      <c r="Y514" s="14" t="s">
        <v>140</v>
      </c>
      <c r="Z514" s="14" t="s">
        <v>140</v>
      </c>
      <c r="AA514" s="18" t="s">
        <v>140</v>
      </c>
      <c r="AB514" s="18" t="s">
        <v>140</v>
      </c>
      <c r="AC514" s="14" t="s">
        <v>140</v>
      </c>
      <c r="AD514" s="748">
        <v>81.85622120416933</v>
      </c>
      <c r="AE514" s="749">
        <v>155300</v>
      </c>
      <c r="AF514" s="748">
        <v>1292837.9780061976</v>
      </c>
      <c r="AG514" s="749">
        <v>118600</v>
      </c>
      <c r="AH514" s="750">
        <v>0.1017</v>
      </c>
      <c r="AI514" s="748">
        <v>18830.64844094967</v>
      </c>
      <c r="AJ514" s="748">
        <v>0</v>
      </c>
      <c r="AK514" s="748">
        <v>18830.64844094967</v>
      </c>
      <c r="AL514" s="751" t="s">
        <v>140</v>
      </c>
      <c r="AM514" s="748">
        <v>1006149.2867322529</v>
      </c>
      <c r="AN514" s="748">
        <v>0</v>
      </c>
      <c r="AO514" s="752" t="s">
        <v>140</v>
      </c>
      <c r="AP514" s="753">
        <v>0</v>
      </c>
      <c r="AQ514" s="752" t="s">
        <v>2705</v>
      </c>
      <c r="AR514" s="752" t="s">
        <v>140</v>
      </c>
      <c r="AS514" s="752" t="s">
        <v>140</v>
      </c>
    </row>
    <row r="515" spans="1:45" x14ac:dyDescent="0.15">
      <c r="A515" s="14" t="s">
        <v>105</v>
      </c>
      <c r="B515" s="14" t="s">
        <v>122</v>
      </c>
      <c r="C515" s="14" t="s">
        <v>154</v>
      </c>
      <c r="D515" s="14" t="s">
        <v>674</v>
      </c>
      <c r="E515" s="14" t="s">
        <v>1513</v>
      </c>
      <c r="F515" s="14" t="s">
        <v>2346</v>
      </c>
      <c r="G515" s="14" t="s">
        <v>140</v>
      </c>
      <c r="H515" s="14" t="s">
        <v>2691</v>
      </c>
      <c r="I515" s="17">
        <v>3159732.378675886</v>
      </c>
      <c r="J515" s="14" t="s">
        <v>67</v>
      </c>
      <c r="K515" s="17">
        <v>3159732.378675886</v>
      </c>
      <c r="L515" s="14" t="s">
        <v>2691</v>
      </c>
      <c r="M515" s="17">
        <v>3159732.378675886</v>
      </c>
      <c r="N515" s="14" t="s">
        <v>67</v>
      </c>
      <c r="O515" s="17">
        <v>3159732.378675886</v>
      </c>
      <c r="P515" s="17">
        <v>3159732.378675886</v>
      </c>
      <c r="Q515" s="17">
        <v>0</v>
      </c>
      <c r="R515" s="17">
        <v>0</v>
      </c>
      <c r="S515" s="18">
        <v>0</v>
      </c>
      <c r="T515" s="14" t="s">
        <v>102</v>
      </c>
      <c r="U515" s="14" t="s">
        <v>140</v>
      </c>
      <c r="V515" s="14" t="s">
        <v>2708</v>
      </c>
      <c r="W515" s="18">
        <v>1.7453352069119261</v>
      </c>
      <c r="X515" s="18">
        <v>1</v>
      </c>
      <c r="Y515" s="14" t="s">
        <v>140</v>
      </c>
      <c r="Z515" s="14" t="s">
        <v>140</v>
      </c>
      <c r="AA515" s="18" t="s">
        <v>140</v>
      </c>
      <c r="AB515" s="18" t="s">
        <v>140</v>
      </c>
      <c r="AC515" s="14" t="s">
        <v>140</v>
      </c>
      <c r="AD515" s="748">
        <v>88.139427949052262</v>
      </c>
      <c r="AE515" s="749">
        <v>202893</v>
      </c>
      <c r="AF515" s="748">
        <v>1818690.8777109433</v>
      </c>
      <c r="AG515" s="749">
        <v>352500</v>
      </c>
      <c r="AH515" s="750">
        <v>0.1017</v>
      </c>
      <c r="AI515" s="748">
        <v>0</v>
      </c>
      <c r="AJ515" s="748">
        <v>0</v>
      </c>
      <c r="AK515" s="748">
        <v>0</v>
      </c>
      <c r="AL515" s="751" t="s">
        <v>140</v>
      </c>
      <c r="AM515" s="748">
        <v>3159732.378675886</v>
      </c>
      <c r="AN515" s="748">
        <v>0</v>
      </c>
      <c r="AO515" s="752" t="s">
        <v>140</v>
      </c>
      <c r="AP515" s="753">
        <v>0</v>
      </c>
      <c r="AQ515" s="752" t="s">
        <v>2705</v>
      </c>
      <c r="AR515" s="752" t="s">
        <v>140</v>
      </c>
      <c r="AS515" s="752" t="s">
        <v>140</v>
      </c>
    </row>
    <row r="516" spans="1:45" x14ac:dyDescent="0.15">
      <c r="A516" s="14" t="s">
        <v>105</v>
      </c>
      <c r="B516" s="14" t="s">
        <v>122</v>
      </c>
      <c r="C516" s="14" t="s">
        <v>154</v>
      </c>
      <c r="D516" s="14" t="s">
        <v>675</v>
      </c>
      <c r="E516" s="14" t="s">
        <v>1514</v>
      </c>
      <c r="F516" s="14" t="s">
        <v>2347</v>
      </c>
      <c r="G516" s="14" t="s">
        <v>140</v>
      </c>
      <c r="H516" s="14" t="s">
        <v>2691</v>
      </c>
      <c r="I516" s="17">
        <v>2211842.2415235364</v>
      </c>
      <c r="J516" s="14" t="s">
        <v>67</v>
      </c>
      <c r="K516" s="17">
        <v>2211842.2415235364</v>
      </c>
      <c r="L516" s="14" t="s">
        <v>2691</v>
      </c>
      <c r="M516" s="17">
        <v>2211842.2415235364</v>
      </c>
      <c r="N516" s="14" t="s">
        <v>67</v>
      </c>
      <c r="O516" s="17">
        <v>2211842.2415235364</v>
      </c>
      <c r="P516" s="17">
        <v>2175053.1933646435</v>
      </c>
      <c r="Q516" s="17">
        <v>36789.048158893034</v>
      </c>
      <c r="R516" s="17">
        <v>0</v>
      </c>
      <c r="S516" s="18">
        <v>0</v>
      </c>
      <c r="T516" s="14" t="s">
        <v>102</v>
      </c>
      <c r="U516" s="14" t="s">
        <v>140</v>
      </c>
      <c r="V516" s="14" t="s">
        <v>2708</v>
      </c>
      <c r="W516" s="18">
        <v>1.7453352069119261</v>
      </c>
      <c r="X516" s="18">
        <v>1</v>
      </c>
      <c r="Y516" s="14" t="s">
        <v>140</v>
      </c>
      <c r="Z516" s="14" t="s">
        <v>140</v>
      </c>
      <c r="AA516" s="18" t="s">
        <v>140</v>
      </c>
      <c r="AB516" s="18" t="s">
        <v>140</v>
      </c>
      <c r="AC516" s="14" t="s">
        <v>140</v>
      </c>
      <c r="AD516" s="748">
        <v>178.37325814639885</v>
      </c>
      <c r="AE516" s="749">
        <v>147654</v>
      </c>
      <c r="AF516" s="748">
        <v>2678540.1809000787</v>
      </c>
      <c r="AG516" s="749">
        <v>119900</v>
      </c>
      <c r="AH516" s="750">
        <v>0.1017</v>
      </c>
      <c r="AI516" s="748">
        <v>36789.048158893034</v>
      </c>
      <c r="AJ516" s="748">
        <v>0</v>
      </c>
      <c r="AK516" s="748">
        <v>36789.048158893034</v>
      </c>
      <c r="AL516" s="751" t="s">
        <v>140</v>
      </c>
      <c r="AM516" s="748">
        <v>2211842.2415235364</v>
      </c>
      <c r="AN516" s="748">
        <v>0</v>
      </c>
      <c r="AO516" s="752" t="s">
        <v>140</v>
      </c>
      <c r="AP516" s="753">
        <v>0</v>
      </c>
      <c r="AQ516" s="752" t="s">
        <v>2705</v>
      </c>
      <c r="AR516" s="752" t="s">
        <v>140</v>
      </c>
      <c r="AS516" s="752" t="s">
        <v>140</v>
      </c>
    </row>
    <row r="517" spans="1:45" x14ac:dyDescent="0.15">
      <c r="A517" s="14" t="s">
        <v>105</v>
      </c>
      <c r="B517" s="14" t="s">
        <v>122</v>
      </c>
      <c r="C517" s="14" t="s">
        <v>154</v>
      </c>
      <c r="D517" s="14" t="s">
        <v>676</v>
      </c>
      <c r="E517" s="14" t="s">
        <v>1515</v>
      </c>
      <c r="F517" s="14" t="s">
        <v>2348</v>
      </c>
      <c r="G517" s="14" t="s">
        <v>140</v>
      </c>
      <c r="H517" s="14" t="s">
        <v>2691</v>
      </c>
      <c r="I517" s="17">
        <v>4005121.544769052</v>
      </c>
      <c r="J517" s="14" t="s">
        <v>67</v>
      </c>
      <c r="K517" s="17">
        <v>4005121.544769052</v>
      </c>
      <c r="L517" s="14" t="s">
        <v>2691</v>
      </c>
      <c r="M517" s="17">
        <v>4005121.544769052</v>
      </c>
      <c r="N517" s="14" t="s">
        <v>67</v>
      </c>
      <c r="O517" s="17">
        <v>4005121.544769052</v>
      </c>
      <c r="P517" s="17">
        <v>4005121.544769052</v>
      </c>
      <c r="Q517" s="17">
        <v>0</v>
      </c>
      <c r="R517" s="17">
        <v>0</v>
      </c>
      <c r="S517" s="18">
        <v>0</v>
      </c>
      <c r="T517" s="14" t="s">
        <v>102</v>
      </c>
      <c r="U517" s="14" t="s">
        <v>140</v>
      </c>
      <c r="V517" s="14" t="s">
        <v>2708</v>
      </c>
      <c r="W517" s="18">
        <v>1.7453352069119261</v>
      </c>
      <c r="X517" s="18">
        <v>1</v>
      </c>
      <c r="Y517" s="14" t="s">
        <v>140</v>
      </c>
      <c r="Z517" s="14" t="s">
        <v>140</v>
      </c>
      <c r="AA517" s="18" t="s">
        <v>140</v>
      </c>
      <c r="AB517" s="18" t="s">
        <v>140</v>
      </c>
      <c r="AC517" s="14" t="s">
        <v>140</v>
      </c>
      <c r="AD517" s="748">
        <v>37.542160300675533</v>
      </c>
      <c r="AE517" s="749">
        <v>804262</v>
      </c>
      <c r="AF517" s="748">
        <v>3070705.8317478644</v>
      </c>
      <c r="AG517" s="749">
        <v>1049000</v>
      </c>
      <c r="AH517" s="750">
        <v>0.1017</v>
      </c>
      <c r="AI517" s="748">
        <v>0</v>
      </c>
      <c r="AJ517" s="748">
        <v>0</v>
      </c>
      <c r="AK517" s="748">
        <v>0</v>
      </c>
      <c r="AL517" s="751" t="s">
        <v>140</v>
      </c>
      <c r="AM517" s="748">
        <v>4005121.544769052</v>
      </c>
      <c r="AN517" s="748">
        <v>0</v>
      </c>
      <c r="AO517" s="752" t="s">
        <v>140</v>
      </c>
      <c r="AP517" s="753">
        <v>0</v>
      </c>
      <c r="AQ517" s="752" t="s">
        <v>2705</v>
      </c>
      <c r="AR517" s="752" t="s">
        <v>140</v>
      </c>
      <c r="AS517" s="752" t="s">
        <v>140</v>
      </c>
    </row>
    <row r="518" spans="1:45" x14ac:dyDescent="0.15">
      <c r="A518" s="14" t="s">
        <v>105</v>
      </c>
      <c r="B518" s="14" t="s">
        <v>122</v>
      </c>
      <c r="C518" s="14" t="s">
        <v>154</v>
      </c>
      <c r="D518" s="14" t="s">
        <v>677</v>
      </c>
      <c r="E518" s="14" t="s">
        <v>1516</v>
      </c>
      <c r="F518" s="14" t="s">
        <v>2349</v>
      </c>
      <c r="G518" s="14" t="s">
        <v>140</v>
      </c>
      <c r="H518" s="14" t="s">
        <v>2691</v>
      </c>
      <c r="I518" s="17">
        <v>601358.14279794763</v>
      </c>
      <c r="J518" s="14" t="s">
        <v>67</v>
      </c>
      <c r="K518" s="17">
        <v>601358.14279794763</v>
      </c>
      <c r="L518" s="14" t="s">
        <v>2691</v>
      </c>
      <c r="M518" s="17">
        <v>601358.14279794763</v>
      </c>
      <c r="N518" s="14" t="s">
        <v>67</v>
      </c>
      <c r="O518" s="17">
        <v>601358.14279794763</v>
      </c>
      <c r="P518" s="17">
        <v>594103.34285008092</v>
      </c>
      <c r="Q518" s="17">
        <v>7254.7999478666652</v>
      </c>
      <c r="R518" s="17">
        <v>0</v>
      </c>
      <c r="S518" s="18">
        <v>0</v>
      </c>
      <c r="T518" s="14" t="s">
        <v>102</v>
      </c>
      <c r="U518" s="14" t="s">
        <v>140</v>
      </c>
      <c r="V518" s="14" t="s">
        <v>2708</v>
      </c>
      <c r="W518" s="18">
        <v>1.7453352069119261</v>
      </c>
      <c r="X518" s="18">
        <v>1</v>
      </c>
      <c r="Y518" s="14" t="s">
        <v>140</v>
      </c>
      <c r="Z518" s="14" t="s">
        <v>140</v>
      </c>
      <c r="AA518" s="18" t="s">
        <v>140</v>
      </c>
      <c r="AB518" s="18" t="s">
        <v>140</v>
      </c>
      <c r="AC518" s="14" t="s">
        <v>140</v>
      </c>
      <c r="AD518" s="748">
        <v>114.31945605273116</v>
      </c>
      <c r="AE518" s="749">
        <v>52800</v>
      </c>
      <c r="AF518" s="748">
        <v>613868.04233371362</v>
      </c>
      <c r="AG518" s="749">
        <v>51100</v>
      </c>
      <c r="AH518" s="750">
        <v>0.1017</v>
      </c>
      <c r="AI518" s="748">
        <v>7254.7999478666652</v>
      </c>
      <c r="AJ518" s="748">
        <v>0</v>
      </c>
      <c r="AK518" s="748">
        <v>7254.7999478666652</v>
      </c>
      <c r="AL518" s="751" t="s">
        <v>140</v>
      </c>
      <c r="AM518" s="748">
        <v>601358.14279794763</v>
      </c>
      <c r="AN518" s="748">
        <v>0</v>
      </c>
      <c r="AO518" s="752" t="s">
        <v>140</v>
      </c>
      <c r="AP518" s="753">
        <v>0</v>
      </c>
      <c r="AQ518" s="752" t="s">
        <v>2705</v>
      </c>
      <c r="AR518" s="752" t="s">
        <v>140</v>
      </c>
      <c r="AS518" s="752" t="s">
        <v>140</v>
      </c>
    </row>
    <row r="519" spans="1:45" x14ac:dyDescent="0.15">
      <c r="A519" s="14" t="s">
        <v>105</v>
      </c>
      <c r="B519" s="14" t="s">
        <v>123</v>
      </c>
      <c r="C519" s="14" t="s">
        <v>155</v>
      </c>
      <c r="D519" s="14" t="s">
        <v>678</v>
      </c>
      <c r="E519" s="14" t="s">
        <v>1517</v>
      </c>
      <c r="F519" s="14" t="s">
        <v>2350</v>
      </c>
      <c r="G519" s="14" t="s">
        <v>140</v>
      </c>
      <c r="H519" s="14" t="s">
        <v>2691</v>
      </c>
      <c r="I519" s="17">
        <v>8804954.9818170089</v>
      </c>
      <c r="J519" s="14" t="s">
        <v>67</v>
      </c>
      <c r="K519" s="17">
        <v>8804954.9818170089</v>
      </c>
      <c r="L519" s="14" t="s">
        <v>2691</v>
      </c>
      <c r="M519" s="17">
        <v>8804954.9818170089</v>
      </c>
      <c r="N519" s="14" t="s">
        <v>67</v>
      </c>
      <c r="O519" s="17">
        <v>8804954.9818170089</v>
      </c>
      <c r="P519" s="17">
        <v>8804954.9818170089</v>
      </c>
      <c r="Q519" s="17">
        <v>0</v>
      </c>
      <c r="R519" s="17">
        <v>0</v>
      </c>
      <c r="S519" s="18">
        <v>0</v>
      </c>
      <c r="T519" s="14" t="s">
        <v>2705</v>
      </c>
      <c r="U519" s="14" t="s">
        <v>2705</v>
      </c>
      <c r="V519" s="14" t="s">
        <v>2705</v>
      </c>
      <c r="W519" s="18">
        <v>1.7453352069119261</v>
      </c>
      <c r="X519" s="18">
        <v>1</v>
      </c>
      <c r="Y519" s="14" t="s">
        <v>140</v>
      </c>
      <c r="Z519" s="14" t="s">
        <v>140</v>
      </c>
      <c r="AA519" s="18" t="s">
        <v>140</v>
      </c>
      <c r="AB519" s="18" t="s">
        <v>140</v>
      </c>
      <c r="AC519" s="14" t="s">
        <v>140</v>
      </c>
      <c r="AD519" s="748">
        <v>22777.671651324781</v>
      </c>
      <c r="AE519" s="749">
        <v>0.73</v>
      </c>
      <c r="AF519" s="748">
        <v>8172995.1437954875</v>
      </c>
      <c r="AG519" s="749">
        <v>0.79500000000000004</v>
      </c>
      <c r="AH519" s="750">
        <v>486.24</v>
      </c>
      <c r="AI519" s="748">
        <v>0</v>
      </c>
      <c r="AJ519" s="748">
        <v>0</v>
      </c>
      <c r="AK519" s="748">
        <v>0</v>
      </c>
      <c r="AL519" s="751" t="s">
        <v>140</v>
      </c>
      <c r="AM519" s="748">
        <v>8804954.9818170089</v>
      </c>
      <c r="AN519" s="748">
        <v>0</v>
      </c>
      <c r="AO519" s="752" t="s">
        <v>140</v>
      </c>
      <c r="AP519" s="753">
        <v>0</v>
      </c>
      <c r="AQ519" s="752" t="s">
        <v>2705</v>
      </c>
      <c r="AR519" s="752" t="s">
        <v>140</v>
      </c>
      <c r="AS519" s="752" t="s">
        <v>140</v>
      </c>
    </row>
    <row r="520" spans="1:45" x14ac:dyDescent="0.15">
      <c r="A520" s="14" t="s">
        <v>105</v>
      </c>
      <c r="B520" s="14" t="s">
        <v>123</v>
      </c>
      <c r="C520" s="14" t="s">
        <v>155</v>
      </c>
      <c r="D520" s="14" t="s">
        <v>679</v>
      </c>
      <c r="E520" s="14" t="s">
        <v>1518</v>
      </c>
      <c r="F520" s="14" t="s">
        <v>2351</v>
      </c>
      <c r="G520" s="14" t="s">
        <v>140</v>
      </c>
      <c r="H520" s="14" t="s">
        <v>2691</v>
      </c>
      <c r="I520" s="17">
        <v>769896.90829390357</v>
      </c>
      <c r="J520" s="14" t="s">
        <v>67</v>
      </c>
      <c r="K520" s="17">
        <v>769896.90829390357</v>
      </c>
      <c r="L520" s="14" t="s">
        <v>2691</v>
      </c>
      <c r="M520" s="17">
        <v>769896.90829390357</v>
      </c>
      <c r="N520" s="14" t="s">
        <v>67</v>
      </c>
      <c r="O520" s="17">
        <v>769896.90829390357</v>
      </c>
      <c r="P520" s="17">
        <v>769896.90829390357</v>
      </c>
      <c r="Q520" s="17">
        <v>0</v>
      </c>
      <c r="R520" s="17">
        <v>0</v>
      </c>
      <c r="S520" s="18">
        <v>0</v>
      </c>
      <c r="T520" s="14" t="s">
        <v>102</v>
      </c>
      <c r="U520" s="14" t="s">
        <v>140</v>
      </c>
      <c r="V520" s="14" t="s">
        <v>2708</v>
      </c>
      <c r="W520" s="18">
        <v>1.7453352069119261</v>
      </c>
      <c r="X520" s="18">
        <v>1</v>
      </c>
      <c r="Y520" s="14" t="s">
        <v>140</v>
      </c>
      <c r="Z520" s="14" t="s">
        <v>140</v>
      </c>
      <c r="AA520" s="18" t="s">
        <v>140</v>
      </c>
      <c r="AB520" s="18" t="s">
        <v>140</v>
      </c>
      <c r="AC520" s="14" t="s">
        <v>140</v>
      </c>
      <c r="AD520" s="748">
        <v>3298.6835410635404</v>
      </c>
      <c r="AE520" s="749">
        <v>0.47</v>
      </c>
      <c r="AF520" s="748">
        <v>766688.9996369516</v>
      </c>
      <c r="AG520" s="749">
        <v>0.48</v>
      </c>
      <c r="AH520" s="750">
        <v>486.24</v>
      </c>
      <c r="AI520" s="748">
        <v>0</v>
      </c>
      <c r="AJ520" s="748">
        <v>0</v>
      </c>
      <c r="AK520" s="748">
        <v>0</v>
      </c>
      <c r="AL520" s="751" t="s">
        <v>140</v>
      </c>
      <c r="AM520" s="748">
        <v>769896.90829390357</v>
      </c>
      <c r="AN520" s="748">
        <v>0</v>
      </c>
      <c r="AO520" s="752" t="s">
        <v>140</v>
      </c>
      <c r="AP520" s="753">
        <v>0</v>
      </c>
      <c r="AQ520" s="752" t="s">
        <v>2705</v>
      </c>
      <c r="AR520" s="752" t="s">
        <v>140</v>
      </c>
      <c r="AS520" s="752" t="s">
        <v>140</v>
      </c>
    </row>
    <row r="521" spans="1:45" x14ac:dyDescent="0.15">
      <c r="A521" s="14" t="s">
        <v>105</v>
      </c>
      <c r="B521" s="14" t="s">
        <v>123</v>
      </c>
      <c r="C521" s="14" t="s">
        <v>155</v>
      </c>
      <c r="D521" s="14" t="s">
        <v>680</v>
      </c>
      <c r="E521" s="14" t="s">
        <v>1519</v>
      </c>
      <c r="F521" s="14" t="s">
        <v>2352</v>
      </c>
      <c r="G521" s="14" t="s">
        <v>140</v>
      </c>
      <c r="H521" s="14" t="s">
        <v>2691</v>
      </c>
      <c r="I521" s="17">
        <v>820440.14036427438</v>
      </c>
      <c r="J521" s="14" t="s">
        <v>67</v>
      </c>
      <c r="K521" s="17">
        <v>820440.14036427438</v>
      </c>
      <c r="L521" s="14" t="s">
        <v>2691</v>
      </c>
      <c r="M521" s="17">
        <v>820440.14036427438</v>
      </c>
      <c r="N521" s="14" t="s">
        <v>67</v>
      </c>
      <c r="O521" s="17">
        <v>820440.14036427438</v>
      </c>
      <c r="P521" s="17">
        <v>820440.14036427438</v>
      </c>
      <c r="Q521" s="17">
        <v>0</v>
      </c>
      <c r="R521" s="17">
        <v>0</v>
      </c>
      <c r="S521" s="18">
        <v>0</v>
      </c>
      <c r="T521" s="14" t="s">
        <v>2705</v>
      </c>
      <c r="U521" s="14" t="s">
        <v>2705</v>
      </c>
      <c r="V521" s="14" t="s">
        <v>2705</v>
      </c>
      <c r="W521" s="18">
        <v>1.7453352069119261</v>
      </c>
      <c r="X521" s="18">
        <v>1</v>
      </c>
      <c r="Y521" s="14" t="s">
        <v>140</v>
      </c>
      <c r="Z521" s="14" t="s">
        <v>140</v>
      </c>
      <c r="AA521" s="18" t="s">
        <v>140</v>
      </c>
      <c r="AB521" s="18" t="s">
        <v>140</v>
      </c>
      <c r="AC521" s="14" t="s">
        <v>140</v>
      </c>
      <c r="AD521" s="748">
        <v>4739.6497412420958</v>
      </c>
      <c r="AE521" s="749">
        <v>0.25</v>
      </c>
      <c r="AF521" s="748">
        <v>580761.02314073034</v>
      </c>
      <c r="AG521" s="749">
        <v>0.35599999999999998</v>
      </c>
      <c r="AH521" s="750">
        <v>486.24</v>
      </c>
      <c r="AI521" s="748">
        <v>0</v>
      </c>
      <c r="AJ521" s="748">
        <v>0</v>
      </c>
      <c r="AK521" s="748">
        <v>0</v>
      </c>
      <c r="AL521" s="751" t="s">
        <v>140</v>
      </c>
      <c r="AM521" s="748">
        <v>820440.14036427438</v>
      </c>
      <c r="AN521" s="748">
        <v>0</v>
      </c>
      <c r="AO521" s="752" t="s">
        <v>140</v>
      </c>
      <c r="AP521" s="753">
        <v>0</v>
      </c>
      <c r="AQ521" s="752" t="s">
        <v>2705</v>
      </c>
      <c r="AR521" s="752" t="s">
        <v>140</v>
      </c>
      <c r="AS521" s="752" t="s">
        <v>140</v>
      </c>
    </row>
    <row r="522" spans="1:45" x14ac:dyDescent="0.15">
      <c r="A522" s="14" t="s">
        <v>105</v>
      </c>
      <c r="B522" s="14" t="s">
        <v>123</v>
      </c>
      <c r="C522" s="14" t="s">
        <v>155</v>
      </c>
      <c r="D522" s="14" t="s">
        <v>681</v>
      </c>
      <c r="E522" s="14" t="s">
        <v>1520</v>
      </c>
      <c r="F522" s="14" t="s">
        <v>2353</v>
      </c>
      <c r="G522" s="14" t="s">
        <v>140</v>
      </c>
      <c r="H522" s="14" t="s">
        <v>2691</v>
      </c>
      <c r="I522" s="17">
        <v>8697956.5262765419</v>
      </c>
      <c r="J522" s="14" t="s">
        <v>67</v>
      </c>
      <c r="K522" s="17">
        <v>8697956.5262765419</v>
      </c>
      <c r="L522" s="14" t="s">
        <v>2691</v>
      </c>
      <c r="M522" s="17">
        <v>8697956.5262765419</v>
      </c>
      <c r="N522" s="14" t="s">
        <v>67</v>
      </c>
      <c r="O522" s="17">
        <v>8697956.5262765419</v>
      </c>
      <c r="P522" s="17">
        <v>8697956.5262765419</v>
      </c>
      <c r="Q522" s="17">
        <v>0</v>
      </c>
      <c r="R522" s="17">
        <v>0</v>
      </c>
      <c r="S522" s="18">
        <v>0</v>
      </c>
      <c r="T522" s="14" t="s">
        <v>2705</v>
      </c>
      <c r="U522" s="14" t="s">
        <v>2705</v>
      </c>
      <c r="V522" s="14" t="s">
        <v>2705</v>
      </c>
      <c r="W522" s="18">
        <v>1.7453352069119261</v>
      </c>
      <c r="X522" s="18">
        <v>1</v>
      </c>
      <c r="Y522" s="14" t="s">
        <v>140</v>
      </c>
      <c r="Z522" s="14" t="s">
        <v>140</v>
      </c>
      <c r="AA522" s="18" t="s">
        <v>140</v>
      </c>
      <c r="AB522" s="18" t="s">
        <v>140</v>
      </c>
      <c r="AC522" s="14" t="s">
        <v>140</v>
      </c>
      <c r="AD522" s="748">
        <v>17068.889629740701</v>
      </c>
      <c r="AE522" s="749">
        <v>0.85</v>
      </c>
      <c r="AF522" s="748">
        <v>7137163.4997065496</v>
      </c>
      <c r="AG522" s="749">
        <v>1.048</v>
      </c>
      <c r="AH522" s="750">
        <v>486.24</v>
      </c>
      <c r="AI522" s="748">
        <v>0</v>
      </c>
      <c r="AJ522" s="748">
        <v>0</v>
      </c>
      <c r="AK522" s="748">
        <v>0</v>
      </c>
      <c r="AL522" s="751" t="s">
        <v>140</v>
      </c>
      <c r="AM522" s="748">
        <v>8697956.5262765419</v>
      </c>
      <c r="AN522" s="748">
        <v>0</v>
      </c>
      <c r="AO522" s="752" t="s">
        <v>140</v>
      </c>
      <c r="AP522" s="753">
        <v>0</v>
      </c>
      <c r="AQ522" s="752" t="s">
        <v>2705</v>
      </c>
      <c r="AR522" s="752" t="s">
        <v>140</v>
      </c>
      <c r="AS522" s="752" t="s">
        <v>140</v>
      </c>
    </row>
    <row r="523" spans="1:45" x14ac:dyDescent="0.15">
      <c r="A523" s="14" t="s">
        <v>105</v>
      </c>
      <c r="B523" s="14" t="s">
        <v>123</v>
      </c>
      <c r="C523" s="14" t="s">
        <v>155</v>
      </c>
      <c r="D523" s="14" t="s">
        <v>682</v>
      </c>
      <c r="E523" s="14" t="s">
        <v>1521</v>
      </c>
      <c r="F523" s="14" t="s">
        <v>2354</v>
      </c>
      <c r="G523" s="14" t="s">
        <v>140</v>
      </c>
      <c r="H523" s="14" t="s">
        <v>2691</v>
      </c>
      <c r="I523" s="17">
        <v>597462.48480271187</v>
      </c>
      <c r="J523" s="14" t="s">
        <v>67</v>
      </c>
      <c r="K523" s="17">
        <v>597462.48480271187</v>
      </c>
      <c r="L523" s="14" t="s">
        <v>2691</v>
      </c>
      <c r="M523" s="17">
        <v>597462.48480271187</v>
      </c>
      <c r="N523" s="14" t="s">
        <v>67</v>
      </c>
      <c r="O523" s="17">
        <v>597462.48480271187</v>
      </c>
      <c r="P523" s="17">
        <v>597462.48480271187</v>
      </c>
      <c r="Q523" s="17">
        <v>0</v>
      </c>
      <c r="R523" s="17">
        <v>0</v>
      </c>
      <c r="S523" s="18">
        <v>0</v>
      </c>
      <c r="T523" s="14" t="s">
        <v>102</v>
      </c>
      <c r="U523" s="14" t="s">
        <v>140</v>
      </c>
      <c r="V523" s="14" t="s">
        <v>2708</v>
      </c>
      <c r="W523" s="18">
        <v>1.7453352069119261</v>
      </c>
      <c r="X523" s="18">
        <v>1</v>
      </c>
      <c r="Y523" s="14" t="s">
        <v>140</v>
      </c>
      <c r="Z523" s="14" t="s">
        <v>140</v>
      </c>
      <c r="AA523" s="18" t="s">
        <v>140</v>
      </c>
      <c r="AB523" s="18" t="s">
        <v>140</v>
      </c>
      <c r="AC523" s="14" t="s">
        <v>140</v>
      </c>
      <c r="AD523" s="748">
        <v>1489.3817988182921</v>
      </c>
      <c r="AE523" s="749">
        <v>0.79</v>
      </c>
      <c r="AF523" s="748">
        <v>578633.3722567443</v>
      </c>
      <c r="AG523" s="749">
        <v>0.82499999999999996</v>
      </c>
      <c r="AH523" s="750">
        <v>486.24</v>
      </c>
      <c r="AI523" s="748">
        <v>0</v>
      </c>
      <c r="AJ523" s="748">
        <v>0</v>
      </c>
      <c r="AK523" s="748">
        <v>0</v>
      </c>
      <c r="AL523" s="751" t="s">
        <v>140</v>
      </c>
      <c r="AM523" s="748">
        <v>597462.48480271187</v>
      </c>
      <c r="AN523" s="748">
        <v>0</v>
      </c>
      <c r="AO523" s="752" t="s">
        <v>140</v>
      </c>
      <c r="AP523" s="753">
        <v>0</v>
      </c>
      <c r="AQ523" s="752" t="s">
        <v>2705</v>
      </c>
      <c r="AR523" s="752" t="s">
        <v>140</v>
      </c>
      <c r="AS523" s="752" t="s">
        <v>140</v>
      </c>
    </row>
    <row r="524" spans="1:45" x14ac:dyDescent="0.15">
      <c r="A524" s="14" t="s">
        <v>105</v>
      </c>
      <c r="B524" s="14" t="s">
        <v>123</v>
      </c>
      <c r="C524" s="14" t="s">
        <v>155</v>
      </c>
      <c r="D524" s="14" t="s">
        <v>683</v>
      </c>
      <c r="E524" s="14" t="s">
        <v>1522</v>
      </c>
      <c r="F524" s="14" t="s">
        <v>2355</v>
      </c>
      <c r="G524" s="14" t="s">
        <v>140</v>
      </c>
      <c r="H524" s="14" t="s">
        <v>2691</v>
      </c>
      <c r="I524" s="17">
        <v>836964.06652900891</v>
      </c>
      <c r="J524" s="14" t="s">
        <v>67</v>
      </c>
      <c r="K524" s="17">
        <v>836964.06652900891</v>
      </c>
      <c r="L524" s="14" t="s">
        <v>2691</v>
      </c>
      <c r="M524" s="17">
        <v>836964.06652900891</v>
      </c>
      <c r="N524" s="14" t="s">
        <v>67</v>
      </c>
      <c r="O524" s="17">
        <v>836964.06652900891</v>
      </c>
      <c r="P524" s="17">
        <v>836964.06652900891</v>
      </c>
      <c r="Q524" s="17">
        <v>0</v>
      </c>
      <c r="R524" s="17">
        <v>0</v>
      </c>
      <c r="S524" s="18">
        <v>0</v>
      </c>
      <c r="T524" s="14" t="s">
        <v>2705</v>
      </c>
      <c r="U524" s="14" t="s">
        <v>2705</v>
      </c>
      <c r="V524" s="14" t="s">
        <v>2705</v>
      </c>
      <c r="W524" s="18">
        <v>1.7453352069119261</v>
      </c>
      <c r="X524" s="18">
        <v>1</v>
      </c>
      <c r="Y524" s="14" t="s">
        <v>140</v>
      </c>
      <c r="Z524" s="14" t="s">
        <v>140</v>
      </c>
      <c r="AA524" s="18" t="s">
        <v>140</v>
      </c>
      <c r="AB524" s="18" t="s">
        <v>140</v>
      </c>
      <c r="AC524" s="14" t="s">
        <v>140</v>
      </c>
      <c r="AD524" s="748">
        <v>2509.1811602169305</v>
      </c>
      <c r="AE524" s="749">
        <v>0.59</v>
      </c>
      <c r="AF524" s="748">
        <v>722278.0202694179</v>
      </c>
      <c r="AG524" s="749">
        <v>0.68600000000000005</v>
      </c>
      <c r="AH524" s="750">
        <v>486.24</v>
      </c>
      <c r="AI524" s="748">
        <v>0</v>
      </c>
      <c r="AJ524" s="748">
        <v>0</v>
      </c>
      <c r="AK524" s="748">
        <v>0</v>
      </c>
      <c r="AL524" s="751" t="s">
        <v>140</v>
      </c>
      <c r="AM524" s="748">
        <v>836964.06652900891</v>
      </c>
      <c r="AN524" s="748">
        <v>0</v>
      </c>
      <c r="AO524" s="752" t="s">
        <v>140</v>
      </c>
      <c r="AP524" s="753">
        <v>0</v>
      </c>
      <c r="AQ524" s="752" t="s">
        <v>2705</v>
      </c>
      <c r="AR524" s="752" t="s">
        <v>140</v>
      </c>
      <c r="AS524" s="752" t="s">
        <v>140</v>
      </c>
    </row>
    <row r="525" spans="1:45" x14ac:dyDescent="0.15">
      <c r="A525" s="14" t="s">
        <v>105</v>
      </c>
      <c r="B525" s="14" t="s">
        <v>124</v>
      </c>
      <c r="C525" s="14" t="s">
        <v>156</v>
      </c>
      <c r="D525" s="14" t="s">
        <v>684</v>
      </c>
      <c r="E525" s="14" t="s">
        <v>1523</v>
      </c>
      <c r="F525" s="14" t="s">
        <v>2356</v>
      </c>
      <c r="G525" s="14" t="s">
        <v>140</v>
      </c>
      <c r="H525" s="14" t="s">
        <v>2691</v>
      </c>
      <c r="I525" s="17">
        <v>1326940.5364012036</v>
      </c>
      <c r="J525" s="14" t="s">
        <v>67</v>
      </c>
      <c r="K525" s="17">
        <v>1326940.5364012036</v>
      </c>
      <c r="L525" s="14" t="s">
        <v>2691</v>
      </c>
      <c r="M525" s="17">
        <v>1326940.5364012036</v>
      </c>
      <c r="N525" s="14" t="s">
        <v>67</v>
      </c>
      <c r="O525" s="17">
        <v>1326940.5364012036</v>
      </c>
      <c r="P525" s="17">
        <v>1326940.5364012036</v>
      </c>
      <c r="Q525" s="17">
        <v>0</v>
      </c>
      <c r="R525" s="17">
        <v>0</v>
      </c>
      <c r="S525" s="18">
        <v>0</v>
      </c>
      <c r="T525" s="14" t="s">
        <v>102</v>
      </c>
      <c r="U525" s="14" t="s">
        <v>140</v>
      </c>
      <c r="V525" s="14" t="s">
        <v>2708</v>
      </c>
      <c r="W525" s="18">
        <v>1.7453352069119261</v>
      </c>
      <c r="X525" s="18">
        <v>1</v>
      </c>
      <c r="Y525" s="14" t="s">
        <v>140</v>
      </c>
      <c r="Z525" s="14" t="s">
        <v>140</v>
      </c>
      <c r="AA525" s="18" t="s">
        <v>140</v>
      </c>
      <c r="AB525" s="18" t="s">
        <v>140</v>
      </c>
      <c r="AC525" s="14" t="s">
        <v>140</v>
      </c>
      <c r="AD525" s="748">
        <v>1085.598498699218</v>
      </c>
      <c r="AE525" s="749">
        <v>37.11</v>
      </c>
      <c r="AF525" s="748">
        <v>1562728.795301331</v>
      </c>
      <c r="AG525" s="749">
        <v>31.515000000000001</v>
      </c>
      <c r="AH525" s="750">
        <v>38.7851</v>
      </c>
      <c r="AI525" s="748">
        <v>0</v>
      </c>
      <c r="AJ525" s="748">
        <v>0</v>
      </c>
      <c r="AK525" s="748">
        <v>0</v>
      </c>
      <c r="AL525" s="751" t="s">
        <v>140</v>
      </c>
      <c r="AM525" s="748">
        <v>1326940.5364012036</v>
      </c>
      <c r="AN525" s="748">
        <v>0</v>
      </c>
      <c r="AO525" s="752" t="s">
        <v>140</v>
      </c>
      <c r="AP525" s="753">
        <v>0</v>
      </c>
      <c r="AQ525" s="752" t="s">
        <v>2705</v>
      </c>
      <c r="AR525" s="752" t="s">
        <v>140</v>
      </c>
      <c r="AS525" s="752" t="s">
        <v>140</v>
      </c>
    </row>
    <row r="526" spans="1:45" x14ac:dyDescent="0.15">
      <c r="A526" s="14" t="s">
        <v>105</v>
      </c>
      <c r="B526" s="14" t="s">
        <v>124</v>
      </c>
      <c r="C526" s="14" t="s">
        <v>156</v>
      </c>
      <c r="D526" s="14" t="s">
        <v>685</v>
      </c>
      <c r="E526" s="14" t="s">
        <v>1524</v>
      </c>
      <c r="F526" s="14" t="s">
        <v>2357</v>
      </c>
      <c r="G526" s="14" t="s">
        <v>140</v>
      </c>
      <c r="H526" s="14" t="s">
        <v>2691</v>
      </c>
      <c r="I526" s="17">
        <v>682606.06232245197</v>
      </c>
      <c r="J526" s="14" t="s">
        <v>67</v>
      </c>
      <c r="K526" s="17">
        <v>682606.06232245197</v>
      </c>
      <c r="L526" s="14" t="s">
        <v>2691</v>
      </c>
      <c r="M526" s="17">
        <v>682606.06232245197</v>
      </c>
      <c r="N526" s="14" t="s">
        <v>67</v>
      </c>
      <c r="O526" s="17">
        <v>682606.06232245197</v>
      </c>
      <c r="P526" s="17">
        <v>682606.06232245197</v>
      </c>
      <c r="Q526" s="17">
        <v>0</v>
      </c>
      <c r="R526" s="17">
        <v>0</v>
      </c>
      <c r="S526" s="18">
        <v>0</v>
      </c>
      <c r="T526" s="14" t="s">
        <v>102</v>
      </c>
      <c r="U526" s="14" t="s">
        <v>140</v>
      </c>
      <c r="V526" s="14" t="s">
        <v>2708</v>
      </c>
      <c r="W526" s="18">
        <v>1.7453352069119261</v>
      </c>
      <c r="X526" s="18">
        <v>1</v>
      </c>
      <c r="Y526" s="14" t="s">
        <v>140</v>
      </c>
      <c r="Z526" s="14" t="s">
        <v>140</v>
      </c>
      <c r="AA526" s="18" t="s">
        <v>140</v>
      </c>
      <c r="AB526" s="18" t="s">
        <v>140</v>
      </c>
      <c r="AC526" s="14" t="s">
        <v>140</v>
      </c>
      <c r="AD526" s="748">
        <v>820.30754724860526</v>
      </c>
      <c r="AE526" s="749">
        <v>22.61</v>
      </c>
      <c r="AF526" s="748">
        <v>719413.06998062413</v>
      </c>
      <c r="AG526" s="749">
        <v>21.454999999999998</v>
      </c>
      <c r="AH526" s="750">
        <v>38.7851</v>
      </c>
      <c r="AI526" s="748">
        <v>0</v>
      </c>
      <c r="AJ526" s="748">
        <v>0</v>
      </c>
      <c r="AK526" s="748">
        <v>0</v>
      </c>
      <c r="AL526" s="751" t="s">
        <v>140</v>
      </c>
      <c r="AM526" s="748">
        <v>682606.06232245197</v>
      </c>
      <c r="AN526" s="748">
        <v>0</v>
      </c>
      <c r="AO526" s="752" t="s">
        <v>140</v>
      </c>
      <c r="AP526" s="753">
        <v>0</v>
      </c>
      <c r="AQ526" s="752" t="s">
        <v>2705</v>
      </c>
      <c r="AR526" s="752" t="s">
        <v>140</v>
      </c>
      <c r="AS526" s="752" t="s">
        <v>140</v>
      </c>
    </row>
    <row r="527" spans="1:45" x14ac:dyDescent="0.15">
      <c r="A527" s="14" t="s">
        <v>105</v>
      </c>
      <c r="B527" s="14" t="s">
        <v>124</v>
      </c>
      <c r="C527" s="14" t="s">
        <v>149</v>
      </c>
      <c r="D527" s="14" t="s">
        <v>686</v>
      </c>
      <c r="E527" s="14" t="s">
        <v>1525</v>
      </c>
      <c r="F527" s="14" t="s">
        <v>2358</v>
      </c>
      <c r="G527" s="14" t="s">
        <v>140</v>
      </c>
      <c r="H527" s="14" t="s">
        <v>2691</v>
      </c>
      <c r="I527" s="17">
        <v>1317892.0729145457</v>
      </c>
      <c r="J527" s="14" t="s">
        <v>67</v>
      </c>
      <c r="K527" s="17">
        <v>1317892.0729145457</v>
      </c>
      <c r="L527" s="14" t="s">
        <v>2691</v>
      </c>
      <c r="M527" s="17">
        <v>1317892.0729145457</v>
      </c>
      <c r="N527" s="14" t="s">
        <v>67</v>
      </c>
      <c r="O527" s="17">
        <v>1317892.0729145457</v>
      </c>
      <c r="P527" s="17">
        <v>1317892.0729145457</v>
      </c>
      <c r="Q527" s="17">
        <v>0</v>
      </c>
      <c r="R527" s="17">
        <v>0</v>
      </c>
      <c r="S527" s="18">
        <v>0</v>
      </c>
      <c r="T527" s="14" t="s">
        <v>2705</v>
      </c>
      <c r="U527" s="14" t="s">
        <v>2705</v>
      </c>
      <c r="V527" s="14" t="s">
        <v>2705</v>
      </c>
      <c r="W527" s="18">
        <v>1.7453352069119261</v>
      </c>
      <c r="X527" s="18">
        <v>1</v>
      </c>
      <c r="Y527" s="14" t="s">
        <v>140</v>
      </c>
      <c r="Z527" s="14" t="s">
        <v>140</v>
      </c>
      <c r="AA527" s="18" t="s">
        <v>140</v>
      </c>
      <c r="AB527" s="18" t="s">
        <v>140</v>
      </c>
      <c r="AC527" s="14" t="s">
        <v>140</v>
      </c>
      <c r="AD527" s="748">
        <v>361.28438783076871</v>
      </c>
      <c r="AE527" s="749">
        <v>443.81</v>
      </c>
      <c r="AF527" s="748">
        <v>1300391.3524479107</v>
      </c>
      <c r="AG527" s="749">
        <v>449.79</v>
      </c>
      <c r="AH527" s="750">
        <v>8.11</v>
      </c>
      <c r="AI527" s="748">
        <v>0</v>
      </c>
      <c r="AJ527" s="748">
        <v>0</v>
      </c>
      <c r="AK527" s="748">
        <v>0</v>
      </c>
      <c r="AL527" s="751" t="s">
        <v>140</v>
      </c>
      <c r="AM527" s="748">
        <v>1317892.0729145457</v>
      </c>
      <c r="AN527" s="748">
        <v>0</v>
      </c>
      <c r="AO527" s="752" t="s">
        <v>140</v>
      </c>
      <c r="AP527" s="753">
        <v>0</v>
      </c>
      <c r="AQ527" s="752" t="s">
        <v>2705</v>
      </c>
      <c r="AR527" s="752" t="s">
        <v>140</v>
      </c>
      <c r="AS527" s="752" t="s">
        <v>140</v>
      </c>
    </row>
    <row r="528" spans="1:45" x14ac:dyDescent="0.15">
      <c r="A528" s="14" t="s">
        <v>105</v>
      </c>
      <c r="B528" s="14" t="s">
        <v>125</v>
      </c>
      <c r="C528" s="14" t="s">
        <v>157</v>
      </c>
      <c r="D528" s="14" t="s">
        <v>687</v>
      </c>
      <c r="E528" s="14" t="s">
        <v>1526</v>
      </c>
      <c r="F528" s="14" t="s">
        <v>2359</v>
      </c>
      <c r="G528" s="14" t="s">
        <v>140</v>
      </c>
      <c r="H528" s="14" t="s">
        <v>2691</v>
      </c>
      <c r="I528" s="17">
        <v>1148045.2659477694</v>
      </c>
      <c r="J528" s="14" t="s">
        <v>67</v>
      </c>
      <c r="K528" s="17">
        <v>1148045.2659477694</v>
      </c>
      <c r="L528" s="14" t="s">
        <v>2691</v>
      </c>
      <c r="M528" s="17">
        <v>1148045.2659477694</v>
      </c>
      <c r="N528" s="14" t="s">
        <v>67</v>
      </c>
      <c r="O528" s="17">
        <v>1148045.2659477694</v>
      </c>
      <c r="P528" s="17">
        <v>1148045.2659477694</v>
      </c>
      <c r="Q528" s="17">
        <v>0</v>
      </c>
      <c r="R528" s="17">
        <v>0</v>
      </c>
      <c r="S528" s="18">
        <v>0</v>
      </c>
      <c r="T528" s="14" t="s">
        <v>102</v>
      </c>
      <c r="U528" s="14" t="s">
        <v>140</v>
      </c>
      <c r="V528" s="14" t="s">
        <v>2708</v>
      </c>
      <c r="W528" s="18">
        <v>1.7453352069119261</v>
      </c>
      <c r="X528" s="18">
        <v>1</v>
      </c>
      <c r="Y528" s="14" t="s">
        <v>140</v>
      </c>
      <c r="Z528" s="14" t="s">
        <v>140</v>
      </c>
      <c r="AA528" s="18" t="s">
        <v>140</v>
      </c>
      <c r="AB528" s="18" t="s">
        <v>140</v>
      </c>
      <c r="AC528" s="14" t="s">
        <v>140</v>
      </c>
      <c r="AD528" s="748">
        <v>9389.3449059199502</v>
      </c>
      <c r="AE528" s="749">
        <v>13.95</v>
      </c>
      <c r="AF528" s="748">
        <v>960226.46310178807</v>
      </c>
      <c r="AG528" s="749">
        <v>16.68</v>
      </c>
      <c r="AH528" s="750">
        <v>7.3304</v>
      </c>
      <c r="AI528" s="748">
        <v>0</v>
      </c>
      <c r="AJ528" s="748">
        <v>0</v>
      </c>
      <c r="AK528" s="748">
        <v>0</v>
      </c>
      <c r="AL528" s="751" t="s">
        <v>140</v>
      </c>
      <c r="AM528" s="748">
        <v>1148045.2659477694</v>
      </c>
      <c r="AN528" s="748">
        <v>0</v>
      </c>
      <c r="AO528" s="752" t="s">
        <v>140</v>
      </c>
      <c r="AP528" s="753">
        <v>0</v>
      </c>
      <c r="AQ528" s="752" t="s">
        <v>2705</v>
      </c>
      <c r="AR528" s="752" t="s">
        <v>140</v>
      </c>
      <c r="AS528" s="752" t="s">
        <v>140</v>
      </c>
    </row>
    <row r="529" spans="1:45" x14ac:dyDescent="0.15">
      <c r="A529" s="14" t="s">
        <v>105</v>
      </c>
      <c r="B529" s="14" t="s">
        <v>125</v>
      </c>
      <c r="C529" s="14" t="s">
        <v>157</v>
      </c>
      <c r="D529" s="14" t="s">
        <v>688</v>
      </c>
      <c r="E529" s="14" t="s">
        <v>1527</v>
      </c>
      <c r="F529" s="14" t="s">
        <v>2360</v>
      </c>
      <c r="G529" s="14" t="s">
        <v>140</v>
      </c>
      <c r="H529" s="14" t="s">
        <v>2691</v>
      </c>
      <c r="I529" s="17">
        <v>5547347.0845405934</v>
      </c>
      <c r="J529" s="14" t="s">
        <v>67</v>
      </c>
      <c r="K529" s="17">
        <v>5547347.0845405934</v>
      </c>
      <c r="L529" s="14" t="s">
        <v>2691</v>
      </c>
      <c r="M529" s="17">
        <v>5547347.0845405934</v>
      </c>
      <c r="N529" s="14" t="s">
        <v>67</v>
      </c>
      <c r="O529" s="17">
        <v>5547347.0845405934</v>
      </c>
      <c r="P529" s="17">
        <v>5547347.0845405934</v>
      </c>
      <c r="Q529" s="17">
        <v>0</v>
      </c>
      <c r="R529" s="17">
        <v>0</v>
      </c>
      <c r="S529" s="18">
        <v>0</v>
      </c>
      <c r="T529" s="14" t="s">
        <v>102</v>
      </c>
      <c r="U529" s="14" t="s">
        <v>140</v>
      </c>
      <c r="V529" s="14" t="s">
        <v>2708</v>
      </c>
      <c r="W529" s="18">
        <v>1.7453352069119261</v>
      </c>
      <c r="X529" s="18">
        <v>1</v>
      </c>
      <c r="Y529" s="14" t="s">
        <v>140</v>
      </c>
      <c r="Z529" s="14" t="s">
        <v>140</v>
      </c>
      <c r="AA529" s="18" t="s">
        <v>140</v>
      </c>
      <c r="AB529" s="18" t="s">
        <v>140</v>
      </c>
      <c r="AC529" s="14" t="s">
        <v>140</v>
      </c>
      <c r="AD529" s="748">
        <v>3693.1292978256356</v>
      </c>
      <c r="AE529" s="749">
        <v>203.82</v>
      </c>
      <c r="AF529" s="748">
        <v>5517838.475303757</v>
      </c>
      <c r="AG529" s="749">
        <v>204.91</v>
      </c>
      <c r="AH529" s="750">
        <v>7.3304</v>
      </c>
      <c r="AI529" s="748">
        <v>0</v>
      </c>
      <c r="AJ529" s="748">
        <v>0</v>
      </c>
      <c r="AK529" s="748">
        <v>0</v>
      </c>
      <c r="AL529" s="751" t="s">
        <v>140</v>
      </c>
      <c r="AM529" s="748">
        <v>5547347.0845405934</v>
      </c>
      <c r="AN529" s="748">
        <v>0</v>
      </c>
      <c r="AO529" s="752" t="s">
        <v>140</v>
      </c>
      <c r="AP529" s="753">
        <v>0</v>
      </c>
      <c r="AQ529" s="752" t="s">
        <v>2705</v>
      </c>
      <c r="AR529" s="752" t="s">
        <v>140</v>
      </c>
      <c r="AS529" s="752" t="s">
        <v>140</v>
      </c>
    </row>
    <row r="530" spans="1:45" x14ac:dyDescent="0.15">
      <c r="A530" s="14" t="s">
        <v>105</v>
      </c>
      <c r="B530" s="14" t="s">
        <v>125</v>
      </c>
      <c r="C530" s="14" t="s">
        <v>157</v>
      </c>
      <c r="D530" s="14" t="s">
        <v>689</v>
      </c>
      <c r="E530" s="14" t="s">
        <v>1528</v>
      </c>
      <c r="F530" s="14" t="s">
        <v>2361</v>
      </c>
      <c r="G530" s="14" t="s">
        <v>140</v>
      </c>
      <c r="H530" s="14" t="s">
        <v>2691</v>
      </c>
      <c r="I530" s="17">
        <v>1135093.0984705719</v>
      </c>
      <c r="J530" s="14" t="s">
        <v>67</v>
      </c>
      <c r="K530" s="17">
        <v>1135093.0984705719</v>
      </c>
      <c r="L530" s="14" t="s">
        <v>2691</v>
      </c>
      <c r="M530" s="17">
        <v>1135093.0984705719</v>
      </c>
      <c r="N530" s="14" t="s">
        <v>67</v>
      </c>
      <c r="O530" s="17">
        <v>1135093.0984705719</v>
      </c>
      <c r="P530" s="17">
        <v>1135093.0984705719</v>
      </c>
      <c r="Q530" s="17">
        <v>0</v>
      </c>
      <c r="R530" s="17">
        <v>0</v>
      </c>
      <c r="S530" s="18">
        <v>0</v>
      </c>
      <c r="T530" s="14" t="s">
        <v>102</v>
      </c>
      <c r="U530" s="14" t="s">
        <v>140</v>
      </c>
      <c r="V530" s="14" t="s">
        <v>2708</v>
      </c>
      <c r="W530" s="18">
        <v>1.7453352069119261</v>
      </c>
      <c r="X530" s="18">
        <v>1</v>
      </c>
      <c r="Y530" s="14" t="s">
        <v>140</v>
      </c>
      <c r="Z530" s="14" t="s">
        <v>140</v>
      </c>
      <c r="AA530" s="18" t="s">
        <v>140</v>
      </c>
      <c r="AB530" s="18" t="s">
        <v>140</v>
      </c>
      <c r="AC530" s="14" t="s">
        <v>140</v>
      </c>
      <c r="AD530" s="748">
        <v>2740.176274851724</v>
      </c>
      <c r="AE530" s="749">
        <v>72.59</v>
      </c>
      <c r="AF530" s="748">
        <v>1458085.4427290154</v>
      </c>
      <c r="AG530" s="749">
        <v>56.51</v>
      </c>
      <c r="AH530" s="750">
        <v>7.3304</v>
      </c>
      <c r="AI530" s="748">
        <v>0</v>
      </c>
      <c r="AJ530" s="748">
        <v>0</v>
      </c>
      <c r="AK530" s="748">
        <v>0</v>
      </c>
      <c r="AL530" s="751" t="s">
        <v>140</v>
      </c>
      <c r="AM530" s="748">
        <v>1135093.0984705719</v>
      </c>
      <c r="AN530" s="748">
        <v>0</v>
      </c>
      <c r="AO530" s="752" t="s">
        <v>140</v>
      </c>
      <c r="AP530" s="753">
        <v>0</v>
      </c>
      <c r="AQ530" s="752" t="s">
        <v>2705</v>
      </c>
      <c r="AR530" s="752" t="s">
        <v>140</v>
      </c>
      <c r="AS530" s="752" t="s">
        <v>140</v>
      </c>
    </row>
    <row r="531" spans="1:45" x14ac:dyDescent="0.15">
      <c r="A531" s="14" t="s">
        <v>105</v>
      </c>
      <c r="B531" s="14" t="s">
        <v>125</v>
      </c>
      <c r="C531" s="14" t="s">
        <v>157</v>
      </c>
      <c r="D531" s="14" t="s">
        <v>690</v>
      </c>
      <c r="E531" s="14" t="s">
        <v>1529</v>
      </c>
      <c r="F531" s="14" t="s">
        <v>2362</v>
      </c>
      <c r="G531" s="14" t="s">
        <v>140</v>
      </c>
      <c r="H531" s="14" t="s">
        <v>2691</v>
      </c>
      <c r="I531" s="17">
        <v>1034961.0708877302</v>
      </c>
      <c r="J531" s="14" t="s">
        <v>67</v>
      </c>
      <c r="K531" s="17">
        <v>1034961.0708877302</v>
      </c>
      <c r="L531" s="14" t="s">
        <v>2691</v>
      </c>
      <c r="M531" s="17">
        <v>1034961.0708877302</v>
      </c>
      <c r="N531" s="14" t="s">
        <v>67</v>
      </c>
      <c r="O531" s="17">
        <v>1034961.0708877302</v>
      </c>
      <c r="P531" s="17">
        <v>1034961.0708877302</v>
      </c>
      <c r="Q531" s="17">
        <v>0</v>
      </c>
      <c r="R531" s="17">
        <v>0</v>
      </c>
      <c r="S531" s="18">
        <v>0</v>
      </c>
      <c r="T531" s="14" t="s">
        <v>102</v>
      </c>
      <c r="U531" s="14" t="s">
        <v>140</v>
      </c>
      <c r="V531" s="14" t="s">
        <v>2708</v>
      </c>
      <c r="W531" s="18">
        <v>1.7453352069119261</v>
      </c>
      <c r="X531" s="18">
        <v>1</v>
      </c>
      <c r="Y531" s="14" t="s">
        <v>140</v>
      </c>
      <c r="Z531" s="14" t="s">
        <v>140</v>
      </c>
      <c r="AA531" s="18" t="s">
        <v>140</v>
      </c>
      <c r="AB531" s="18" t="s">
        <v>140</v>
      </c>
      <c r="AC531" s="14" t="s">
        <v>140</v>
      </c>
      <c r="AD531" s="748">
        <v>382.22841031371183</v>
      </c>
      <c r="AE531" s="749">
        <v>334.31</v>
      </c>
      <c r="AF531" s="748">
        <v>936698.89072546153</v>
      </c>
      <c r="AG531" s="749">
        <v>369.38</v>
      </c>
      <c r="AH531" s="750">
        <v>7.3304</v>
      </c>
      <c r="AI531" s="748">
        <v>0</v>
      </c>
      <c r="AJ531" s="748">
        <v>0</v>
      </c>
      <c r="AK531" s="748">
        <v>0</v>
      </c>
      <c r="AL531" s="751" t="s">
        <v>140</v>
      </c>
      <c r="AM531" s="748">
        <v>1034961.0708877302</v>
      </c>
      <c r="AN531" s="748">
        <v>0</v>
      </c>
      <c r="AO531" s="752" t="s">
        <v>140</v>
      </c>
      <c r="AP531" s="753">
        <v>0</v>
      </c>
      <c r="AQ531" s="752" t="s">
        <v>2705</v>
      </c>
      <c r="AR531" s="752" t="s">
        <v>140</v>
      </c>
      <c r="AS531" s="752" t="s">
        <v>140</v>
      </c>
    </row>
    <row r="532" spans="1:45" x14ac:dyDescent="0.15">
      <c r="A532" s="14" t="s">
        <v>105</v>
      </c>
      <c r="B532" s="14" t="s">
        <v>125</v>
      </c>
      <c r="C532" s="14" t="s">
        <v>157</v>
      </c>
      <c r="D532" s="14" t="s">
        <v>691</v>
      </c>
      <c r="E532" s="14" t="s">
        <v>1530</v>
      </c>
      <c r="F532" s="14" t="s">
        <v>2363</v>
      </c>
      <c r="G532" s="14" t="s">
        <v>140</v>
      </c>
      <c r="H532" s="14" t="s">
        <v>2691</v>
      </c>
      <c r="I532" s="17">
        <v>488692.11260013242</v>
      </c>
      <c r="J532" s="14" t="s">
        <v>67</v>
      </c>
      <c r="K532" s="17">
        <v>488692.11260013242</v>
      </c>
      <c r="L532" s="14" t="s">
        <v>2691</v>
      </c>
      <c r="M532" s="17">
        <v>488692.11260013242</v>
      </c>
      <c r="N532" s="14" t="s">
        <v>67</v>
      </c>
      <c r="O532" s="17">
        <v>488692.11260013242</v>
      </c>
      <c r="P532" s="17">
        <v>488692.11260013242</v>
      </c>
      <c r="Q532" s="17">
        <v>0</v>
      </c>
      <c r="R532" s="17">
        <v>0</v>
      </c>
      <c r="S532" s="18">
        <v>0</v>
      </c>
      <c r="T532" s="14" t="s">
        <v>102</v>
      </c>
      <c r="U532" s="14" t="s">
        <v>140</v>
      </c>
      <c r="V532" s="14" t="s">
        <v>2708</v>
      </c>
      <c r="W532" s="18">
        <v>1.7453352069119261</v>
      </c>
      <c r="X532" s="18">
        <v>1</v>
      </c>
      <c r="Y532" s="14" t="s">
        <v>140</v>
      </c>
      <c r="Z532" s="14" t="s">
        <v>140</v>
      </c>
      <c r="AA532" s="18" t="s">
        <v>140</v>
      </c>
      <c r="AB532" s="18" t="s">
        <v>140</v>
      </c>
      <c r="AC532" s="14" t="s">
        <v>140</v>
      </c>
      <c r="AD532" s="748">
        <v>324.63234848561825</v>
      </c>
      <c r="AE532" s="749">
        <v>189.49</v>
      </c>
      <c r="AF532" s="748">
        <v>450926.51448626799</v>
      </c>
      <c r="AG532" s="749">
        <v>205.36</v>
      </c>
      <c r="AH532" s="750">
        <v>7.3304</v>
      </c>
      <c r="AI532" s="748">
        <v>0</v>
      </c>
      <c r="AJ532" s="748">
        <v>0</v>
      </c>
      <c r="AK532" s="748">
        <v>0</v>
      </c>
      <c r="AL532" s="751" t="s">
        <v>140</v>
      </c>
      <c r="AM532" s="748">
        <v>488692.11260013242</v>
      </c>
      <c r="AN532" s="748">
        <v>0</v>
      </c>
      <c r="AO532" s="752" t="s">
        <v>140</v>
      </c>
      <c r="AP532" s="753">
        <v>0</v>
      </c>
      <c r="AQ532" s="752" t="s">
        <v>2705</v>
      </c>
      <c r="AR532" s="752" t="s">
        <v>140</v>
      </c>
      <c r="AS532" s="752" t="s">
        <v>140</v>
      </c>
    </row>
    <row r="533" spans="1:45" x14ac:dyDescent="0.15">
      <c r="A533" s="14" t="s">
        <v>105</v>
      </c>
      <c r="B533" s="14" t="s">
        <v>125</v>
      </c>
      <c r="C533" s="14" t="s">
        <v>157</v>
      </c>
      <c r="D533" s="14" t="s">
        <v>692</v>
      </c>
      <c r="E533" s="14" t="s">
        <v>1531</v>
      </c>
      <c r="F533" s="14" t="s">
        <v>2364</v>
      </c>
      <c r="G533" s="14" t="s">
        <v>140</v>
      </c>
      <c r="H533" s="14" t="s">
        <v>2691</v>
      </c>
      <c r="I533" s="17">
        <v>989366.82406331867</v>
      </c>
      <c r="J533" s="14" t="s">
        <v>67</v>
      </c>
      <c r="K533" s="17">
        <v>989366.82406331867</v>
      </c>
      <c r="L533" s="14" t="s">
        <v>2691</v>
      </c>
      <c r="M533" s="17">
        <v>989366.82406331867</v>
      </c>
      <c r="N533" s="14" t="s">
        <v>67</v>
      </c>
      <c r="O533" s="17">
        <v>989366.82406331867</v>
      </c>
      <c r="P533" s="17">
        <v>989366.82406331867</v>
      </c>
      <c r="Q533" s="17">
        <v>0</v>
      </c>
      <c r="R533" s="17">
        <v>0</v>
      </c>
      <c r="S533" s="18">
        <v>0</v>
      </c>
      <c r="T533" s="14" t="s">
        <v>102</v>
      </c>
      <c r="U533" s="14" t="s">
        <v>140</v>
      </c>
      <c r="V533" s="14" t="s">
        <v>2708</v>
      </c>
      <c r="W533" s="18">
        <v>1.7453352069119261</v>
      </c>
      <c r="X533" s="18">
        <v>1</v>
      </c>
      <c r="Y533" s="14" t="s">
        <v>140</v>
      </c>
      <c r="Z533" s="14" t="s">
        <v>140</v>
      </c>
      <c r="AA533" s="18" t="s">
        <v>140</v>
      </c>
      <c r="AB533" s="18" t="s">
        <v>140</v>
      </c>
      <c r="AC533" s="14" t="s">
        <v>140</v>
      </c>
      <c r="AD533" s="748">
        <v>1134.4678844927519</v>
      </c>
      <c r="AE533" s="749">
        <v>148.99</v>
      </c>
      <c r="AF533" s="748">
        <v>1239016.2384697553</v>
      </c>
      <c r="AG533" s="749">
        <v>118.97</v>
      </c>
      <c r="AH533" s="750">
        <v>7.3304</v>
      </c>
      <c r="AI533" s="748">
        <v>0</v>
      </c>
      <c r="AJ533" s="748">
        <v>0</v>
      </c>
      <c r="AK533" s="748">
        <v>0</v>
      </c>
      <c r="AL533" s="751" t="s">
        <v>140</v>
      </c>
      <c r="AM533" s="748">
        <v>989366.82406331867</v>
      </c>
      <c r="AN533" s="748">
        <v>0</v>
      </c>
      <c r="AO533" s="752" t="s">
        <v>140</v>
      </c>
      <c r="AP533" s="753">
        <v>0</v>
      </c>
      <c r="AQ533" s="752" t="s">
        <v>2705</v>
      </c>
      <c r="AR533" s="752" t="s">
        <v>140</v>
      </c>
      <c r="AS533" s="752" t="s">
        <v>140</v>
      </c>
    </row>
    <row r="534" spans="1:45" x14ac:dyDescent="0.15">
      <c r="A534" s="14" t="s">
        <v>105</v>
      </c>
      <c r="B534" s="14" t="s">
        <v>125</v>
      </c>
      <c r="C534" s="14" t="s">
        <v>157</v>
      </c>
      <c r="D534" s="14" t="s">
        <v>693</v>
      </c>
      <c r="E534" s="14" t="s">
        <v>1532</v>
      </c>
      <c r="F534" s="14" t="s">
        <v>2365</v>
      </c>
      <c r="G534" s="14" t="s">
        <v>140</v>
      </c>
      <c r="H534" s="14" t="s">
        <v>2691</v>
      </c>
      <c r="I534" s="17">
        <v>2780616.581716829</v>
      </c>
      <c r="J534" s="14" t="s">
        <v>67</v>
      </c>
      <c r="K534" s="17">
        <v>2780616.581716829</v>
      </c>
      <c r="L534" s="14" t="s">
        <v>2691</v>
      </c>
      <c r="M534" s="17">
        <v>2780616.581716829</v>
      </c>
      <c r="N534" s="14" t="s">
        <v>67</v>
      </c>
      <c r="O534" s="17">
        <v>2780616.581716829</v>
      </c>
      <c r="P534" s="17">
        <v>2780616.581716829</v>
      </c>
      <c r="Q534" s="17">
        <v>0</v>
      </c>
      <c r="R534" s="17">
        <v>0</v>
      </c>
      <c r="S534" s="18">
        <v>0</v>
      </c>
      <c r="T534" s="14" t="s">
        <v>102</v>
      </c>
      <c r="U534" s="14" t="s">
        <v>140</v>
      </c>
      <c r="V534" s="14" t="s">
        <v>2708</v>
      </c>
      <c r="W534" s="18">
        <v>1.7453352069119261</v>
      </c>
      <c r="X534" s="18">
        <v>1</v>
      </c>
      <c r="Y534" s="14" t="s">
        <v>140</v>
      </c>
      <c r="Z534" s="14" t="s">
        <v>140</v>
      </c>
      <c r="AA534" s="18" t="s">
        <v>140</v>
      </c>
      <c r="AB534" s="18" t="s">
        <v>140</v>
      </c>
      <c r="AC534" s="14" t="s">
        <v>140</v>
      </c>
      <c r="AD534" s="748">
        <v>32672.413273110218</v>
      </c>
      <c r="AE534" s="749">
        <v>13.15</v>
      </c>
      <c r="AF534" s="748">
        <v>3149742.2544850428</v>
      </c>
      <c r="AG534" s="749">
        <v>11.61</v>
      </c>
      <c r="AH534" s="750">
        <v>7.3304</v>
      </c>
      <c r="AI534" s="748">
        <v>0</v>
      </c>
      <c r="AJ534" s="748">
        <v>0</v>
      </c>
      <c r="AK534" s="748">
        <v>0</v>
      </c>
      <c r="AL534" s="751" t="s">
        <v>140</v>
      </c>
      <c r="AM534" s="748">
        <v>2780616.581716829</v>
      </c>
      <c r="AN534" s="748">
        <v>0</v>
      </c>
      <c r="AO534" s="752" t="s">
        <v>140</v>
      </c>
      <c r="AP534" s="753">
        <v>0</v>
      </c>
      <c r="AQ534" s="752" t="s">
        <v>2705</v>
      </c>
      <c r="AR534" s="752" t="s">
        <v>140</v>
      </c>
      <c r="AS534" s="752" t="s">
        <v>140</v>
      </c>
    </row>
    <row r="535" spans="1:45" x14ac:dyDescent="0.15">
      <c r="A535" s="14" t="s">
        <v>105</v>
      </c>
      <c r="B535" s="14" t="s">
        <v>125</v>
      </c>
      <c r="C535" s="14" t="s">
        <v>157</v>
      </c>
      <c r="D535" s="14" t="s">
        <v>694</v>
      </c>
      <c r="E535" s="14" t="s">
        <v>1533</v>
      </c>
      <c r="F535" s="14" t="s">
        <v>2366</v>
      </c>
      <c r="G535" s="14" t="s">
        <v>140</v>
      </c>
      <c r="H535" s="14" t="s">
        <v>2691</v>
      </c>
      <c r="I535" s="17">
        <v>6173419.2960418789</v>
      </c>
      <c r="J535" s="14" t="s">
        <v>67</v>
      </c>
      <c r="K535" s="17">
        <v>6173419.2960418789</v>
      </c>
      <c r="L535" s="14" t="s">
        <v>2691</v>
      </c>
      <c r="M535" s="17">
        <v>6173419.2960418789</v>
      </c>
      <c r="N535" s="14" t="s">
        <v>67</v>
      </c>
      <c r="O535" s="17">
        <v>6173419.2960418789</v>
      </c>
      <c r="P535" s="17">
        <v>6173419.2960418789</v>
      </c>
      <c r="Q535" s="17">
        <v>0</v>
      </c>
      <c r="R535" s="17">
        <v>0</v>
      </c>
      <c r="S535" s="18">
        <v>0</v>
      </c>
      <c r="T535" s="14" t="s">
        <v>2705</v>
      </c>
      <c r="U535" s="14" t="s">
        <v>2705</v>
      </c>
      <c r="V535" s="14" t="s">
        <v>2705</v>
      </c>
      <c r="W535" s="18">
        <v>1.7453352069119261</v>
      </c>
      <c r="X535" s="18">
        <v>1</v>
      </c>
      <c r="Y535" s="14" t="s">
        <v>140</v>
      </c>
      <c r="Z535" s="14" t="s">
        <v>140</v>
      </c>
      <c r="AA535" s="18" t="s">
        <v>140</v>
      </c>
      <c r="AB535" s="18" t="s">
        <v>140</v>
      </c>
      <c r="AC535" s="14" t="s">
        <v>140</v>
      </c>
      <c r="AD535" s="748">
        <v>5771.8235292577392</v>
      </c>
      <c r="AE535" s="749">
        <v>170.59</v>
      </c>
      <c r="AF535" s="748">
        <v>7217876.282003263</v>
      </c>
      <c r="AG535" s="749">
        <v>145.91</v>
      </c>
      <c r="AH535" s="750">
        <v>7.3304</v>
      </c>
      <c r="AI535" s="748">
        <v>0</v>
      </c>
      <c r="AJ535" s="748">
        <v>0</v>
      </c>
      <c r="AK535" s="748">
        <v>0</v>
      </c>
      <c r="AL535" s="751" t="s">
        <v>140</v>
      </c>
      <c r="AM535" s="748">
        <v>6173419.2960418789</v>
      </c>
      <c r="AN535" s="748">
        <v>0</v>
      </c>
      <c r="AO535" s="752" t="s">
        <v>140</v>
      </c>
      <c r="AP535" s="753">
        <v>0</v>
      </c>
      <c r="AQ535" s="752" t="s">
        <v>2705</v>
      </c>
      <c r="AR535" s="752" t="s">
        <v>140</v>
      </c>
      <c r="AS535" s="752" t="s">
        <v>140</v>
      </c>
    </row>
    <row r="536" spans="1:45" x14ac:dyDescent="0.15">
      <c r="A536" s="14" t="s">
        <v>105</v>
      </c>
      <c r="B536" s="14" t="s">
        <v>125</v>
      </c>
      <c r="C536" s="14" t="s">
        <v>157</v>
      </c>
      <c r="D536" s="14" t="s">
        <v>695</v>
      </c>
      <c r="E536" s="14" t="s">
        <v>1534</v>
      </c>
      <c r="F536" s="14" t="s">
        <v>2367</v>
      </c>
      <c r="G536" s="14" t="s">
        <v>140</v>
      </c>
      <c r="H536" s="14" t="s">
        <v>2691</v>
      </c>
      <c r="I536" s="17">
        <v>1242428.5258794366</v>
      </c>
      <c r="J536" s="14" t="s">
        <v>67</v>
      </c>
      <c r="K536" s="17">
        <v>1242428.5258794366</v>
      </c>
      <c r="L536" s="14" t="s">
        <v>2691</v>
      </c>
      <c r="M536" s="17">
        <v>1242428.5258794366</v>
      </c>
      <c r="N536" s="14" t="s">
        <v>67</v>
      </c>
      <c r="O536" s="17">
        <v>1242428.5258794366</v>
      </c>
      <c r="P536" s="17">
        <v>1242428.5258794366</v>
      </c>
      <c r="Q536" s="17">
        <v>0</v>
      </c>
      <c r="R536" s="17">
        <v>0</v>
      </c>
      <c r="S536" s="18">
        <v>0</v>
      </c>
      <c r="T536" s="14" t="s">
        <v>102</v>
      </c>
      <c r="U536" s="14" t="s">
        <v>140</v>
      </c>
      <c r="V536" s="14" t="s">
        <v>2708</v>
      </c>
      <c r="W536" s="18">
        <v>1.7453352069119261</v>
      </c>
      <c r="X536" s="18">
        <v>1</v>
      </c>
      <c r="Y536" s="14" t="s">
        <v>140</v>
      </c>
      <c r="Z536" s="14" t="s">
        <v>140</v>
      </c>
      <c r="AA536" s="18" t="s">
        <v>140</v>
      </c>
      <c r="AB536" s="18" t="s">
        <v>140</v>
      </c>
      <c r="AC536" s="14" t="s">
        <v>140</v>
      </c>
      <c r="AD536" s="748">
        <v>459.19769293852772</v>
      </c>
      <c r="AE536" s="749">
        <v>253.83</v>
      </c>
      <c r="AF536" s="748">
        <v>854450.14363325771</v>
      </c>
      <c r="AG536" s="749">
        <v>369.1</v>
      </c>
      <c r="AH536" s="750">
        <v>7.3304</v>
      </c>
      <c r="AI536" s="748">
        <v>0</v>
      </c>
      <c r="AJ536" s="748">
        <v>0</v>
      </c>
      <c r="AK536" s="748">
        <v>0</v>
      </c>
      <c r="AL536" s="751" t="s">
        <v>140</v>
      </c>
      <c r="AM536" s="748">
        <v>1242428.5258794366</v>
      </c>
      <c r="AN536" s="748">
        <v>0</v>
      </c>
      <c r="AO536" s="752" t="s">
        <v>140</v>
      </c>
      <c r="AP536" s="753">
        <v>0</v>
      </c>
      <c r="AQ536" s="752" t="s">
        <v>2705</v>
      </c>
      <c r="AR536" s="752" t="s">
        <v>140</v>
      </c>
      <c r="AS536" s="752" t="s">
        <v>140</v>
      </c>
    </row>
    <row r="537" spans="1:45" x14ac:dyDescent="0.15">
      <c r="A537" s="14" t="s">
        <v>105</v>
      </c>
      <c r="B537" s="14" t="s">
        <v>125</v>
      </c>
      <c r="C537" s="14" t="s">
        <v>157</v>
      </c>
      <c r="D537" s="14" t="s">
        <v>696</v>
      </c>
      <c r="E537" s="14" t="s">
        <v>1535</v>
      </c>
      <c r="F537" s="14" t="s">
        <v>2368</v>
      </c>
      <c r="G537" s="14" t="s">
        <v>140</v>
      </c>
      <c r="H537" s="14" t="s">
        <v>2691</v>
      </c>
      <c r="I537" s="17">
        <v>614360.45375563973</v>
      </c>
      <c r="J537" s="14" t="s">
        <v>67</v>
      </c>
      <c r="K537" s="17">
        <v>614360.45375563973</v>
      </c>
      <c r="L537" s="14" t="s">
        <v>2691</v>
      </c>
      <c r="M537" s="17">
        <v>614360.45375563973</v>
      </c>
      <c r="N537" s="14" t="s">
        <v>67</v>
      </c>
      <c r="O537" s="17">
        <v>614360.45375563973</v>
      </c>
      <c r="P537" s="17">
        <v>614360.45375563973</v>
      </c>
      <c r="Q537" s="17">
        <v>0</v>
      </c>
      <c r="R537" s="17">
        <v>0</v>
      </c>
      <c r="S537" s="18">
        <v>0</v>
      </c>
      <c r="T537" s="14" t="s">
        <v>102</v>
      </c>
      <c r="U537" s="14" t="s">
        <v>140</v>
      </c>
      <c r="V537" s="14" t="s">
        <v>2708</v>
      </c>
      <c r="W537" s="18">
        <v>1.7453352069119261</v>
      </c>
      <c r="X537" s="18">
        <v>1</v>
      </c>
      <c r="Y537" s="14" t="s">
        <v>140</v>
      </c>
      <c r="Z537" s="14" t="s">
        <v>140</v>
      </c>
      <c r="AA537" s="18" t="s">
        <v>140</v>
      </c>
      <c r="AB537" s="18" t="s">
        <v>140</v>
      </c>
      <c r="AC537" s="14" t="s">
        <v>140</v>
      </c>
      <c r="AD537" s="748">
        <v>2495.8293458840544</v>
      </c>
      <c r="AE537" s="749">
        <v>36.229999999999997</v>
      </c>
      <c r="AF537" s="748">
        <v>662843.33506760304</v>
      </c>
      <c r="AG537" s="749">
        <v>33.58</v>
      </c>
      <c r="AH537" s="750">
        <v>7.3304</v>
      </c>
      <c r="AI537" s="748">
        <v>0</v>
      </c>
      <c r="AJ537" s="748">
        <v>0</v>
      </c>
      <c r="AK537" s="748">
        <v>0</v>
      </c>
      <c r="AL537" s="751" t="s">
        <v>140</v>
      </c>
      <c r="AM537" s="748">
        <v>614360.45375563973</v>
      </c>
      <c r="AN537" s="748">
        <v>0</v>
      </c>
      <c r="AO537" s="752" t="s">
        <v>140</v>
      </c>
      <c r="AP537" s="753">
        <v>0</v>
      </c>
      <c r="AQ537" s="752" t="s">
        <v>2705</v>
      </c>
      <c r="AR537" s="752" t="s">
        <v>140</v>
      </c>
      <c r="AS537" s="752" t="s">
        <v>140</v>
      </c>
    </row>
    <row r="538" spans="1:45" x14ac:dyDescent="0.15">
      <c r="A538" s="14" t="s">
        <v>105</v>
      </c>
      <c r="B538" s="14" t="s">
        <v>125</v>
      </c>
      <c r="C538" s="14" t="s">
        <v>157</v>
      </c>
      <c r="D538" s="14" t="s">
        <v>697</v>
      </c>
      <c r="E538" s="14" t="s">
        <v>1536</v>
      </c>
      <c r="F538" s="14" t="s">
        <v>2369</v>
      </c>
      <c r="G538" s="14" t="s">
        <v>140</v>
      </c>
      <c r="H538" s="14" t="s">
        <v>2691</v>
      </c>
      <c r="I538" s="17">
        <v>1771629.397391489</v>
      </c>
      <c r="J538" s="14" t="s">
        <v>67</v>
      </c>
      <c r="K538" s="17">
        <v>1771629.397391489</v>
      </c>
      <c r="L538" s="14" t="s">
        <v>2691</v>
      </c>
      <c r="M538" s="17">
        <v>1771629.397391489</v>
      </c>
      <c r="N538" s="14" t="s">
        <v>67</v>
      </c>
      <c r="O538" s="17">
        <v>1771629.397391489</v>
      </c>
      <c r="P538" s="17">
        <v>1771629.397391489</v>
      </c>
      <c r="Q538" s="17">
        <v>0</v>
      </c>
      <c r="R538" s="17">
        <v>0</v>
      </c>
      <c r="S538" s="18">
        <v>0</v>
      </c>
      <c r="T538" s="14" t="s">
        <v>102</v>
      </c>
      <c r="U538" s="14" t="s">
        <v>140</v>
      </c>
      <c r="V538" s="14" t="s">
        <v>2708</v>
      </c>
      <c r="W538" s="18">
        <v>1.7453352069119261</v>
      </c>
      <c r="X538" s="18">
        <v>1</v>
      </c>
      <c r="Y538" s="14" t="s">
        <v>140</v>
      </c>
      <c r="Z538" s="14" t="s">
        <v>140</v>
      </c>
      <c r="AA538" s="18" t="s">
        <v>140</v>
      </c>
      <c r="AB538" s="18" t="s">
        <v>140</v>
      </c>
      <c r="AC538" s="14" t="s">
        <v>140</v>
      </c>
      <c r="AD538" s="748">
        <v>429.35246090033382</v>
      </c>
      <c r="AE538" s="749">
        <v>569.01</v>
      </c>
      <c r="AF538" s="748">
        <v>1790886.7628371767</v>
      </c>
      <c r="AG538" s="749">
        <v>562.9</v>
      </c>
      <c r="AH538" s="750">
        <v>7.3304</v>
      </c>
      <c r="AI538" s="748">
        <v>0</v>
      </c>
      <c r="AJ538" s="748">
        <v>0</v>
      </c>
      <c r="AK538" s="748">
        <v>0</v>
      </c>
      <c r="AL538" s="751" t="s">
        <v>140</v>
      </c>
      <c r="AM538" s="748">
        <v>1771629.397391489</v>
      </c>
      <c r="AN538" s="748">
        <v>0</v>
      </c>
      <c r="AO538" s="752" t="s">
        <v>140</v>
      </c>
      <c r="AP538" s="753">
        <v>0</v>
      </c>
      <c r="AQ538" s="752" t="s">
        <v>2705</v>
      </c>
      <c r="AR538" s="752" t="s">
        <v>140</v>
      </c>
      <c r="AS538" s="752" t="s">
        <v>140</v>
      </c>
    </row>
    <row r="539" spans="1:45" x14ac:dyDescent="0.15">
      <c r="A539" s="14" t="s">
        <v>105</v>
      </c>
      <c r="B539" s="14" t="s">
        <v>125</v>
      </c>
      <c r="C539" s="14" t="s">
        <v>157</v>
      </c>
      <c r="D539" s="14" t="s">
        <v>698</v>
      </c>
      <c r="E539" s="14" t="s">
        <v>1537</v>
      </c>
      <c r="F539" s="14" t="s">
        <v>2370</v>
      </c>
      <c r="G539" s="14" t="s">
        <v>140</v>
      </c>
      <c r="H539" s="14" t="s">
        <v>2691</v>
      </c>
      <c r="I539" s="17">
        <v>5113626.538311217</v>
      </c>
      <c r="J539" s="14" t="s">
        <v>67</v>
      </c>
      <c r="K539" s="17">
        <v>5113626.538311217</v>
      </c>
      <c r="L539" s="14" t="s">
        <v>2691</v>
      </c>
      <c r="M539" s="17">
        <v>5113626.538311217</v>
      </c>
      <c r="N539" s="14" t="s">
        <v>67</v>
      </c>
      <c r="O539" s="17">
        <v>5113626.538311217</v>
      </c>
      <c r="P539" s="17">
        <v>5113626.538311217</v>
      </c>
      <c r="Q539" s="17">
        <v>0</v>
      </c>
      <c r="R539" s="17">
        <v>0</v>
      </c>
      <c r="S539" s="18">
        <v>0</v>
      </c>
      <c r="T539" s="14" t="s">
        <v>102</v>
      </c>
      <c r="U539" s="14" t="s">
        <v>140</v>
      </c>
      <c r="V539" s="14" t="s">
        <v>2708</v>
      </c>
      <c r="W539" s="18">
        <v>1.7453352069119261</v>
      </c>
      <c r="X539" s="18">
        <v>1</v>
      </c>
      <c r="Y539" s="14" t="s">
        <v>140</v>
      </c>
      <c r="Z539" s="14" t="s">
        <v>140</v>
      </c>
      <c r="AA539" s="18" t="s">
        <v>140</v>
      </c>
      <c r="AB539" s="18" t="s">
        <v>140</v>
      </c>
      <c r="AC539" s="14" t="s">
        <v>140</v>
      </c>
      <c r="AD539" s="748">
        <v>6649.430431349263</v>
      </c>
      <c r="AE539" s="749">
        <v>104.27</v>
      </c>
      <c r="AF539" s="748">
        <v>5082688.7962469049</v>
      </c>
      <c r="AG539" s="749">
        <v>104.91</v>
      </c>
      <c r="AH539" s="750">
        <v>7.3304</v>
      </c>
      <c r="AI539" s="748">
        <v>0</v>
      </c>
      <c r="AJ539" s="748">
        <v>0</v>
      </c>
      <c r="AK539" s="748">
        <v>0</v>
      </c>
      <c r="AL539" s="751" t="s">
        <v>140</v>
      </c>
      <c r="AM539" s="748">
        <v>5113626.538311217</v>
      </c>
      <c r="AN539" s="748">
        <v>0</v>
      </c>
      <c r="AO539" s="752" t="s">
        <v>140</v>
      </c>
      <c r="AP539" s="753">
        <v>0</v>
      </c>
      <c r="AQ539" s="752" t="s">
        <v>2705</v>
      </c>
      <c r="AR539" s="752" t="s">
        <v>140</v>
      </c>
      <c r="AS539" s="752" t="s">
        <v>140</v>
      </c>
    </row>
    <row r="540" spans="1:45" x14ac:dyDescent="0.15">
      <c r="A540" s="14" t="s">
        <v>105</v>
      </c>
      <c r="B540" s="14" t="s">
        <v>125</v>
      </c>
      <c r="C540" s="14" t="s">
        <v>157</v>
      </c>
      <c r="D540" s="14" t="s">
        <v>699</v>
      </c>
      <c r="E540" s="14" t="s">
        <v>1538</v>
      </c>
      <c r="F540" s="14" t="s">
        <v>2371</v>
      </c>
      <c r="G540" s="14" t="s">
        <v>140</v>
      </c>
      <c r="H540" s="14" t="s">
        <v>2691</v>
      </c>
      <c r="I540" s="17">
        <v>1247396.3083855743</v>
      </c>
      <c r="J540" s="14" t="s">
        <v>67</v>
      </c>
      <c r="K540" s="17">
        <v>1247396.3083855743</v>
      </c>
      <c r="L540" s="14" t="s">
        <v>2691</v>
      </c>
      <c r="M540" s="17">
        <v>1247396.3083855743</v>
      </c>
      <c r="N540" s="14" t="s">
        <v>67</v>
      </c>
      <c r="O540" s="17">
        <v>1247396.3083855743</v>
      </c>
      <c r="P540" s="17">
        <v>1247396.3083855743</v>
      </c>
      <c r="Q540" s="17">
        <v>0</v>
      </c>
      <c r="R540" s="17">
        <v>0</v>
      </c>
      <c r="S540" s="18">
        <v>0</v>
      </c>
      <c r="T540" s="14" t="s">
        <v>2705</v>
      </c>
      <c r="U540" s="14" t="s">
        <v>2705</v>
      </c>
      <c r="V540" s="14" t="s">
        <v>2705</v>
      </c>
      <c r="W540" s="18">
        <v>1.7453352069119261</v>
      </c>
      <c r="X540" s="18">
        <v>1</v>
      </c>
      <c r="Y540" s="14" t="s">
        <v>140</v>
      </c>
      <c r="Z540" s="14" t="s">
        <v>140</v>
      </c>
      <c r="AA540" s="18" t="s">
        <v>140</v>
      </c>
      <c r="AB540" s="18" t="s">
        <v>140</v>
      </c>
      <c r="AC540" s="14" t="s">
        <v>140</v>
      </c>
      <c r="AD540" s="748">
        <v>3647.7505824459254</v>
      </c>
      <c r="AE540" s="749">
        <v>50.58</v>
      </c>
      <c r="AF540" s="748">
        <v>1352482.4350465313</v>
      </c>
      <c r="AG540" s="749">
        <v>46.65</v>
      </c>
      <c r="AH540" s="750">
        <v>7.3304</v>
      </c>
      <c r="AI540" s="748">
        <v>0</v>
      </c>
      <c r="AJ540" s="748">
        <v>0</v>
      </c>
      <c r="AK540" s="748">
        <v>0</v>
      </c>
      <c r="AL540" s="751" t="s">
        <v>140</v>
      </c>
      <c r="AM540" s="748">
        <v>1247396.3083855743</v>
      </c>
      <c r="AN540" s="748">
        <v>0</v>
      </c>
      <c r="AO540" s="752" t="s">
        <v>140</v>
      </c>
      <c r="AP540" s="753">
        <v>0</v>
      </c>
      <c r="AQ540" s="752" t="s">
        <v>2705</v>
      </c>
      <c r="AR540" s="752" t="s">
        <v>140</v>
      </c>
      <c r="AS540" s="752" t="s">
        <v>140</v>
      </c>
    </row>
    <row r="541" spans="1:45" x14ac:dyDescent="0.15">
      <c r="A541" s="14" t="s">
        <v>105</v>
      </c>
      <c r="B541" s="14" t="s">
        <v>125</v>
      </c>
      <c r="C541" s="14" t="s">
        <v>157</v>
      </c>
      <c r="D541" s="14" t="s">
        <v>700</v>
      </c>
      <c r="E541" s="14" t="s">
        <v>1539</v>
      </c>
      <c r="F541" s="14" t="s">
        <v>2372</v>
      </c>
      <c r="G541" s="14" t="s">
        <v>140</v>
      </c>
      <c r="H541" s="14" t="s">
        <v>2691</v>
      </c>
      <c r="I541" s="17">
        <v>1594596.1901636051</v>
      </c>
      <c r="J541" s="14" t="s">
        <v>67</v>
      </c>
      <c r="K541" s="17">
        <v>1594596.1901636051</v>
      </c>
      <c r="L541" s="14" t="s">
        <v>2691</v>
      </c>
      <c r="M541" s="17">
        <v>1594596.1901636051</v>
      </c>
      <c r="N541" s="14" t="s">
        <v>67</v>
      </c>
      <c r="O541" s="17">
        <v>1594596.1901636051</v>
      </c>
      <c r="P541" s="17">
        <v>1594596.1901636051</v>
      </c>
      <c r="Q541" s="17">
        <v>0</v>
      </c>
      <c r="R541" s="17">
        <v>0</v>
      </c>
      <c r="S541" s="18">
        <v>0</v>
      </c>
      <c r="T541" s="14" t="s">
        <v>102</v>
      </c>
      <c r="U541" s="14" t="s">
        <v>140</v>
      </c>
      <c r="V541" s="14" t="s">
        <v>2708</v>
      </c>
      <c r="W541" s="18">
        <v>1.7453352069119261</v>
      </c>
      <c r="X541" s="18">
        <v>1</v>
      </c>
      <c r="Y541" s="14" t="s">
        <v>140</v>
      </c>
      <c r="Z541" s="14" t="s">
        <v>140</v>
      </c>
      <c r="AA541" s="18" t="s">
        <v>140</v>
      </c>
      <c r="AB541" s="18" t="s">
        <v>140</v>
      </c>
      <c r="AC541" s="14" t="s">
        <v>140</v>
      </c>
      <c r="AD541" s="748">
        <v>1012.2944200089171</v>
      </c>
      <c r="AE541" s="749">
        <v>172.56</v>
      </c>
      <c r="AF541" s="748">
        <v>1280485.4553460388</v>
      </c>
      <c r="AG541" s="749">
        <v>214.89</v>
      </c>
      <c r="AH541" s="750">
        <v>7.3304</v>
      </c>
      <c r="AI541" s="748">
        <v>0</v>
      </c>
      <c r="AJ541" s="748">
        <v>0</v>
      </c>
      <c r="AK541" s="748">
        <v>0</v>
      </c>
      <c r="AL541" s="751" t="s">
        <v>140</v>
      </c>
      <c r="AM541" s="748">
        <v>1594596.1901636051</v>
      </c>
      <c r="AN541" s="748">
        <v>0</v>
      </c>
      <c r="AO541" s="752" t="s">
        <v>140</v>
      </c>
      <c r="AP541" s="753">
        <v>0</v>
      </c>
      <c r="AQ541" s="752" t="s">
        <v>2705</v>
      </c>
      <c r="AR541" s="752" t="s">
        <v>140</v>
      </c>
      <c r="AS541" s="752" t="s">
        <v>140</v>
      </c>
    </row>
    <row r="542" spans="1:45" x14ac:dyDescent="0.15">
      <c r="A542" s="14" t="s">
        <v>105</v>
      </c>
      <c r="B542" s="14" t="s">
        <v>125</v>
      </c>
      <c r="C542" s="14" t="s">
        <v>157</v>
      </c>
      <c r="D542" s="14" t="s">
        <v>701</v>
      </c>
      <c r="E542" s="14" t="s">
        <v>1540</v>
      </c>
      <c r="F542" s="14" t="s">
        <v>2373</v>
      </c>
      <c r="G542" s="14" t="s">
        <v>140</v>
      </c>
      <c r="H542" s="14" t="s">
        <v>2691</v>
      </c>
      <c r="I542" s="17">
        <v>2210647.8911880944</v>
      </c>
      <c r="J542" s="14" t="s">
        <v>67</v>
      </c>
      <c r="K542" s="17">
        <v>2210647.8911880944</v>
      </c>
      <c r="L542" s="14" t="s">
        <v>2691</v>
      </c>
      <c r="M542" s="17">
        <v>2210647.8911880944</v>
      </c>
      <c r="N542" s="14" t="s">
        <v>67</v>
      </c>
      <c r="O542" s="17">
        <v>2210647.8911880944</v>
      </c>
      <c r="P542" s="17">
        <v>2210647.8911880944</v>
      </c>
      <c r="Q542" s="17">
        <v>0</v>
      </c>
      <c r="R542" s="17">
        <v>0</v>
      </c>
      <c r="S542" s="18">
        <v>0</v>
      </c>
      <c r="T542" s="14" t="s">
        <v>102</v>
      </c>
      <c r="U542" s="14" t="s">
        <v>140</v>
      </c>
      <c r="V542" s="14" t="s">
        <v>2708</v>
      </c>
      <c r="W542" s="18">
        <v>1.7453352069119261</v>
      </c>
      <c r="X542" s="18">
        <v>1</v>
      </c>
      <c r="Y542" s="14" t="s">
        <v>140</v>
      </c>
      <c r="Z542" s="14" t="s">
        <v>140</v>
      </c>
      <c r="AA542" s="18" t="s">
        <v>140</v>
      </c>
      <c r="AB542" s="18" t="s">
        <v>140</v>
      </c>
      <c r="AC542" s="14" t="s">
        <v>140</v>
      </c>
      <c r="AD542" s="748">
        <v>790.63684873110253</v>
      </c>
      <c r="AE542" s="749">
        <v>306.2</v>
      </c>
      <c r="AF542" s="748">
        <v>1774638.56472843</v>
      </c>
      <c r="AG542" s="749">
        <v>381.43</v>
      </c>
      <c r="AH542" s="750">
        <v>7.3304</v>
      </c>
      <c r="AI542" s="748">
        <v>0</v>
      </c>
      <c r="AJ542" s="748">
        <v>0</v>
      </c>
      <c r="AK542" s="748">
        <v>0</v>
      </c>
      <c r="AL542" s="751" t="s">
        <v>140</v>
      </c>
      <c r="AM542" s="748">
        <v>2210647.8911880944</v>
      </c>
      <c r="AN542" s="748">
        <v>0</v>
      </c>
      <c r="AO542" s="752" t="s">
        <v>140</v>
      </c>
      <c r="AP542" s="753">
        <v>0</v>
      </c>
      <c r="AQ542" s="752" t="s">
        <v>2705</v>
      </c>
      <c r="AR542" s="752" t="s">
        <v>140</v>
      </c>
      <c r="AS542" s="752" t="s">
        <v>140</v>
      </c>
    </row>
    <row r="543" spans="1:45" x14ac:dyDescent="0.15">
      <c r="A543" s="14" t="s">
        <v>105</v>
      </c>
      <c r="B543" s="14" t="s">
        <v>125</v>
      </c>
      <c r="C543" s="14" t="s">
        <v>157</v>
      </c>
      <c r="D543" s="14" t="s">
        <v>702</v>
      </c>
      <c r="E543" s="14" t="s">
        <v>1541</v>
      </c>
      <c r="F543" s="14" t="s">
        <v>2374</v>
      </c>
      <c r="G543" s="14" t="s">
        <v>140</v>
      </c>
      <c r="H543" s="14" t="s">
        <v>2691</v>
      </c>
      <c r="I543" s="17">
        <v>1106886.1602310501</v>
      </c>
      <c r="J543" s="14" t="s">
        <v>67</v>
      </c>
      <c r="K543" s="17">
        <v>1106886.1602310501</v>
      </c>
      <c r="L543" s="14" t="s">
        <v>2691</v>
      </c>
      <c r="M543" s="17">
        <v>1106886.1602310501</v>
      </c>
      <c r="N543" s="14" t="s">
        <v>67</v>
      </c>
      <c r="O543" s="17">
        <v>1106886.1602310501</v>
      </c>
      <c r="P543" s="17">
        <v>1106886.1602310501</v>
      </c>
      <c r="Q543" s="17">
        <v>0</v>
      </c>
      <c r="R543" s="17">
        <v>0</v>
      </c>
      <c r="S543" s="18">
        <v>0</v>
      </c>
      <c r="T543" s="14" t="s">
        <v>102</v>
      </c>
      <c r="U543" s="14" t="s">
        <v>140</v>
      </c>
      <c r="V543" s="14" t="s">
        <v>2708</v>
      </c>
      <c r="W543" s="18">
        <v>1.7453352069119261</v>
      </c>
      <c r="X543" s="18">
        <v>1</v>
      </c>
      <c r="Y543" s="14" t="s">
        <v>140</v>
      </c>
      <c r="Z543" s="14" t="s">
        <v>140</v>
      </c>
      <c r="AA543" s="18" t="s">
        <v>140</v>
      </c>
      <c r="AB543" s="18" t="s">
        <v>140</v>
      </c>
      <c r="AC543" s="14" t="s">
        <v>140</v>
      </c>
      <c r="AD543" s="748">
        <v>750.49413897212821</v>
      </c>
      <c r="AE543" s="749">
        <v>190.26</v>
      </c>
      <c r="AF543" s="748">
        <v>1046728.2081194908</v>
      </c>
      <c r="AG543" s="749">
        <v>201.2</v>
      </c>
      <c r="AH543" s="750">
        <v>7.3304</v>
      </c>
      <c r="AI543" s="748">
        <v>0</v>
      </c>
      <c r="AJ543" s="748">
        <v>0</v>
      </c>
      <c r="AK543" s="748">
        <v>0</v>
      </c>
      <c r="AL543" s="751" t="s">
        <v>140</v>
      </c>
      <c r="AM543" s="748">
        <v>1106886.1602310501</v>
      </c>
      <c r="AN543" s="748">
        <v>0</v>
      </c>
      <c r="AO543" s="752" t="s">
        <v>140</v>
      </c>
      <c r="AP543" s="753">
        <v>0</v>
      </c>
      <c r="AQ543" s="752" t="s">
        <v>2705</v>
      </c>
      <c r="AR543" s="752" t="s">
        <v>140</v>
      </c>
      <c r="AS543" s="752" t="s">
        <v>140</v>
      </c>
    </row>
    <row r="544" spans="1:45" x14ac:dyDescent="0.15">
      <c r="A544" s="14" t="s">
        <v>105</v>
      </c>
      <c r="B544" s="14" t="s">
        <v>125</v>
      </c>
      <c r="C544" s="14" t="s">
        <v>157</v>
      </c>
      <c r="D544" s="14" t="s">
        <v>703</v>
      </c>
      <c r="E544" s="14" t="s">
        <v>1542</v>
      </c>
      <c r="F544" s="14" t="s">
        <v>2375</v>
      </c>
      <c r="G544" s="14" t="s">
        <v>140</v>
      </c>
      <c r="H544" s="14" t="s">
        <v>2691</v>
      </c>
      <c r="I544" s="17">
        <v>632113.41006637749</v>
      </c>
      <c r="J544" s="14" t="s">
        <v>67</v>
      </c>
      <c r="K544" s="17">
        <v>632113.41006637749</v>
      </c>
      <c r="L544" s="14" t="s">
        <v>2691</v>
      </c>
      <c r="M544" s="17">
        <v>632113.41006637749</v>
      </c>
      <c r="N544" s="14" t="s">
        <v>67</v>
      </c>
      <c r="O544" s="17">
        <v>632113.41006637749</v>
      </c>
      <c r="P544" s="17">
        <v>632113.41006637749</v>
      </c>
      <c r="Q544" s="17">
        <v>0</v>
      </c>
      <c r="R544" s="17">
        <v>0</v>
      </c>
      <c r="S544" s="18">
        <v>0</v>
      </c>
      <c r="T544" s="14" t="s">
        <v>102</v>
      </c>
      <c r="U544" s="14" t="s">
        <v>140</v>
      </c>
      <c r="V544" s="14" t="s">
        <v>2708</v>
      </c>
      <c r="W544" s="18">
        <v>1.7453352069119261</v>
      </c>
      <c r="X544" s="18">
        <v>1</v>
      </c>
      <c r="Y544" s="14" t="s">
        <v>140</v>
      </c>
      <c r="Z544" s="14" t="s">
        <v>140</v>
      </c>
      <c r="AA544" s="18" t="s">
        <v>140</v>
      </c>
      <c r="AB544" s="18" t="s">
        <v>140</v>
      </c>
      <c r="AC544" s="14" t="s">
        <v>140</v>
      </c>
      <c r="AD544" s="748">
        <v>750.49413897212821</v>
      </c>
      <c r="AE544" s="749">
        <v>150.41</v>
      </c>
      <c r="AF544" s="748">
        <v>827520.49405821017</v>
      </c>
      <c r="AG544" s="749">
        <v>114.9</v>
      </c>
      <c r="AH544" s="750">
        <v>7.3304</v>
      </c>
      <c r="AI544" s="748">
        <v>0</v>
      </c>
      <c r="AJ544" s="748">
        <v>0</v>
      </c>
      <c r="AK544" s="748">
        <v>0</v>
      </c>
      <c r="AL544" s="751" t="s">
        <v>140</v>
      </c>
      <c r="AM544" s="748">
        <v>632113.41006637749</v>
      </c>
      <c r="AN544" s="748">
        <v>0</v>
      </c>
      <c r="AO544" s="752" t="s">
        <v>140</v>
      </c>
      <c r="AP544" s="753">
        <v>0</v>
      </c>
      <c r="AQ544" s="752" t="s">
        <v>2705</v>
      </c>
      <c r="AR544" s="752" t="s">
        <v>140</v>
      </c>
      <c r="AS544" s="752" t="s">
        <v>140</v>
      </c>
    </row>
    <row r="545" spans="1:45" x14ac:dyDescent="0.15">
      <c r="A545" s="14" t="s">
        <v>105</v>
      </c>
      <c r="B545" s="14" t="s">
        <v>125</v>
      </c>
      <c r="C545" s="14" t="s">
        <v>157</v>
      </c>
      <c r="D545" s="14" t="s">
        <v>704</v>
      </c>
      <c r="E545" s="14" t="s">
        <v>1543</v>
      </c>
      <c r="F545" s="14" t="s">
        <v>2376</v>
      </c>
      <c r="G545" s="14" t="s">
        <v>140</v>
      </c>
      <c r="H545" s="14" t="s">
        <v>2691</v>
      </c>
      <c r="I545" s="17">
        <v>1617618.9941447407</v>
      </c>
      <c r="J545" s="14" t="s">
        <v>67</v>
      </c>
      <c r="K545" s="17">
        <v>1617618.9941447407</v>
      </c>
      <c r="L545" s="14" t="s">
        <v>2691</v>
      </c>
      <c r="M545" s="17">
        <v>1617618.9941447407</v>
      </c>
      <c r="N545" s="14" t="s">
        <v>67</v>
      </c>
      <c r="O545" s="17">
        <v>1617618.9941447407</v>
      </c>
      <c r="P545" s="17">
        <v>1617618.9941447407</v>
      </c>
      <c r="Q545" s="17">
        <v>0</v>
      </c>
      <c r="R545" s="17">
        <v>0</v>
      </c>
      <c r="S545" s="18">
        <v>0</v>
      </c>
      <c r="T545" s="14" t="s">
        <v>102</v>
      </c>
      <c r="U545" s="14" t="s">
        <v>140</v>
      </c>
      <c r="V545" s="14" t="s">
        <v>2708</v>
      </c>
      <c r="W545" s="18">
        <v>1.7453352069119261</v>
      </c>
      <c r="X545" s="18">
        <v>1</v>
      </c>
      <c r="Y545" s="14" t="s">
        <v>140</v>
      </c>
      <c r="Z545" s="14" t="s">
        <v>140</v>
      </c>
      <c r="AA545" s="18" t="s">
        <v>140</v>
      </c>
      <c r="AB545" s="18" t="s">
        <v>140</v>
      </c>
      <c r="AC545" s="14" t="s">
        <v>140</v>
      </c>
      <c r="AD545" s="748">
        <v>1169.3745886309905</v>
      </c>
      <c r="AE545" s="749">
        <v>169.09</v>
      </c>
      <c r="AF545" s="748">
        <v>1449498.7076713459</v>
      </c>
      <c r="AG545" s="749">
        <v>188.71</v>
      </c>
      <c r="AH545" s="750">
        <v>7.3304</v>
      </c>
      <c r="AI545" s="748">
        <v>0</v>
      </c>
      <c r="AJ545" s="748">
        <v>0</v>
      </c>
      <c r="AK545" s="748">
        <v>0</v>
      </c>
      <c r="AL545" s="751" t="s">
        <v>140</v>
      </c>
      <c r="AM545" s="748">
        <v>1617618.9941447407</v>
      </c>
      <c r="AN545" s="748">
        <v>0</v>
      </c>
      <c r="AO545" s="752" t="s">
        <v>140</v>
      </c>
      <c r="AP545" s="753">
        <v>0</v>
      </c>
      <c r="AQ545" s="752" t="s">
        <v>2705</v>
      </c>
      <c r="AR545" s="752" t="s">
        <v>140</v>
      </c>
      <c r="AS545" s="752" t="s">
        <v>140</v>
      </c>
    </row>
    <row r="546" spans="1:45" x14ac:dyDescent="0.15">
      <c r="A546" s="14" t="s">
        <v>105</v>
      </c>
      <c r="B546" s="14" t="s">
        <v>125</v>
      </c>
      <c r="C546" s="14" t="s">
        <v>157</v>
      </c>
      <c r="D546" s="14" t="s">
        <v>705</v>
      </c>
      <c r="E546" s="14" t="s">
        <v>1544</v>
      </c>
      <c r="F546" s="14" t="s">
        <v>2377</v>
      </c>
      <c r="G546" s="14" t="s">
        <v>140</v>
      </c>
      <c r="H546" s="14" t="s">
        <v>2691</v>
      </c>
      <c r="I546" s="17">
        <v>4295756.1247854875</v>
      </c>
      <c r="J546" s="14" t="s">
        <v>67</v>
      </c>
      <c r="K546" s="17">
        <v>4295756.1247854875</v>
      </c>
      <c r="L546" s="14" t="s">
        <v>2691</v>
      </c>
      <c r="M546" s="17">
        <v>4295756.1247854875</v>
      </c>
      <c r="N546" s="14" t="s">
        <v>67</v>
      </c>
      <c r="O546" s="17">
        <v>4295756.1247854875</v>
      </c>
      <c r="P546" s="17">
        <v>4295756.1247854875</v>
      </c>
      <c r="Q546" s="17">
        <v>0</v>
      </c>
      <c r="R546" s="17">
        <v>0</v>
      </c>
      <c r="S546" s="18">
        <v>0</v>
      </c>
      <c r="T546" s="14" t="s">
        <v>102</v>
      </c>
      <c r="U546" s="14" t="s">
        <v>140</v>
      </c>
      <c r="V546" s="14" t="s">
        <v>2708</v>
      </c>
      <c r="W546" s="18">
        <v>1.7453352069119261</v>
      </c>
      <c r="X546" s="18">
        <v>1</v>
      </c>
      <c r="Y546" s="14" t="s">
        <v>140</v>
      </c>
      <c r="Z546" s="14" t="s">
        <v>140</v>
      </c>
      <c r="AA546" s="18" t="s">
        <v>140</v>
      </c>
      <c r="AB546" s="18" t="s">
        <v>140</v>
      </c>
      <c r="AC546" s="14" t="s">
        <v>140</v>
      </c>
      <c r="AD546" s="748">
        <v>39811.096069661035</v>
      </c>
      <c r="AE546" s="749">
        <v>16.63</v>
      </c>
      <c r="AF546" s="748">
        <v>4854118.056934624</v>
      </c>
      <c r="AG546" s="749">
        <v>14.72</v>
      </c>
      <c r="AH546" s="750">
        <v>7.3304</v>
      </c>
      <c r="AI546" s="748">
        <v>0</v>
      </c>
      <c r="AJ546" s="748">
        <v>0</v>
      </c>
      <c r="AK546" s="748">
        <v>0</v>
      </c>
      <c r="AL546" s="751" t="s">
        <v>140</v>
      </c>
      <c r="AM546" s="748">
        <v>4295756.1247854875</v>
      </c>
      <c r="AN546" s="748">
        <v>0</v>
      </c>
      <c r="AO546" s="752" t="s">
        <v>140</v>
      </c>
      <c r="AP546" s="753">
        <v>0</v>
      </c>
      <c r="AQ546" s="752" t="s">
        <v>2705</v>
      </c>
      <c r="AR546" s="752" t="s">
        <v>140</v>
      </c>
      <c r="AS546" s="752" t="s">
        <v>140</v>
      </c>
    </row>
    <row r="547" spans="1:45" x14ac:dyDescent="0.15">
      <c r="A547" s="14" t="s">
        <v>105</v>
      </c>
      <c r="B547" s="14" t="s">
        <v>125</v>
      </c>
      <c r="C547" s="14" t="s">
        <v>157</v>
      </c>
      <c r="D547" s="14" t="s">
        <v>706</v>
      </c>
      <c r="E547" s="14" t="s">
        <v>1545</v>
      </c>
      <c r="F547" s="14" t="s">
        <v>2378</v>
      </c>
      <c r="G547" s="14" t="s">
        <v>140</v>
      </c>
      <c r="H547" s="14" t="s">
        <v>2691</v>
      </c>
      <c r="I547" s="17">
        <v>4419028.9235560996</v>
      </c>
      <c r="J547" s="14" t="s">
        <v>67</v>
      </c>
      <c r="K547" s="17">
        <v>4419028.9235560996</v>
      </c>
      <c r="L547" s="14" t="s">
        <v>2691</v>
      </c>
      <c r="M547" s="17">
        <v>4419028.9235560996</v>
      </c>
      <c r="N547" s="14" t="s">
        <v>67</v>
      </c>
      <c r="O547" s="17">
        <v>4419028.9235560996</v>
      </c>
      <c r="P547" s="17">
        <v>4419028.9235560996</v>
      </c>
      <c r="Q547" s="17">
        <v>0</v>
      </c>
      <c r="R547" s="17">
        <v>0</v>
      </c>
      <c r="S547" s="18">
        <v>0</v>
      </c>
      <c r="T547" s="14" t="s">
        <v>102</v>
      </c>
      <c r="U547" s="14" t="s">
        <v>140</v>
      </c>
      <c r="V547" s="14" t="s">
        <v>2708</v>
      </c>
      <c r="W547" s="18">
        <v>1.7453352069119261</v>
      </c>
      <c r="X547" s="18">
        <v>1</v>
      </c>
      <c r="Y547" s="14" t="s">
        <v>140</v>
      </c>
      <c r="Z547" s="14" t="s">
        <v>140</v>
      </c>
      <c r="AA547" s="18" t="s">
        <v>140</v>
      </c>
      <c r="AB547" s="18" t="s">
        <v>140</v>
      </c>
      <c r="AC547" s="14" t="s">
        <v>140</v>
      </c>
      <c r="AD547" s="748">
        <v>10524.371297678914</v>
      </c>
      <c r="AE547" s="749">
        <v>67.83</v>
      </c>
      <c r="AF547" s="748">
        <v>5233388.892020111</v>
      </c>
      <c r="AG547" s="749">
        <v>57.28</v>
      </c>
      <c r="AH547" s="750">
        <v>7.3304</v>
      </c>
      <c r="AI547" s="748">
        <v>0</v>
      </c>
      <c r="AJ547" s="748">
        <v>0</v>
      </c>
      <c r="AK547" s="748">
        <v>0</v>
      </c>
      <c r="AL547" s="751" t="s">
        <v>140</v>
      </c>
      <c r="AM547" s="748">
        <v>4419028.9235560996</v>
      </c>
      <c r="AN547" s="748">
        <v>0</v>
      </c>
      <c r="AO547" s="752" t="s">
        <v>140</v>
      </c>
      <c r="AP547" s="753">
        <v>0</v>
      </c>
      <c r="AQ547" s="752" t="s">
        <v>2705</v>
      </c>
      <c r="AR547" s="752" t="s">
        <v>140</v>
      </c>
      <c r="AS547" s="752" t="s">
        <v>140</v>
      </c>
    </row>
    <row r="548" spans="1:45" x14ac:dyDescent="0.15">
      <c r="A548" s="14" t="s">
        <v>105</v>
      </c>
      <c r="B548" s="14" t="s">
        <v>125</v>
      </c>
      <c r="C548" s="14" t="s">
        <v>157</v>
      </c>
      <c r="D548" s="14" t="s">
        <v>707</v>
      </c>
      <c r="E548" s="14" t="s">
        <v>1546</v>
      </c>
      <c r="F548" s="14" t="s">
        <v>2379</v>
      </c>
      <c r="G548" s="14" t="s">
        <v>140</v>
      </c>
      <c r="H548" s="14" t="s">
        <v>2691</v>
      </c>
      <c r="I548" s="17">
        <v>698754.82868446072</v>
      </c>
      <c r="J548" s="14" t="s">
        <v>67</v>
      </c>
      <c r="K548" s="17">
        <v>698754.82868446072</v>
      </c>
      <c r="L548" s="14" t="s">
        <v>2691</v>
      </c>
      <c r="M548" s="17">
        <v>698754.82868446072</v>
      </c>
      <c r="N548" s="14" t="s">
        <v>67</v>
      </c>
      <c r="O548" s="17">
        <v>698754.82868446072</v>
      </c>
      <c r="P548" s="17">
        <v>698754.82868446072</v>
      </c>
      <c r="Q548" s="17">
        <v>0</v>
      </c>
      <c r="R548" s="17">
        <v>0</v>
      </c>
      <c r="S548" s="18">
        <v>0</v>
      </c>
      <c r="T548" s="14" t="s">
        <v>2705</v>
      </c>
      <c r="U548" s="14" t="s">
        <v>2705</v>
      </c>
      <c r="V548" s="14" t="s">
        <v>2705</v>
      </c>
      <c r="W548" s="18">
        <v>1.7453352069119261</v>
      </c>
      <c r="X548" s="18">
        <v>1</v>
      </c>
      <c r="Y548" s="14" t="s">
        <v>140</v>
      </c>
      <c r="Z548" s="14" t="s">
        <v>140</v>
      </c>
      <c r="AA548" s="18" t="s">
        <v>140</v>
      </c>
      <c r="AB548" s="18" t="s">
        <v>140</v>
      </c>
      <c r="AC548" s="14" t="s">
        <v>140</v>
      </c>
      <c r="AD548" s="748">
        <v>541.05391414269707</v>
      </c>
      <c r="AE548" s="749">
        <v>195.23</v>
      </c>
      <c r="AF548" s="748">
        <v>774336.60472648579</v>
      </c>
      <c r="AG548" s="749">
        <v>176.18</v>
      </c>
      <c r="AH548" s="750">
        <v>7.3304</v>
      </c>
      <c r="AI548" s="748">
        <v>0</v>
      </c>
      <c r="AJ548" s="748">
        <v>0</v>
      </c>
      <c r="AK548" s="748">
        <v>0</v>
      </c>
      <c r="AL548" s="751" t="s">
        <v>140</v>
      </c>
      <c r="AM548" s="748">
        <v>698754.82868446072</v>
      </c>
      <c r="AN548" s="748">
        <v>0</v>
      </c>
      <c r="AO548" s="752" t="s">
        <v>140</v>
      </c>
      <c r="AP548" s="753">
        <v>0</v>
      </c>
      <c r="AQ548" s="752" t="s">
        <v>2705</v>
      </c>
      <c r="AR548" s="752" t="s">
        <v>140</v>
      </c>
      <c r="AS548" s="752" t="s">
        <v>140</v>
      </c>
    </row>
    <row r="549" spans="1:45" x14ac:dyDescent="0.15">
      <c r="A549" s="14" t="s">
        <v>105</v>
      </c>
      <c r="B549" s="14" t="s">
        <v>126</v>
      </c>
      <c r="C549" s="14" t="s">
        <v>158</v>
      </c>
      <c r="D549" s="14" t="s">
        <v>708</v>
      </c>
      <c r="E549" s="14" t="s">
        <v>1547</v>
      </c>
      <c r="F549" s="14" t="s">
        <v>2380</v>
      </c>
      <c r="G549" s="14" t="s">
        <v>140</v>
      </c>
      <c r="H549" s="14" t="s">
        <v>2691</v>
      </c>
      <c r="I549" s="17">
        <v>1030866.5668523711</v>
      </c>
      <c r="J549" s="14" t="s">
        <v>67</v>
      </c>
      <c r="K549" s="17">
        <v>1030866.5668523711</v>
      </c>
      <c r="L549" s="14" t="s">
        <v>2691</v>
      </c>
      <c r="M549" s="17">
        <v>1030866.5668523711</v>
      </c>
      <c r="N549" s="14" t="s">
        <v>67</v>
      </c>
      <c r="O549" s="17">
        <v>1030866.5668523711</v>
      </c>
      <c r="P549" s="17">
        <v>1030866.5668523711</v>
      </c>
      <c r="Q549" s="17">
        <v>0</v>
      </c>
      <c r="R549" s="17">
        <v>0</v>
      </c>
      <c r="S549" s="18">
        <v>0</v>
      </c>
      <c r="T549" s="14" t="s">
        <v>2705</v>
      </c>
      <c r="U549" s="14" t="s">
        <v>2705</v>
      </c>
      <c r="V549" s="14" t="s">
        <v>2705</v>
      </c>
      <c r="W549" s="18">
        <v>1.7453352069119261</v>
      </c>
      <c r="X549" s="18">
        <v>1</v>
      </c>
      <c r="Y549" s="14" t="s">
        <v>140</v>
      </c>
      <c r="Z549" s="14" t="s">
        <v>140</v>
      </c>
      <c r="AA549" s="18" t="s">
        <v>140</v>
      </c>
      <c r="AB549" s="18" t="s">
        <v>140</v>
      </c>
      <c r="AC549" s="14" t="s">
        <v>140</v>
      </c>
      <c r="AD549" s="748">
        <v>5462.8991976343286</v>
      </c>
      <c r="AE549" s="749">
        <v>4.2</v>
      </c>
      <c r="AF549" s="748">
        <v>773149.9164126023</v>
      </c>
      <c r="AG549" s="749">
        <v>5.6</v>
      </c>
      <c r="AH549" s="750">
        <v>33.697000000000003</v>
      </c>
      <c r="AI549" s="748">
        <v>0</v>
      </c>
      <c r="AJ549" s="748">
        <v>0</v>
      </c>
      <c r="AK549" s="748">
        <v>0</v>
      </c>
      <c r="AL549" s="751" t="s">
        <v>140</v>
      </c>
      <c r="AM549" s="748">
        <v>1030866.5668523711</v>
      </c>
      <c r="AN549" s="748">
        <v>0</v>
      </c>
      <c r="AO549" s="752" t="s">
        <v>140</v>
      </c>
      <c r="AP549" s="753">
        <v>0</v>
      </c>
      <c r="AQ549" s="752" t="s">
        <v>2705</v>
      </c>
      <c r="AR549" s="752" t="s">
        <v>140</v>
      </c>
      <c r="AS549" s="752" t="s">
        <v>140</v>
      </c>
    </row>
    <row r="550" spans="1:45" x14ac:dyDescent="0.15">
      <c r="A550" s="14" t="s">
        <v>105</v>
      </c>
      <c r="B550" s="14" t="s">
        <v>126</v>
      </c>
      <c r="C550" s="14" t="s">
        <v>158</v>
      </c>
      <c r="D550" s="14" t="s">
        <v>709</v>
      </c>
      <c r="E550" s="14" t="s">
        <v>1548</v>
      </c>
      <c r="F550" s="14" t="s">
        <v>2381</v>
      </c>
      <c r="G550" s="14" t="s">
        <v>140</v>
      </c>
      <c r="H550" s="14" t="s">
        <v>2691</v>
      </c>
      <c r="I550" s="17">
        <v>4273320.64355483</v>
      </c>
      <c r="J550" s="14" t="s">
        <v>67</v>
      </c>
      <c r="K550" s="17">
        <v>4273320.64355483</v>
      </c>
      <c r="L550" s="14" t="s">
        <v>2691</v>
      </c>
      <c r="M550" s="17">
        <v>4273320.64355483</v>
      </c>
      <c r="N550" s="14" t="s">
        <v>67</v>
      </c>
      <c r="O550" s="17">
        <v>4273320.64355483</v>
      </c>
      <c r="P550" s="17">
        <v>4273320.64355483</v>
      </c>
      <c r="Q550" s="17">
        <v>0</v>
      </c>
      <c r="R550" s="17">
        <v>0</v>
      </c>
      <c r="S550" s="18">
        <v>0</v>
      </c>
      <c r="T550" s="14" t="s">
        <v>2705</v>
      </c>
      <c r="U550" s="14" t="s">
        <v>2705</v>
      </c>
      <c r="V550" s="14" t="s">
        <v>2705</v>
      </c>
      <c r="W550" s="18">
        <v>1.7453352069119261</v>
      </c>
      <c r="X550" s="18">
        <v>1</v>
      </c>
      <c r="Y550" s="14" t="s">
        <v>140</v>
      </c>
      <c r="Z550" s="14" t="s">
        <v>140</v>
      </c>
      <c r="AA550" s="18" t="s">
        <v>140</v>
      </c>
      <c r="AB550" s="18" t="s">
        <v>140</v>
      </c>
      <c r="AC550" s="14" t="s">
        <v>140</v>
      </c>
      <c r="AD550" s="748">
        <v>18116.579447745793</v>
      </c>
      <c r="AE550" s="749">
        <v>6.99</v>
      </c>
      <c r="AF550" s="748">
        <v>4268151.7286194479</v>
      </c>
      <c r="AG550" s="749">
        <v>7</v>
      </c>
      <c r="AH550" s="750">
        <v>33.697000000000003</v>
      </c>
      <c r="AI550" s="748">
        <v>0</v>
      </c>
      <c r="AJ550" s="748">
        <v>0</v>
      </c>
      <c r="AK550" s="748">
        <v>0</v>
      </c>
      <c r="AL550" s="751" t="s">
        <v>140</v>
      </c>
      <c r="AM550" s="748">
        <v>4273320.64355483</v>
      </c>
      <c r="AN550" s="748">
        <v>0</v>
      </c>
      <c r="AO550" s="752" t="s">
        <v>140</v>
      </c>
      <c r="AP550" s="753">
        <v>0</v>
      </c>
      <c r="AQ550" s="752" t="s">
        <v>2705</v>
      </c>
      <c r="AR550" s="752" t="s">
        <v>140</v>
      </c>
      <c r="AS550" s="752" t="s">
        <v>140</v>
      </c>
    </row>
    <row r="551" spans="1:45" x14ac:dyDescent="0.15">
      <c r="A551" s="14" t="s">
        <v>105</v>
      </c>
      <c r="B551" s="14" t="s">
        <v>126</v>
      </c>
      <c r="C551" s="14" t="s">
        <v>158</v>
      </c>
      <c r="D551" s="14" t="s">
        <v>710</v>
      </c>
      <c r="E551" s="14" t="s">
        <v>1549</v>
      </c>
      <c r="F551" s="14" t="s">
        <v>2382</v>
      </c>
      <c r="G551" s="14" t="s">
        <v>140</v>
      </c>
      <c r="H551" s="14" t="s">
        <v>2691</v>
      </c>
      <c r="I551" s="17">
        <v>878024.47353977745</v>
      </c>
      <c r="J551" s="14" t="s">
        <v>67</v>
      </c>
      <c r="K551" s="17">
        <v>878024.47353977745</v>
      </c>
      <c r="L551" s="14" t="s">
        <v>2691</v>
      </c>
      <c r="M551" s="17">
        <v>878024.47353977745</v>
      </c>
      <c r="N551" s="14" t="s">
        <v>67</v>
      </c>
      <c r="O551" s="17">
        <v>878024.47353977745</v>
      </c>
      <c r="P551" s="17">
        <v>878024.47353977745</v>
      </c>
      <c r="Q551" s="17">
        <v>0</v>
      </c>
      <c r="R551" s="17">
        <v>0</v>
      </c>
      <c r="S551" s="18">
        <v>0</v>
      </c>
      <c r="T551" s="14" t="s">
        <v>102</v>
      </c>
      <c r="U551" s="14" t="s">
        <v>140</v>
      </c>
      <c r="V551" s="14" t="s">
        <v>2708</v>
      </c>
      <c r="W551" s="18">
        <v>1.7453352069119261</v>
      </c>
      <c r="X551" s="18">
        <v>1</v>
      </c>
      <c r="Y551" s="14" t="s">
        <v>140</v>
      </c>
      <c r="Z551" s="14" t="s">
        <v>140</v>
      </c>
      <c r="AA551" s="18" t="s">
        <v>140</v>
      </c>
      <c r="AB551" s="18" t="s">
        <v>140</v>
      </c>
      <c r="AC551" s="14" t="s">
        <v>140</v>
      </c>
      <c r="AD551" s="748">
        <v>7487.4880376521633</v>
      </c>
      <c r="AE551" s="749">
        <v>4.0999999999999996</v>
      </c>
      <c r="AF551" s="748">
        <v>1034454.1208235306</v>
      </c>
      <c r="AG551" s="749">
        <v>3.48</v>
      </c>
      <c r="AH551" s="750">
        <v>33.697000000000003</v>
      </c>
      <c r="AI551" s="748">
        <v>0</v>
      </c>
      <c r="AJ551" s="748">
        <v>0</v>
      </c>
      <c r="AK551" s="748">
        <v>0</v>
      </c>
      <c r="AL551" s="751" t="s">
        <v>140</v>
      </c>
      <c r="AM551" s="748">
        <v>878024.47353977745</v>
      </c>
      <c r="AN551" s="748">
        <v>0</v>
      </c>
      <c r="AO551" s="752" t="s">
        <v>140</v>
      </c>
      <c r="AP551" s="753">
        <v>0</v>
      </c>
      <c r="AQ551" s="752" t="s">
        <v>2705</v>
      </c>
      <c r="AR551" s="752" t="s">
        <v>140</v>
      </c>
      <c r="AS551" s="752" t="s">
        <v>140</v>
      </c>
    </row>
    <row r="552" spans="1:45" x14ac:dyDescent="0.15">
      <c r="A552" s="14" t="s">
        <v>105</v>
      </c>
      <c r="B552" s="14" t="s">
        <v>126</v>
      </c>
      <c r="C552" s="14" t="s">
        <v>158</v>
      </c>
      <c r="D552" s="14" t="s">
        <v>711</v>
      </c>
      <c r="E552" s="14" t="s">
        <v>1550</v>
      </c>
      <c r="F552" s="14" t="s">
        <v>2383</v>
      </c>
      <c r="G552" s="14" t="s">
        <v>140</v>
      </c>
      <c r="H552" s="14" t="s">
        <v>2691</v>
      </c>
      <c r="I552" s="17">
        <v>954835.89059512818</v>
      </c>
      <c r="J552" s="14" t="s">
        <v>67</v>
      </c>
      <c r="K552" s="17">
        <v>954835.89059512818</v>
      </c>
      <c r="L552" s="14" t="s">
        <v>2691</v>
      </c>
      <c r="M552" s="17">
        <v>954835.89059512818</v>
      </c>
      <c r="N552" s="14" t="s">
        <v>67</v>
      </c>
      <c r="O552" s="17">
        <v>954835.89059512818</v>
      </c>
      <c r="P552" s="17">
        <v>917286.17299300677</v>
      </c>
      <c r="Q552" s="17">
        <v>37549.717602121462</v>
      </c>
      <c r="R552" s="17">
        <v>0</v>
      </c>
      <c r="S552" s="18">
        <v>0</v>
      </c>
      <c r="T552" s="14" t="s">
        <v>2705</v>
      </c>
      <c r="U552" s="14" t="s">
        <v>2705</v>
      </c>
      <c r="V552" s="14" t="s">
        <v>2705</v>
      </c>
      <c r="W552" s="18">
        <v>1.7453352069119261</v>
      </c>
      <c r="X552" s="18">
        <v>1</v>
      </c>
      <c r="Y552" s="14" t="s">
        <v>140</v>
      </c>
      <c r="Z552" s="14" t="s">
        <v>140</v>
      </c>
      <c r="AA552" s="18" t="s">
        <v>140</v>
      </c>
      <c r="AB552" s="18" t="s">
        <v>140</v>
      </c>
      <c r="AC552" s="14" t="s">
        <v>140</v>
      </c>
      <c r="AD552" s="748">
        <v>3979.765698856781</v>
      </c>
      <c r="AE552" s="749">
        <v>5.8</v>
      </c>
      <c r="AF552" s="748">
        <v>778374.52499443688</v>
      </c>
      <c r="AG552" s="749">
        <v>6.84</v>
      </c>
      <c r="AH552" s="750">
        <v>33.697000000000003</v>
      </c>
      <c r="AI552" s="748">
        <v>37549.717602121462</v>
      </c>
      <c r="AJ552" s="748">
        <v>0</v>
      </c>
      <c r="AK552" s="748">
        <v>37549.717602121462</v>
      </c>
      <c r="AL552" s="751" t="s">
        <v>140</v>
      </c>
      <c r="AM552" s="748">
        <v>954835.89059512818</v>
      </c>
      <c r="AN552" s="748">
        <v>0</v>
      </c>
      <c r="AO552" s="752" t="s">
        <v>140</v>
      </c>
      <c r="AP552" s="753">
        <v>0</v>
      </c>
      <c r="AQ552" s="752" t="s">
        <v>2705</v>
      </c>
      <c r="AR552" s="752" t="s">
        <v>140</v>
      </c>
      <c r="AS552" s="752" t="s">
        <v>140</v>
      </c>
    </row>
    <row r="553" spans="1:45" x14ac:dyDescent="0.15">
      <c r="A553" s="14" t="s">
        <v>105</v>
      </c>
      <c r="B553" s="14" t="s">
        <v>126</v>
      </c>
      <c r="C553" s="14" t="s">
        <v>158</v>
      </c>
      <c r="D553" s="14" t="s">
        <v>712</v>
      </c>
      <c r="E553" s="14" t="s">
        <v>1551</v>
      </c>
      <c r="F553" s="14" t="s">
        <v>2384</v>
      </c>
      <c r="G553" s="14" t="s">
        <v>140</v>
      </c>
      <c r="H553" s="14" t="s">
        <v>2691</v>
      </c>
      <c r="I553" s="17">
        <v>1314107.8545722712</v>
      </c>
      <c r="J553" s="14" t="s">
        <v>67</v>
      </c>
      <c r="K553" s="17">
        <v>1314107.8545722712</v>
      </c>
      <c r="L553" s="14" t="s">
        <v>2691</v>
      </c>
      <c r="M553" s="17">
        <v>1314107.8545722712</v>
      </c>
      <c r="N553" s="14" t="s">
        <v>67</v>
      </c>
      <c r="O553" s="17">
        <v>1314107.8545722712</v>
      </c>
      <c r="P553" s="17">
        <v>1314107.8545722712</v>
      </c>
      <c r="Q553" s="17">
        <v>0</v>
      </c>
      <c r="R553" s="17">
        <v>0</v>
      </c>
      <c r="S553" s="18">
        <v>0</v>
      </c>
      <c r="T553" s="14" t="s">
        <v>102</v>
      </c>
      <c r="U553" s="14" t="s">
        <v>140</v>
      </c>
      <c r="V553" s="14" t="s">
        <v>2708</v>
      </c>
      <c r="W553" s="18">
        <v>1.7453352069119261</v>
      </c>
      <c r="X553" s="18">
        <v>1</v>
      </c>
      <c r="Y553" s="14" t="s">
        <v>140</v>
      </c>
      <c r="Z553" s="14" t="s">
        <v>140</v>
      </c>
      <c r="AA553" s="18" t="s">
        <v>140</v>
      </c>
      <c r="AB553" s="18" t="s">
        <v>140</v>
      </c>
      <c r="AC553" s="14" t="s">
        <v>140</v>
      </c>
      <c r="AD553" s="748">
        <v>9285.1833007714467</v>
      </c>
      <c r="AE553" s="749">
        <v>3.15</v>
      </c>
      <c r="AF553" s="748">
        <v>986908.48451767897</v>
      </c>
      <c r="AG553" s="749">
        <v>4.2</v>
      </c>
      <c r="AH553" s="750">
        <v>33.697000000000003</v>
      </c>
      <c r="AI553" s="748">
        <v>0</v>
      </c>
      <c r="AJ553" s="748">
        <v>0</v>
      </c>
      <c r="AK553" s="748">
        <v>0</v>
      </c>
      <c r="AL553" s="751" t="s">
        <v>140</v>
      </c>
      <c r="AM553" s="748">
        <v>1314107.8545722712</v>
      </c>
      <c r="AN553" s="748">
        <v>0</v>
      </c>
      <c r="AO553" s="752" t="s">
        <v>140</v>
      </c>
      <c r="AP553" s="753">
        <v>0</v>
      </c>
      <c r="AQ553" s="752" t="s">
        <v>2705</v>
      </c>
      <c r="AR553" s="752" t="s">
        <v>140</v>
      </c>
      <c r="AS553" s="752" t="s">
        <v>140</v>
      </c>
    </row>
    <row r="554" spans="1:45" x14ac:dyDescent="0.15">
      <c r="A554" s="14" t="s">
        <v>105</v>
      </c>
      <c r="B554" s="14" t="s">
        <v>126</v>
      </c>
      <c r="C554" s="14" t="s">
        <v>158</v>
      </c>
      <c r="D554" s="14" t="s">
        <v>713</v>
      </c>
      <c r="E554" s="14" t="s">
        <v>1552</v>
      </c>
      <c r="F554" s="14" t="s">
        <v>2385</v>
      </c>
      <c r="G554" s="14" t="s">
        <v>140</v>
      </c>
      <c r="H554" s="14" t="s">
        <v>2691</v>
      </c>
      <c r="I554" s="17">
        <v>470500.48373848939</v>
      </c>
      <c r="J554" s="14" t="s">
        <v>67</v>
      </c>
      <c r="K554" s="17">
        <v>470500.48373848939</v>
      </c>
      <c r="L554" s="14" t="s">
        <v>2691</v>
      </c>
      <c r="M554" s="17">
        <v>470500.48373848939</v>
      </c>
      <c r="N554" s="14" t="s">
        <v>67</v>
      </c>
      <c r="O554" s="17">
        <v>470500.48373848939</v>
      </c>
      <c r="P554" s="17">
        <v>470500.48373848939</v>
      </c>
      <c r="Q554" s="17">
        <v>0</v>
      </c>
      <c r="R554" s="17">
        <v>0</v>
      </c>
      <c r="S554" s="18">
        <v>0</v>
      </c>
      <c r="T554" s="14" t="s">
        <v>102</v>
      </c>
      <c r="U554" s="14" t="s">
        <v>140</v>
      </c>
      <c r="V554" s="14" t="s">
        <v>2708</v>
      </c>
      <c r="W554" s="18">
        <v>1.7453352069119261</v>
      </c>
      <c r="X554" s="18">
        <v>1</v>
      </c>
      <c r="Y554" s="14" t="s">
        <v>140</v>
      </c>
      <c r="Z554" s="14" t="s">
        <v>140</v>
      </c>
      <c r="AA554" s="18" t="s">
        <v>140</v>
      </c>
      <c r="AB554" s="18" t="s">
        <v>140</v>
      </c>
      <c r="AC554" s="14" t="s">
        <v>140</v>
      </c>
      <c r="AD554" s="748">
        <v>6981.3408276477039</v>
      </c>
      <c r="AE554" s="749">
        <v>3.41</v>
      </c>
      <c r="AF554" s="748">
        <v>802203.32477412443</v>
      </c>
      <c r="AG554" s="749">
        <v>2</v>
      </c>
      <c r="AH554" s="750">
        <v>33.697000000000003</v>
      </c>
      <c r="AI554" s="748">
        <v>0</v>
      </c>
      <c r="AJ554" s="748">
        <v>0</v>
      </c>
      <c r="AK554" s="748">
        <v>0</v>
      </c>
      <c r="AL554" s="751" t="s">
        <v>140</v>
      </c>
      <c r="AM554" s="748">
        <v>470500.48373848939</v>
      </c>
      <c r="AN554" s="748">
        <v>0</v>
      </c>
      <c r="AO554" s="752" t="s">
        <v>140</v>
      </c>
      <c r="AP554" s="753">
        <v>0</v>
      </c>
      <c r="AQ554" s="752" t="s">
        <v>2705</v>
      </c>
      <c r="AR554" s="752" t="s">
        <v>140</v>
      </c>
      <c r="AS554" s="752" t="s">
        <v>140</v>
      </c>
    </row>
    <row r="555" spans="1:45" x14ac:dyDescent="0.15">
      <c r="A555" s="14" t="s">
        <v>105</v>
      </c>
      <c r="B555" s="14" t="s">
        <v>126</v>
      </c>
      <c r="C555" s="14" t="s">
        <v>158</v>
      </c>
      <c r="D555" s="14" t="s">
        <v>714</v>
      </c>
      <c r="E555" s="14" t="s">
        <v>1553</v>
      </c>
      <c r="F555" s="14" t="s">
        <v>2386</v>
      </c>
      <c r="G555" s="14" t="s">
        <v>140</v>
      </c>
      <c r="H555" s="14" t="s">
        <v>2691</v>
      </c>
      <c r="I555" s="17">
        <v>1101097.2324167646</v>
      </c>
      <c r="J555" s="14" t="s">
        <v>67</v>
      </c>
      <c r="K555" s="17">
        <v>1101097.2324167646</v>
      </c>
      <c r="L555" s="14" t="s">
        <v>2691</v>
      </c>
      <c r="M555" s="17">
        <v>1101097.2324167646</v>
      </c>
      <c r="N555" s="14" t="s">
        <v>67</v>
      </c>
      <c r="O555" s="17">
        <v>1101097.2324167646</v>
      </c>
      <c r="P555" s="17">
        <v>1101097.2324167646</v>
      </c>
      <c r="Q555" s="17">
        <v>0</v>
      </c>
      <c r="R555" s="17">
        <v>0</v>
      </c>
      <c r="S555" s="18">
        <v>0</v>
      </c>
      <c r="T555" s="14" t="s">
        <v>2705</v>
      </c>
      <c r="U555" s="14" t="s">
        <v>2705</v>
      </c>
      <c r="V555" s="14" t="s">
        <v>2705</v>
      </c>
      <c r="W555" s="18">
        <v>1.7453352069119261</v>
      </c>
      <c r="X555" s="18">
        <v>1</v>
      </c>
      <c r="Y555" s="14" t="s">
        <v>140</v>
      </c>
      <c r="Z555" s="14" t="s">
        <v>140</v>
      </c>
      <c r="AA555" s="18" t="s">
        <v>140</v>
      </c>
      <c r="AB555" s="18" t="s">
        <v>140</v>
      </c>
      <c r="AC555" s="14" t="s">
        <v>140</v>
      </c>
      <c r="AD555" s="748">
        <v>1622.4636083453265</v>
      </c>
      <c r="AE555" s="749">
        <v>20.29</v>
      </c>
      <c r="AF555" s="748">
        <v>1109426.897051808</v>
      </c>
      <c r="AG555" s="749">
        <v>20.14</v>
      </c>
      <c r="AH555" s="750">
        <v>33.697000000000003</v>
      </c>
      <c r="AI555" s="748">
        <v>0</v>
      </c>
      <c r="AJ555" s="748">
        <v>0</v>
      </c>
      <c r="AK555" s="748">
        <v>0</v>
      </c>
      <c r="AL555" s="751" t="s">
        <v>140</v>
      </c>
      <c r="AM555" s="748">
        <v>1101097.2324167646</v>
      </c>
      <c r="AN555" s="748">
        <v>0</v>
      </c>
      <c r="AO555" s="752" t="s">
        <v>140</v>
      </c>
      <c r="AP555" s="753">
        <v>0</v>
      </c>
      <c r="AQ555" s="752" t="s">
        <v>2705</v>
      </c>
      <c r="AR555" s="752" t="s">
        <v>140</v>
      </c>
      <c r="AS555" s="752" t="s">
        <v>140</v>
      </c>
    </row>
    <row r="556" spans="1:45" x14ac:dyDescent="0.15">
      <c r="A556" s="14" t="s">
        <v>105</v>
      </c>
      <c r="B556" s="14" t="s">
        <v>126</v>
      </c>
      <c r="C556" s="14" t="s">
        <v>158</v>
      </c>
      <c r="D556" s="14" t="s">
        <v>715</v>
      </c>
      <c r="E556" s="14" t="s">
        <v>1554</v>
      </c>
      <c r="F556" s="14" t="s">
        <v>2387</v>
      </c>
      <c r="G556" s="14" t="s">
        <v>140</v>
      </c>
      <c r="H556" s="14" t="s">
        <v>2691</v>
      </c>
      <c r="I556" s="17">
        <v>888716.60645754472</v>
      </c>
      <c r="J556" s="14" t="s">
        <v>67</v>
      </c>
      <c r="K556" s="17">
        <v>888716.60645754472</v>
      </c>
      <c r="L556" s="14" t="s">
        <v>2691</v>
      </c>
      <c r="M556" s="17">
        <v>888716.60645754472</v>
      </c>
      <c r="N556" s="14" t="s">
        <v>67</v>
      </c>
      <c r="O556" s="17">
        <v>888716.60645754472</v>
      </c>
      <c r="P556" s="17">
        <v>888716.60645754472</v>
      </c>
      <c r="Q556" s="17">
        <v>0</v>
      </c>
      <c r="R556" s="17">
        <v>0</v>
      </c>
      <c r="S556" s="18">
        <v>0</v>
      </c>
      <c r="T556" s="14" t="s">
        <v>102</v>
      </c>
      <c r="U556" s="14" t="s">
        <v>140</v>
      </c>
      <c r="V556" s="14" t="s">
        <v>2708</v>
      </c>
      <c r="W556" s="18">
        <v>1.7453352069119261</v>
      </c>
      <c r="X556" s="18">
        <v>1</v>
      </c>
      <c r="Y556" s="14" t="s">
        <v>140</v>
      </c>
      <c r="Z556" s="14" t="s">
        <v>140</v>
      </c>
      <c r="AA556" s="18" t="s">
        <v>140</v>
      </c>
      <c r="AB556" s="18" t="s">
        <v>140</v>
      </c>
      <c r="AC556" s="14" t="s">
        <v>140</v>
      </c>
      <c r="AD556" s="748">
        <v>1274.094701045706</v>
      </c>
      <c r="AE556" s="749">
        <v>21.99</v>
      </c>
      <c r="AF556" s="748">
        <v>944449.41823214747</v>
      </c>
      <c r="AG556" s="749">
        <v>20.7</v>
      </c>
      <c r="AH556" s="750">
        <v>33.697000000000003</v>
      </c>
      <c r="AI556" s="748">
        <v>0</v>
      </c>
      <c r="AJ556" s="748">
        <v>0</v>
      </c>
      <c r="AK556" s="748">
        <v>0</v>
      </c>
      <c r="AL556" s="751" t="s">
        <v>140</v>
      </c>
      <c r="AM556" s="748">
        <v>888716.60645754472</v>
      </c>
      <c r="AN556" s="748">
        <v>0</v>
      </c>
      <c r="AO556" s="752" t="s">
        <v>140</v>
      </c>
      <c r="AP556" s="753">
        <v>0</v>
      </c>
      <c r="AQ556" s="752" t="s">
        <v>2705</v>
      </c>
      <c r="AR556" s="752" t="s">
        <v>140</v>
      </c>
      <c r="AS556" s="752" t="s">
        <v>140</v>
      </c>
    </row>
    <row r="557" spans="1:45" x14ac:dyDescent="0.15">
      <c r="A557" s="14" t="s">
        <v>105</v>
      </c>
      <c r="B557" s="14" t="s">
        <v>126</v>
      </c>
      <c r="C557" s="14" t="s">
        <v>158</v>
      </c>
      <c r="D557" s="14" t="s">
        <v>716</v>
      </c>
      <c r="E557" s="14" t="s">
        <v>1555</v>
      </c>
      <c r="F557" s="14" t="s">
        <v>2388</v>
      </c>
      <c r="G557" s="14" t="s">
        <v>140</v>
      </c>
      <c r="H557" s="14" t="s">
        <v>2691</v>
      </c>
      <c r="I557" s="17">
        <v>4130570.7939960356</v>
      </c>
      <c r="J557" s="14" t="s">
        <v>67</v>
      </c>
      <c r="K557" s="17">
        <v>4130570.7939960356</v>
      </c>
      <c r="L557" s="14" t="s">
        <v>2691</v>
      </c>
      <c r="M557" s="17">
        <v>4130570.7939960356</v>
      </c>
      <c r="N557" s="14" t="s">
        <v>67</v>
      </c>
      <c r="O557" s="17">
        <v>4130570.7939960356</v>
      </c>
      <c r="P557" s="17">
        <v>4130570.7939960356</v>
      </c>
      <c r="Q557" s="17">
        <v>0</v>
      </c>
      <c r="R557" s="17">
        <v>0</v>
      </c>
      <c r="S557" s="18">
        <v>0</v>
      </c>
      <c r="T557" s="14" t="s">
        <v>2705</v>
      </c>
      <c r="U557" s="14" t="s">
        <v>2705</v>
      </c>
      <c r="V557" s="14" t="s">
        <v>2705</v>
      </c>
      <c r="W557" s="18">
        <v>1.7453352069119261</v>
      </c>
      <c r="X557" s="18">
        <v>1</v>
      </c>
      <c r="Y557" s="14" t="s">
        <v>140</v>
      </c>
      <c r="Z557" s="14" t="s">
        <v>140</v>
      </c>
      <c r="AA557" s="18" t="s">
        <v>140</v>
      </c>
      <c r="AB557" s="18" t="s">
        <v>140</v>
      </c>
      <c r="AC557" s="14" t="s">
        <v>140</v>
      </c>
      <c r="AD557" s="748">
        <v>12112.626335968767</v>
      </c>
      <c r="AE557" s="749">
        <v>9.91</v>
      </c>
      <c r="AF557" s="748">
        <v>4048189.4537881627</v>
      </c>
      <c r="AG557" s="749">
        <v>10.119999999999999</v>
      </c>
      <c r="AH557" s="750">
        <v>33.697000000000003</v>
      </c>
      <c r="AI557" s="748">
        <v>0</v>
      </c>
      <c r="AJ557" s="748">
        <v>0</v>
      </c>
      <c r="AK557" s="748">
        <v>0</v>
      </c>
      <c r="AL557" s="751" t="s">
        <v>140</v>
      </c>
      <c r="AM557" s="748">
        <v>4130570.7939960356</v>
      </c>
      <c r="AN557" s="748">
        <v>0</v>
      </c>
      <c r="AO557" s="752" t="s">
        <v>140</v>
      </c>
      <c r="AP557" s="753">
        <v>0</v>
      </c>
      <c r="AQ557" s="752" t="s">
        <v>2705</v>
      </c>
      <c r="AR557" s="752" t="s">
        <v>140</v>
      </c>
      <c r="AS557" s="752" t="s">
        <v>140</v>
      </c>
    </row>
    <row r="558" spans="1:45" x14ac:dyDescent="0.15">
      <c r="A558" s="14" t="s">
        <v>105</v>
      </c>
      <c r="B558" s="14" t="s">
        <v>126</v>
      </c>
      <c r="C558" s="14" t="s">
        <v>158</v>
      </c>
      <c r="D558" s="14" t="s">
        <v>717</v>
      </c>
      <c r="E558" s="14" t="s">
        <v>1556</v>
      </c>
      <c r="F558" s="14" t="s">
        <v>2389</v>
      </c>
      <c r="G558" s="14" t="s">
        <v>140</v>
      </c>
      <c r="H558" s="14" t="s">
        <v>2691</v>
      </c>
      <c r="I558" s="17">
        <v>889588.90754060727</v>
      </c>
      <c r="J558" s="14" t="s">
        <v>67</v>
      </c>
      <c r="K558" s="17">
        <v>889588.90754060727</v>
      </c>
      <c r="L558" s="14" t="s">
        <v>2691</v>
      </c>
      <c r="M558" s="17">
        <v>889588.90754060727</v>
      </c>
      <c r="N558" s="14" t="s">
        <v>67</v>
      </c>
      <c r="O558" s="17">
        <v>889588.90754060727</v>
      </c>
      <c r="P558" s="17">
        <v>889588.90754060727</v>
      </c>
      <c r="Q558" s="17">
        <v>0</v>
      </c>
      <c r="R558" s="17">
        <v>0</v>
      </c>
      <c r="S558" s="18">
        <v>0</v>
      </c>
      <c r="T558" s="14" t="s">
        <v>102</v>
      </c>
      <c r="U558" s="14" t="s">
        <v>140</v>
      </c>
      <c r="V558" s="14" t="s">
        <v>2708</v>
      </c>
      <c r="W558" s="18">
        <v>1.7453352069119261</v>
      </c>
      <c r="X558" s="18">
        <v>1</v>
      </c>
      <c r="Y558" s="14" t="s">
        <v>140</v>
      </c>
      <c r="Z558" s="14" t="s">
        <v>140</v>
      </c>
      <c r="AA558" s="18" t="s">
        <v>140</v>
      </c>
      <c r="AB558" s="18" t="s">
        <v>140</v>
      </c>
      <c r="AC558" s="14" t="s">
        <v>140</v>
      </c>
      <c r="AD558" s="748">
        <v>3681.9591525013993</v>
      </c>
      <c r="AE558" s="749">
        <v>7.85</v>
      </c>
      <c r="AF558" s="748">
        <v>974647.90611622029</v>
      </c>
      <c r="AG558" s="749">
        <v>7.17</v>
      </c>
      <c r="AH558" s="750">
        <v>33.697000000000003</v>
      </c>
      <c r="AI558" s="748">
        <v>0</v>
      </c>
      <c r="AJ558" s="748">
        <v>0</v>
      </c>
      <c r="AK558" s="748">
        <v>0</v>
      </c>
      <c r="AL558" s="751" t="s">
        <v>140</v>
      </c>
      <c r="AM558" s="748">
        <v>889588.90754060727</v>
      </c>
      <c r="AN558" s="748">
        <v>0</v>
      </c>
      <c r="AO558" s="752" t="s">
        <v>140</v>
      </c>
      <c r="AP558" s="753">
        <v>0</v>
      </c>
      <c r="AQ558" s="752" t="s">
        <v>2705</v>
      </c>
      <c r="AR558" s="752" t="s">
        <v>140</v>
      </c>
      <c r="AS558" s="752" t="s">
        <v>140</v>
      </c>
    </row>
    <row r="559" spans="1:45" x14ac:dyDescent="0.15">
      <c r="A559" s="14" t="s">
        <v>105</v>
      </c>
      <c r="B559" s="14" t="s">
        <v>126</v>
      </c>
      <c r="C559" s="14" t="s">
        <v>158</v>
      </c>
      <c r="D559" s="14" t="s">
        <v>718</v>
      </c>
      <c r="E559" s="14" t="s">
        <v>1557</v>
      </c>
      <c r="F559" s="14" t="s">
        <v>2390</v>
      </c>
      <c r="G559" s="14" t="s">
        <v>140</v>
      </c>
      <c r="H559" s="14" t="s">
        <v>2691</v>
      </c>
      <c r="I559" s="17">
        <v>318993.44968571892</v>
      </c>
      <c r="J559" s="14" t="s">
        <v>67</v>
      </c>
      <c r="K559" s="17">
        <v>318993.44968571892</v>
      </c>
      <c r="L559" s="14" t="s">
        <v>2691</v>
      </c>
      <c r="M559" s="17">
        <v>318993.44968571892</v>
      </c>
      <c r="N559" s="14" t="s">
        <v>67</v>
      </c>
      <c r="O559" s="17">
        <v>318993.44968571892</v>
      </c>
      <c r="P559" s="17">
        <v>318993.44968571892</v>
      </c>
      <c r="Q559" s="17">
        <v>0</v>
      </c>
      <c r="R559" s="17">
        <v>0</v>
      </c>
      <c r="S559" s="18">
        <v>0</v>
      </c>
      <c r="T559" s="14" t="s">
        <v>102</v>
      </c>
      <c r="U559" s="14" t="s">
        <v>140</v>
      </c>
      <c r="V559" s="14" t="s">
        <v>2708</v>
      </c>
      <c r="W559" s="18">
        <v>1.7453352069119261</v>
      </c>
      <c r="X559" s="18">
        <v>1</v>
      </c>
      <c r="Y559" s="14" t="s">
        <v>140</v>
      </c>
      <c r="Z559" s="14" t="s">
        <v>140</v>
      </c>
      <c r="AA559" s="18" t="s">
        <v>140</v>
      </c>
      <c r="AB559" s="18" t="s">
        <v>140</v>
      </c>
      <c r="AC559" s="14" t="s">
        <v>140</v>
      </c>
      <c r="AD559" s="748">
        <v>127.4094701045706</v>
      </c>
      <c r="AE559" s="749">
        <v>128.5</v>
      </c>
      <c r="AF559" s="748">
        <v>551691.22608161531</v>
      </c>
      <c r="AG559" s="749">
        <v>74.3</v>
      </c>
      <c r="AH559" s="750">
        <v>33.697000000000003</v>
      </c>
      <c r="AI559" s="748">
        <v>0</v>
      </c>
      <c r="AJ559" s="748">
        <v>0</v>
      </c>
      <c r="AK559" s="748">
        <v>0</v>
      </c>
      <c r="AL559" s="751" t="s">
        <v>140</v>
      </c>
      <c r="AM559" s="748">
        <v>318993.44968571892</v>
      </c>
      <c r="AN559" s="748">
        <v>0</v>
      </c>
      <c r="AO559" s="752" t="s">
        <v>140</v>
      </c>
      <c r="AP559" s="753">
        <v>0</v>
      </c>
      <c r="AQ559" s="752" t="s">
        <v>2705</v>
      </c>
      <c r="AR559" s="752" t="s">
        <v>140</v>
      </c>
      <c r="AS559" s="752" t="s">
        <v>140</v>
      </c>
    </row>
    <row r="560" spans="1:45" x14ac:dyDescent="0.15">
      <c r="A560" s="14" t="s">
        <v>105</v>
      </c>
      <c r="B560" s="14" t="s">
        <v>126</v>
      </c>
      <c r="C560" s="14" t="s">
        <v>158</v>
      </c>
      <c r="D560" s="14" t="s">
        <v>719</v>
      </c>
      <c r="E560" s="14" t="s">
        <v>1558</v>
      </c>
      <c r="F560" s="14" t="s">
        <v>2391</v>
      </c>
      <c r="G560" s="14" t="s">
        <v>140</v>
      </c>
      <c r="H560" s="14" t="s">
        <v>2691</v>
      </c>
      <c r="I560" s="17">
        <v>613714.94152936339</v>
      </c>
      <c r="J560" s="14" t="s">
        <v>67</v>
      </c>
      <c r="K560" s="17">
        <v>613714.94152936339</v>
      </c>
      <c r="L560" s="14" t="s">
        <v>2691</v>
      </c>
      <c r="M560" s="17">
        <v>613714.94152936339</v>
      </c>
      <c r="N560" s="14" t="s">
        <v>67</v>
      </c>
      <c r="O560" s="17">
        <v>613714.94152936339</v>
      </c>
      <c r="P560" s="17">
        <v>613714.94152936339</v>
      </c>
      <c r="Q560" s="17">
        <v>0</v>
      </c>
      <c r="R560" s="17">
        <v>0</v>
      </c>
      <c r="S560" s="18">
        <v>0</v>
      </c>
      <c r="T560" s="14" t="s">
        <v>102</v>
      </c>
      <c r="U560" s="14" t="s">
        <v>140</v>
      </c>
      <c r="V560" s="14" t="s">
        <v>2708</v>
      </c>
      <c r="W560" s="18">
        <v>1.7453352069119261</v>
      </c>
      <c r="X560" s="18">
        <v>1</v>
      </c>
      <c r="Y560" s="14" t="s">
        <v>140</v>
      </c>
      <c r="Z560" s="14" t="s">
        <v>140</v>
      </c>
      <c r="AA560" s="18" t="s">
        <v>140</v>
      </c>
      <c r="AB560" s="18" t="s">
        <v>140</v>
      </c>
      <c r="AC560" s="14" t="s">
        <v>140</v>
      </c>
      <c r="AD560" s="748">
        <v>1583.7171667518817</v>
      </c>
      <c r="AE560" s="749">
        <v>15.73</v>
      </c>
      <c r="AF560" s="748">
        <v>839908.28994290065</v>
      </c>
      <c r="AG560" s="749">
        <v>11.5</v>
      </c>
      <c r="AH560" s="750">
        <v>33.697000000000003</v>
      </c>
      <c r="AI560" s="748">
        <v>0</v>
      </c>
      <c r="AJ560" s="748">
        <v>0</v>
      </c>
      <c r="AK560" s="748">
        <v>0</v>
      </c>
      <c r="AL560" s="751" t="s">
        <v>140</v>
      </c>
      <c r="AM560" s="748">
        <v>613714.94152936339</v>
      </c>
      <c r="AN560" s="748">
        <v>0</v>
      </c>
      <c r="AO560" s="752" t="s">
        <v>140</v>
      </c>
      <c r="AP560" s="753">
        <v>0</v>
      </c>
      <c r="AQ560" s="752" t="s">
        <v>2705</v>
      </c>
      <c r="AR560" s="752" t="s">
        <v>140</v>
      </c>
      <c r="AS560" s="752" t="s">
        <v>140</v>
      </c>
    </row>
    <row r="561" spans="1:45" x14ac:dyDescent="0.15">
      <c r="A561" s="14" t="s">
        <v>105</v>
      </c>
      <c r="B561" s="14" t="s">
        <v>126</v>
      </c>
      <c r="C561" s="14" t="s">
        <v>158</v>
      </c>
      <c r="D561" s="14" t="s">
        <v>720</v>
      </c>
      <c r="E561" s="14" t="s">
        <v>1559</v>
      </c>
      <c r="F561" s="14" t="s">
        <v>2392</v>
      </c>
      <c r="G561" s="14" t="s">
        <v>140</v>
      </c>
      <c r="H561" s="14" t="s">
        <v>2691</v>
      </c>
      <c r="I561" s="17">
        <v>322528.08509340486</v>
      </c>
      <c r="J561" s="14" t="s">
        <v>67</v>
      </c>
      <c r="K561" s="17">
        <v>322528.08509340486</v>
      </c>
      <c r="L561" s="14" t="s">
        <v>2691</v>
      </c>
      <c r="M561" s="17">
        <v>322528.08509340486</v>
      </c>
      <c r="N561" s="14" t="s">
        <v>67</v>
      </c>
      <c r="O561" s="17">
        <v>322528.08509340486</v>
      </c>
      <c r="P561" s="17">
        <v>322528.08509340486</v>
      </c>
      <c r="Q561" s="17">
        <v>0</v>
      </c>
      <c r="R561" s="17">
        <v>0</v>
      </c>
      <c r="S561" s="18">
        <v>0</v>
      </c>
      <c r="T561" s="14" t="s">
        <v>102</v>
      </c>
      <c r="U561" s="14" t="s">
        <v>140</v>
      </c>
      <c r="V561" s="14" t="s">
        <v>2708</v>
      </c>
      <c r="W561" s="18">
        <v>1.7453352069119261</v>
      </c>
      <c r="X561" s="18">
        <v>1</v>
      </c>
      <c r="Y561" s="14" t="s">
        <v>140</v>
      </c>
      <c r="Z561" s="14" t="s">
        <v>140</v>
      </c>
      <c r="AA561" s="18" t="s">
        <v>140</v>
      </c>
      <c r="AB561" s="18" t="s">
        <v>140</v>
      </c>
      <c r="AC561" s="14" t="s">
        <v>140</v>
      </c>
      <c r="AD561" s="748">
        <v>523.60056207357786</v>
      </c>
      <c r="AE561" s="749">
        <v>21.46</v>
      </c>
      <c r="AF561" s="748">
        <v>378635.27126989013</v>
      </c>
      <c r="AG561" s="749">
        <v>18.28</v>
      </c>
      <c r="AH561" s="750">
        <v>33.697000000000003</v>
      </c>
      <c r="AI561" s="748">
        <v>0</v>
      </c>
      <c r="AJ561" s="748">
        <v>0</v>
      </c>
      <c r="AK561" s="748">
        <v>0</v>
      </c>
      <c r="AL561" s="751" t="s">
        <v>140</v>
      </c>
      <c r="AM561" s="748">
        <v>322528.08509340486</v>
      </c>
      <c r="AN561" s="748">
        <v>0</v>
      </c>
      <c r="AO561" s="752" t="s">
        <v>140</v>
      </c>
      <c r="AP561" s="753">
        <v>0</v>
      </c>
      <c r="AQ561" s="752" t="s">
        <v>2705</v>
      </c>
      <c r="AR561" s="752" t="s">
        <v>140</v>
      </c>
      <c r="AS561" s="752" t="s">
        <v>140</v>
      </c>
    </row>
    <row r="562" spans="1:45" x14ac:dyDescent="0.15">
      <c r="A562" s="14" t="s">
        <v>105</v>
      </c>
      <c r="B562" s="14" t="s">
        <v>126</v>
      </c>
      <c r="C562" s="14" t="s">
        <v>158</v>
      </c>
      <c r="D562" s="14" t="s">
        <v>721</v>
      </c>
      <c r="E562" s="14" t="s">
        <v>1560</v>
      </c>
      <c r="F562" s="14" t="s">
        <v>2393</v>
      </c>
      <c r="G562" s="14" t="s">
        <v>140</v>
      </c>
      <c r="H562" s="14" t="s">
        <v>2691</v>
      </c>
      <c r="I562" s="17">
        <v>903407.983015078</v>
      </c>
      <c r="J562" s="14" t="s">
        <v>67</v>
      </c>
      <c r="K562" s="17">
        <v>903407.983015078</v>
      </c>
      <c r="L562" s="14" t="s">
        <v>2691</v>
      </c>
      <c r="M562" s="17">
        <v>903407.983015078</v>
      </c>
      <c r="N562" s="14" t="s">
        <v>67</v>
      </c>
      <c r="O562" s="17">
        <v>903407.983015078</v>
      </c>
      <c r="P562" s="17">
        <v>903407.983015078</v>
      </c>
      <c r="Q562" s="17">
        <v>0</v>
      </c>
      <c r="R562" s="17">
        <v>0</v>
      </c>
      <c r="S562" s="18">
        <v>0</v>
      </c>
      <c r="T562" s="14" t="s">
        <v>102</v>
      </c>
      <c r="U562" s="14" t="s">
        <v>140</v>
      </c>
      <c r="V562" s="14" t="s">
        <v>2708</v>
      </c>
      <c r="W562" s="18">
        <v>1.7453352069119261</v>
      </c>
      <c r="X562" s="18">
        <v>1</v>
      </c>
      <c r="Y562" s="14" t="s">
        <v>140</v>
      </c>
      <c r="Z562" s="14" t="s">
        <v>140</v>
      </c>
      <c r="AA562" s="18" t="s">
        <v>140</v>
      </c>
      <c r="AB562" s="18" t="s">
        <v>140</v>
      </c>
      <c r="AC562" s="14" t="s">
        <v>140</v>
      </c>
      <c r="AD562" s="748">
        <v>1588.2550382898528</v>
      </c>
      <c r="AE562" s="749">
        <v>18.260000000000002</v>
      </c>
      <c r="AF562" s="748">
        <v>977264.79191205581</v>
      </c>
      <c r="AG562" s="749">
        <v>16.88</v>
      </c>
      <c r="AH562" s="750">
        <v>33.697000000000003</v>
      </c>
      <c r="AI562" s="748">
        <v>0</v>
      </c>
      <c r="AJ562" s="748">
        <v>0</v>
      </c>
      <c r="AK562" s="748">
        <v>0</v>
      </c>
      <c r="AL562" s="751" t="s">
        <v>140</v>
      </c>
      <c r="AM562" s="748">
        <v>903407.983015078</v>
      </c>
      <c r="AN562" s="748">
        <v>0</v>
      </c>
      <c r="AO562" s="752" t="s">
        <v>140</v>
      </c>
      <c r="AP562" s="753">
        <v>0</v>
      </c>
      <c r="AQ562" s="752" t="s">
        <v>2705</v>
      </c>
      <c r="AR562" s="752" t="s">
        <v>140</v>
      </c>
      <c r="AS562" s="752" t="s">
        <v>140</v>
      </c>
    </row>
    <row r="563" spans="1:45" x14ac:dyDescent="0.15">
      <c r="A563" s="14" t="s">
        <v>105</v>
      </c>
      <c r="B563" s="14" t="s">
        <v>126</v>
      </c>
      <c r="C563" s="14" t="s">
        <v>158</v>
      </c>
      <c r="D563" s="14" t="s">
        <v>722</v>
      </c>
      <c r="E563" s="14" t="s">
        <v>1561</v>
      </c>
      <c r="F563" s="14" t="s">
        <v>2394</v>
      </c>
      <c r="G563" s="14" t="s">
        <v>140</v>
      </c>
      <c r="H563" s="14" t="s">
        <v>2691</v>
      </c>
      <c r="I563" s="17">
        <v>496936.72705054295</v>
      </c>
      <c r="J563" s="14" t="s">
        <v>67</v>
      </c>
      <c r="K563" s="17">
        <v>496936.72705054295</v>
      </c>
      <c r="L563" s="14" t="s">
        <v>2691</v>
      </c>
      <c r="M563" s="17">
        <v>496936.72705054295</v>
      </c>
      <c r="N563" s="14" t="s">
        <v>67</v>
      </c>
      <c r="O563" s="17">
        <v>496936.72705054295</v>
      </c>
      <c r="P563" s="17">
        <v>496936.72705054295</v>
      </c>
      <c r="Q563" s="17">
        <v>0</v>
      </c>
      <c r="R563" s="17">
        <v>0</v>
      </c>
      <c r="S563" s="18">
        <v>0</v>
      </c>
      <c r="T563" s="14" t="s">
        <v>102</v>
      </c>
      <c r="U563" s="14" t="s">
        <v>140</v>
      </c>
      <c r="V563" s="14" t="s">
        <v>2708</v>
      </c>
      <c r="W563" s="18">
        <v>1.7453352069119261</v>
      </c>
      <c r="X563" s="18">
        <v>1</v>
      </c>
      <c r="Y563" s="14" t="s">
        <v>140</v>
      </c>
      <c r="Z563" s="14" t="s">
        <v>140</v>
      </c>
      <c r="AA563" s="18" t="s">
        <v>140</v>
      </c>
      <c r="AB563" s="18" t="s">
        <v>140</v>
      </c>
      <c r="AC563" s="14" t="s">
        <v>140</v>
      </c>
      <c r="AD563" s="748">
        <v>2251.4824169163849</v>
      </c>
      <c r="AE563" s="749">
        <v>6.18</v>
      </c>
      <c r="AF563" s="748">
        <v>468865.48862335843</v>
      </c>
      <c r="AG563" s="749">
        <v>6.55</v>
      </c>
      <c r="AH563" s="750">
        <v>33.697000000000003</v>
      </c>
      <c r="AI563" s="748">
        <v>0</v>
      </c>
      <c r="AJ563" s="748">
        <v>0</v>
      </c>
      <c r="AK563" s="748">
        <v>0</v>
      </c>
      <c r="AL563" s="751" t="s">
        <v>140</v>
      </c>
      <c r="AM563" s="748">
        <v>496936.72705054295</v>
      </c>
      <c r="AN563" s="748">
        <v>0</v>
      </c>
      <c r="AO563" s="752" t="s">
        <v>140</v>
      </c>
      <c r="AP563" s="753">
        <v>0</v>
      </c>
      <c r="AQ563" s="752" t="s">
        <v>2705</v>
      </c>
      <c r="AR563" s="752" t="s">
        <v>140</v>
      </c>
      <c r="AS563" s="752" t="s">
        <v>140</v>
      </c>
    </row>
    <row r="564" spans="1:45" x14ac:dyDescent="0.15">
      <c r="A564" s="14" t="s">
        <v>105</v>
      </c>
      <c r="B564" s="14" t="s">
        <v>126</v>
      </c>
      <c r="C564" s="14" t="s">
        <v>158</v>
      </c>
      <c r="D564" s="14" t="s">
        <v>723</v>
      </c>
      <c r="E564" s="14" t="s">
        <v>1562</v>
      </c>
      <c r="F564" s="14" t="s">
        <v>2395</v>
      </c>
      <c r="G564" s="14" t="s">
        <v>140</v>
      </c>
      <c r="H564" s="14" t="s">
        <v>2691</v>
      </c>
      <c r="I564" s="17">
        <v>2952108.2449426549</v>
      </c>
      <c r="J564" s="14" t="s">
        <v>67</v>
      </c>
      <c r="K564" s="17">
        <v>2952108.2449426549</v>
      </c>
      <c r="L564" s="14" t="s">
        <v>2691</v>
      </c>
      <c r="M564" s="17">
        <v>2952108.2449426549</v>
      </c>
      <c r="N564" s="14" t="s">
        <v>67</v>
      </c>
      <c r="O564" s="17">
        <v>2952108.2449426549</v>
      </c>
      <c r="P564" s="17">
        <v>2895836.3863893976</v>
      </c>
      <c r="Q564" s="17">
        <v>56271.858553257414</v>
      </c>
      <c r="R564" s="17">
        <v>0</v>
      </c>
      <c r="S564" s="18">
        <v>0</v>
      </c>
      <c r="T564" s="14" t="s">
        <v>102</v>
      </c>
      <c r="U564" s="14" t="s">
        <v>140</v>
      </c>
      <c r="V564" s="14" t="s">
        <v>2708</v>
      </c>
      <c r="W564" s="18">
        <v>1.7453352069119261</v>
      </c>
      <c r="X564" s="18">
        <v>1</v>
      </c>
      <c r="Y564" s="14" t="s">
        <v>140</v>
      </c>
      <c r="Z564" s="14" t="s">
        <v>140</v>
      </c>
      <c r="AA564" s="18" t="s">
        <v>140</v>
      </c>
      <c r="AB564" s="18" t="s">
        <v>140</v>
      </c>
      <c r="AC564" s="14" t="s">
        <v>140</v>
      </c>
      <c r="AD564" s="748">
        <v>6422.8335614358875</v>
      </c>
      <c r="AE564" s="749">
        <v>12.7</v>
      </c>
      <c r="AF564" s="748">
        <v>2748826.5226575728</v>
      </c>
      <c r="AG564" s="749">
        <v>13.38</v>
      </c>
      <c r="AH564" s="750">
        <v>33.697000000000003</v>
      </c>
      <c r="AI564" s="748">
        <v>56271.858553257414</v>
      </c>
      <c r="AJ564" s="748">
        <v>0</v>
      </c>
      <c r="AK564" s="748">
        <v>56271.858553257414</v>
      </c>
      <c r="AL564" s="751" t="s">
        <v>140</v>
      </c>
      <c r="AM564" s="748">
        <v>2952108.2449426549</v>
      </c>
      <c r="AN564" s="748">
        <v>0</v>
      </c>
      <c r="AO564" s="752" t="s">
        <v>140</v>
      </c>
      <c r="AP564" s="753">
        <v>0</v>
      </c>
      <c r="AQ564" s="752" t="s">
        <v>2705</v>
      </c>
      <c r="AR564" s="752" t="s">
        <v>140</v>
      </c>
      <c r="AS564" s="752" t="s">
        <v>140</v>
      </c>
    </row>
    <row r="565" spans="1:45" x14ac:dyDescent="0.15">
      <c r="A565" s="14" t="s">
        <v>105</v>
      </c>
      <c r="B565" s="14" t="s">
        <v>126</v>
      </c>
      <c r="C565" s="14" t="s">
        <v>158</v>
      </c>
      <c r="D565" s="14" t="s">
        <v>724</v>
      </c>
      <c r="E565" s="14" t="s">
        <v>1563</v>
      </c>
      <c r="F565" s="14" t="s">
        <v>2396</v>
      </c>
      <c r="G565" s="14" t="s">
        <v>140</v>
      </c>
      <c r="H565" s="14" t="s">
        <v>2691</v>
      </c>
      <c r="I565" s="17">
        <v>490258.56840168789</v>
      </c>
      <c r="J565" s="14" t="s">
        <v>67</v>
      </c>
      <c r="K565" s="17">
        <v>490258.56840168789</v>
      </c>
      <c r="L565" s="14" t="s">
        <v>2691</v>
      </c>
      <c r="M565" s="17">
        <v>490258.56840168789</v>
      </c>
      <c r="N565" s="14" t="s">
        <v>67</v>
      </c>
      <c r="O565" s="17">
        <v>490258.56840168789</v>
      </c>
      <c r="P565" s="17">
        <v>490258.56840168789</v>
      </c>
      <c r="Q565" s="17">
        <v>0</v>
      </c>
      <c r="R565" s="17">
        <v>0</v>
      </c>
      <c r="S565" s="18">
        <v>0</v>
      </c>
      <c r="T565" s="14" t="s">
        <v>102</v>
      </c>
      <c r="U565" s="14" t="s">
        <v>140</v>
      </c>
      <c r="V565" s="14" t="s">
        <v>2708</v>
      </c>
      <c r="W565" s="18">
        <v>1.7453352069119261</v>
      </c>
      <c r="X565" s="18">
        <v>1</v>
      </c>
      <c r="Y565" s="14" t="s">
        <v>140</v>
      </c>
      <c r="Z565" s="14" t="s">
        <v>140</v>
      </c>
      <c r="AA565" s="18" t="s">
        <v>140</v>
      </c>
      <c r="AB565" s="18" t="s">
        <v>140</v>
      </c>
      <c r="AC565" s="14" t="s">
        <v>140</v>
      </c>
      <c r="AD565" s="748">
        <v>3115.423344337788</v>
      </c>
      <c r="AE565" s="749">
        <v>4.3499999999999996</v>
      </c>
      <c r="AF565" s="748">
        <v>457014.76728853886</v>
      </c>
      <c r="AG565" s="749">
        <v>4.67</v>
      </c>
      <c r="AH565" s="750">
        <v>33.697000000000003</v>
      </c>
      <c r="AI565" s="748">
        <v>0</v>
      </c>
      <c r="AJ565" s="748">
        <v>0</v>
      </c>
      <c r="AK565" s="748">
        <v>0</v>
      </c>
      <c r="AL565" s="751" t="s">
        <v>140</v>
      </c>
      <c r="AM565" s="748">
        <v>490258.56840168789</v>
      </c>
      <c r="AN565" s="748">
        <v>0</v>
      </c>
      <c r="AO565" s="752" t="s">
        <v>140</v>
      </c>
      <c r="AP565" s="753">
        <v>0</v>
      </c>
      <c r="AQ565" s="752" t="s">
        <v>2705</v>
      </c>
      <c r="AR565" s="752" t="s">
        <v>140</v>
      </c>
      <c r="AS565" s="752" t="s">
        <v>140</v>
      </c>
    </row>
    <row r="566" spans="1:45" x14ac:dyDescent="0.15">
      <c r="A566" s="14" t="s">
        <v>105</v>
      </c>
      <c r="B566" s="14" t="s">
        <v>126</v>
      </c>
      <c r="C566" s="14" t="s">
        <v>158</v>
      </c>
      <c r="D566" s="14" t="s">
        <v>725</v>
      </c>
      <c r="E566" s="14" t="s">
        <v>1564</v>
      </c>
      <c r="F566" s="14" t="s">
        <v>2397</v>
      </c>
      <c r="G566" s="14" t="s">
        <v>140</v>
      </c>
      <c r="H566" s="14" t="s">
        <v>2691</v>
      </c>
      <c r="I566" s="17">
        <v>4424374.8154814625</v>
      </c>
      <c r="J566" s="14" t="s">
        <v>67</v>
      </c>
      <c r="K566" s="17">
        <v>4424374.8154814625</v>
      </c>
      <c r="L566" s="14" t="s">
        <v>2691</v>
      </c>
      <c r="M566" s="17">
        <v>4424374.8154814625</v>
      </c>
      <c r="N566" s="14" t="s">
        <v>67</v>
      </c>
      <c r="O566" s="17">
        <v>4424374.8154814625</v>
      </c>
      <c r="P566" s="17">
        <v>4424374.8154814625</v>
      </c>
      <c r="Q566" s="17">
        <v>0</v>
      </c>
      <c r="R566" s="17">
        <v>0</v>
      </c>
      <c r="S566" s="18">
        <v>0</v>
      </c>
      <c r="T566" s="14" t="s">
        <v>2705</v>
      </c>
      <c r="U566" s="14" t="s">
        <v>2705</v>
      </c>
      <c r="V566" s="14" t="s">
        <v>2705</v>
      </c>
      <c r="W566" s="18">
        <v>1.7453352069119261</v>
      </c>
      <c r="X566" s="18">
        <v>1</v>
      </c>
      <c r="Y566" s="14" t="s">
        <v>140</v>
      </c>
      <c r="Z566" s="14" t="s">
        <v>140</v>
      </c>
      <c r="AA566" s="18" t="s">
        <v>140</v>
      </c>
      <c r="AB566" s="18" t="s">
        <v>140</v>
      </c>
      <c r="AC566" s="14" t="s">
        <v>140</v>
      </c>
      <c r="AD566" s="748">
        <v>29705.605221640981</v>
      </c>
      <c r="AE566" s="749">
        <v>4.16</v>
      </c>
      <c r="AF566" s="748">
        <v>4166138.2471369072</v>
      </c>
      <c r="AG566" s="749">
        <v>4.42</v>
      </c>
      <c r="AH566" s="750">
        <v>33.697000000000003</v>
      </c>
      <c r="AI566" s="748">
        <v>0</v>
      </c>
      <c r="AJ566" s="748">
        <v>0</v>
      </c>
      <c r="AK566" s="748">
        <v>0</v>
      </c>
      <c r="AL566" s="751" t="s">
        <v>140</v>
      </c>
      <c r="AM566" s="748">
        <v>4424374.8154814625</v>
      </c>
      <c r="AN566" s="748">
        <v>0</v>
      </c>
      <c r="AO566" s="752" t="s">
        <v>140</v>
      </c>
      <c r="AP566" s="753">
        <v>0</v>
      </c>
      <c r="AQ566" s="752" t="s">
        <v>2705</v>
      </c>
      <c r="AR566" s="752" t="s">
        <v>140</v>
      </c>
      <c r="AS566" s="752" t="s">
        <v>140</v>
      </c>
    </row>
    <row r="567" spans="1:45" x14ac:dyDescent="0.15">
      <c r="A567" s="14" t="s">
        <v>105</v>
      </c>
      <c r="B567" s="14" t="s">
        <v>126</v>
      </c>
      <c r="C567" s="14" t="s">
        <v>158</v>
      </c>
      <c r="D567" s="14" t="s">
        <v>726</v>
      </c>
      <c r="E567" s="14" t="s">
        <v>1565</v>
      </c>
      <c r="F567" s="14" t="s">
        <v>2398</v>
      </c>
      <c r="G567" s="14" t="s">
        <v>140</v>
      </c>
      <c r="H567" s="14" t="s">
        <v>2691</v>
      </c>
      <c r="I567" s="17">
        <v>587537.47906843864</v>
      </c>
      <c r="J567" s="14" t="s">
        <v>67</v>
      </c>
      <c r="K567" s="17">
        <v>587537.47906843864</v>
      </c>
      <c r="L567" s="14" t="s">
        <v>2691</v>
      </c>
      <c r="M567" s="17">
        <v>587537.47906843864</v>
      </c>
      <c r="N567" s="14" t="s">
        <v>67</v>
      </c>
      <c r="O567" s="17">
        <v>587537.47906843864</v>
      </c>
      <c r="P567" s="17">
        <v>587537.47906843864</v>
      </c>
      <c r="Q567" s="17">
        <v>0</v>
      </c>
      <c r="R567" s="17">
        <v>0</v>
      </c>
      <c r="S567" s="18">
        <v>0</v>
      </c>
      <c r="T567" s="14" t="s">
        <v>102</v>
      </c>
      <c r="U567" s="14" t="s">
        <v>140</v>
      </c>
      <c r="V567" s="14" t="s">
        <v>2708</v>
      </c>
      <c r="W567" s="18">
        <v>1.7453352069119261</v>
      </c>
      <c r="X567" s="18">
        <v>1</v>
      </c>
      <c r="Y567" s="14" t="s">
        <v>140</v>
      </c>
      <c r="Z567" s="14" t="s">
        <v>140</v>
      </c>
      <c r="AA567" s="18" t="s">
        <v>140</v>
      </c>
      <c r="AB567" s="18" t="s">
        <v>140</v>
      </c>
      <c r="AC567" s="14" t="s">
        <v>140</v>
      </c>
      <c r="AD567" s="748">
        <v>5236.0056207357784</v>
      </c>
      <c r="AE567" s="749">
        <v>4.97</v>
      </c>
      <c r="AF567" s="748">
        <v>876895.27656760963</v>
      </c>
      <c r="AG567" s="749">
        <v>3.33</v>
      </c>
      <c r="AH567" s="750">
        <v>33.697000000000003</v>
      </c>
      <c r="AI567" s="748">
        <v>0</v>
      </c>
      <c r="AJ567" s="748">
        <v>0</v>
      </c>
      <c r="AK567" s="748">
        <v>0</v>
      </c>
      <c r="AL567" s="751" t="s">
        <v>140</v>
      </c>
      <c r="AM567" s="748">
        <v>587537.47906843864</v>
      </c>
      <c r="AN567" s="748">
        <v>0</v>
      </c>
      <c r="AO567" s="752" t="s">
        <v>140</v>
      </c>
      <c r="AP567" s="753">
        <v>0</v>
      </c>
      <c r="AQ567" s="752" t="s">
        <v>2705</v>
      </c>
      <c r="AR567" s="752" t="s">
        <v>140</v>
      </c>
      <c r="AS567" s="752" t="s">
        <v>140</v>
      </c>
    </row>
    <row r="568" spans="1:45" x14ac:dyDescent="0.15">
      <c r="A568" s="14" t="s">
        <v>105</v>
      </c>
      <c r="B568" s="14" t="s">
        <v>126</v>
      </c>
      <c r="C568" s="14" t="s">
        <v>158</v>
      </c>
      <c r="D568" s="14" t="s">
        <v>727</v>
      </c>
      <c r="E568" s="14" t="s">
        <v>1566</v>
      </c>
      <c r="F568" s="14" t="s">
        <v>2399</v>
      </c>
      <c r="G568" s="14" t="s">
        <v>140</v>
      </c>
      <c r="H568" s="14" t="s">
        <v>2691</v>
      </c>
      <c r="I568" s="17">
        <v>362932.31587978289</v>
      </c>
      <c r="J568" s="14" t="s">
        <v>67</v>
      </c>
      <c r="K568" s="17">
        <v>362932.31587978289</v>
      </c>
      <c r="L568" s="14" t="s">
        <v>2691</v>
      </c>
      <c r="M568" s="17">
        <v>362932.31587978289</v>
      </c>
      <c r="N568" s="14" t="s">
        <v>67</v>
      </c>
      <c r="O568" s="17">
        <v>362932.31587978289</v>
      </c>
      <c r="P568" s="17">
        <v>357433.34060342168</v>
      </c>
      <c r="Q568" s="17">
        <v>5498.9752763611978</v>
      </c>
      <c r="R568" s="17">
        <v>0</v>
      </c>
      <c r="S568" s="18">
        <v>0</v>
      </c>
      <c r="T568" s="14" t="s">
        <v>102</v>
      </c>
      <c r="U568" s="14" t="s">
        <v>140</v>
      </c>
      <c r="V568" s="14" t="s">
        <v>2708</v>
      </c>
      <c r="W568" s="18">
        <v>1.7453352069119261</v>
      </c>
      <c r="X568" s="18">
        <v>1</v>
      </c>
      <c r="Y568" s="14" t="s">
        <v>140</v>
      </c>
      <c r="Z568" s="14" t="s">
        <v>140</v>
      </c>
      <c r="AA568" s="18" t="s">
        <v>140</v>
      </c>
      <c r="AB568" s="18" t="s">
        <v>140</v>
      </c>
      <c r="AC568" s="14" t="s">
        <v>140</v>
      </c>
      <c r="AD568" s="748">
        <v>3263.7768369253017</v>
      </c>
      <c r="AE568" s="749">
        <v>4.5199999999999996</v>
      </c>
      <c r="AF568" s="748">
        <v>497107.28120696236</v>
      </c>
      <c r="AG568" s="749">
        <v>3.25</v>
      </c>
      <c r="AH568" s="750">
        <v>33.697000000000003</v>
      </c>
      <c r="AI568" s="748">
        <v>5498.9752763611978</v>
      </c>
      <c r="AJ568" s="748">
        <v>0</v>
      </c>
      <c r="AK568" s="748">
        <v>5498.9752763611978</v>
      </c>
      <c r="AL568" s="751" t="s">
        <v>140</v>
      </c>
      <c r="AM568" s="748">
        <v>362932.31587978289</v>
      </c>
      <c r="AN568" s="748">
        <v>0</v>
      </c>
      <c r="AO568" s="752" t="s">
        <v>140</v>
      </c>
      <c r="AP568" s="753">
        <v>0</v>
      </c>
      <c r="AQ568" s="752" t="s">
        <v>2705</v>
      </c>
      <c r="AR568" s="752" t="s">
        <v>140</v>
      </c>
      <c r="AS568" s="752" t="s">
        <v>140</v>
      </c>
    </row>
    <row r="569" spans="1:45" x14ac:dyDescent="0.15">
      <c r="A569" s="14" t="s">
        <v>105</v>
      </c>
      <c r="B569" s="14" t="s">
        <v>126</v>
      </c>
      <c r="C569" s="14" t="s">
        <v>158</v>
      </c>
      <c r="D569" s="14" t="s">
        <v>728</v>
      </c>
      <c r="E569" s="14" t="s">
        <v>1567</v>
      </c>
      <c r="F569" s="14" t="s">
        <v>2400</v>
      </c>
      <c r="G569" s="14" t="s">
        <v>140</v>
      </c>
      <c r="H569" s="14" t="s">
        <v>2691</v>
      </c>
      <c r="I569" s="17">
        <v>530224.63278437068</v>
      </c>
      <c r="J569" s="14" t="s">
        <v>67</v>
      </c>
      <c r="K569" s="17">
        <v>530224.63278437068</v>
      </c>
      <c r="L569" s="14" t="s">
        <v>2691</v>
      </c>
      <c r="M569" s="17">
        <v>530224.63278437068</v>
      </c>
      <c r="N569" s="14" t="s">
        <v>67</v>
      </c>
      <c r="O569" s="17">
        <v>530224.63278437068</v>
      </c>
      <c r="P569" s="17">
        <v>530224.63278437068</v>
      </c>
      <c r="Q569" s="17">
        <v>0</v>
      </c>
      <c r="R569" s="17">
        <v>0</v>
      </c>
      <c r="S569" s="18">
        <v>0</v>
      </c>
      <c r="T569" s="14" t="s">
        <v>102</v>
      </c>
      <c r="U569" s="14" t="s">
        <v>140</v>
      </c>
      <c r="V569" s="14" t="s">
        <v>2708</v>
      </c>
      <c r="W569" s="18">
        <v>1.7453352069119261</v>
      </c>
      <c r="X569" s="18">
        <v>1</v>
      </c>
      <c r="Y569" s="14" t="s">
        <v>140</v>
      </c>
      <c r="Z569" s="14" t="s">
        <v>140</v>
      </c>
      <c r="AA569" s="18" t="s">
        <v>140</v>
      </c>
      <c r="AB569" s="18" t="s">
        <v>140</v>
      </c>
      <c r="AC569" s="14" t="s">
        <v>140</v>
      </c>
      <c r="AD569" s="748">
        <v>4310.9779610724572</v>
      </c>
      <c r="AE569" s="749">
        <v>4.04</v>
      </c>
      <c r="AF569" s="748">
        <v>586878.77210799803</v>
      </c>
      <c r="AG569" s="749">
        <v>3.65</v>
      </c>
      <c r="AH569" s="750">
        <v>33.697000000000003</v>
      </c>
      <c r="AI569" s="748">
        <v>0</v>
      </c>
      <c r="AJ569" s="748">
        <v>0</v>
      </c>
      <c r="AK569" s="748">
        <v>0</v>
      </c>
      <c r="AL569" s="751" t="s">
        <v>140</v>
      </c>
      <c r="AM569" s="748">
        <v>530224.63278437068</v>
      </c>
      <c r="AN569" s="748">
        <v>0</v>
      </c>
      <c r="AO569" s="752" t="s">
        <v>140</v>
      </c>
      <c r="AP569" s="753">
        <v>0</v>
      </c>
      <c r="AQ569" s="752" t="s">
        <v>2705</v>
      </c>
      <c r="AR569" s="752" t="s">
        <v>140</v>
      </c>
      <c r="AS569" s="752" t="s">
        <v>140</v>
      </c>
    </row>
    <row r="570" spans="1:45" x14ac:dyDescent="0.15">
      <c r="A570" s="14" t="s">
        <v>105</v>
      </c>
      <c r="B570" s="14" t="s">
        <v>126</v>
      </c>
      <c r="C570" s="14" t="s">
        <v>158</v>
      </c>
      <c r="D570" s="14" t="s">
        <v>729</v>
      </c>
      <c r="E570" s="14" t="s">
        <v>1568</v>
      </c>
      <c r="F570" s="14" t="s">
        <v>2401</v>
      </c>
      <c r="G570" s="14" t="s">
        <v>140</v>
      </c>
      <c r="H570" s="14" t="s">
        <v>2691</v>
      </c>
      <c r="I570" s="17">
        <v>571893.34147480421</v>
      </c>
      <c r="J570" s="14" t="s">
        <v>67</v>
      </c>
      <c r="K570" s="17">
        <v>571893.34147480421</v>
      </c>
      <c r="L570" s="14" t="s">
        <v>2691</v>
      </c>
      <c r="M570" s="17">
        <v>571893.34147480421</v>
      </c>
      <c r="N570" s="14" t="s">
        <v>67</v>
      </c>
      <c r="O570" s="17">
        <v>571893.34147480421</v>
      </c>
      <c r="P570" s="17">
        <v>571893.34147480421</v>
      </c>
      <c r="Q570" s="17">
        <v>0</v>
      </c>
      <c r="R570" s="17">
        <v>0</v>
      </c>
      <c r="S570" s="18">
        <v>0</v>
      </c>
      <c r="T570" s="14" t="s">
        <v>102</v>
      </c>
      <c r="U570" s="14" t="s">
        <v>140</v>
      </c>
      <c r="V570" s="14" t="s">
        <v>2708</v>
      </c>
      <c r="W570" s="18">
        <v>1.7453352069119261</v>
      </c>
      <c r="X570" s="18">
        <v>1</v>
      </c>
      <c r="Y570" s="14" t="s">
        <v>140</v>
      </c>
      <c r="Z570" s="14" t="s">
        <v>140</v>
      </c>
      <c r="AA570" s="18" t="s">
        <v>140</v>
      </c>
      <c r="AB570" s="18" t="s">
        <v>140</v>
      </c>
      <c r="AC570" s="14" t="s">
        <v>140</v>
      </c>
      <c r="AD570" s="748">
        <v>7679.4749104124749</v>
      </c>
      <c r="AE570" s="749">
        <v>2.4700000000000002</v>
      </c>
      <c r="AF570" s="748">
        <v>640952.57295502257</v>
      </c>
      <c r="AG570" s="749">
        <v>2.21</v>
      </c>
      <c r="AH570" s="750">
        <v>33.697000000000003</v>
      </c>
      <c r="AI570" s="748">
        <v>0</v>
      </c>
      <c r="AJ570" s="748">
        <v>0</v>
      </c>
      <c r="AK570" s="748">
        <v>0</v>
      </c>
      <c r="AL570" s="751" t="s">
        <v>140</v>
      </c>
      <c r="AM570" s="748">
        <v>571893.34147480421</v>
      </c>
      <c r="AN570" s="748">
        <v>0</v>
      </c>
      <c r="AO570" s="752" t="s">
        <v>140</v>
      </c>
      <c r="AP570" s="753">
        <v>0</v>
      </c>
      <c r="AQ570" s="752" t="s">
        <v>2705</v>
      </c>
      <c r="AR570" s="752" t="s">
        <v>140</v>
      </c>
      <c r="AS570" s="752" t="s">
        <v>140</v>
      </c>
    </row>
    <row r="571" spans="1:45" x14ac:dyDescent="0.15">
      <c r="A571" s="14" t="s">
        <v>105</v>
      </c>
      <c r="B571" s="14" t="s">
        <v>126</v>
      </c>
      <c r="C571" s="14" t="s">
        <v>158</v>
      </c>
      <c r="D571" s="14" t="s">
        <v>730</v>
      </c>
      <c r="E571" s="14" t="s">
        <v>1569</v>
      </c>
      <c r="F571" s="14" t="s">
        <v>2402</v>
      </c>
      <c r="G571" s="14" t="s">
        <v>140</v>
      </c>
      <c r="H571" s="14" t="s">
        <v>2691</v>
      </c>
      <c r="I571" s="17">
        <v>364249.71234731207</v>
      </c>
      <c r="J571" s="14" t="s">
        <v>67</v>
      </c>
      <c r="K571" s="17">
        <v>364249.71234731207</v>
      </c>
      <c r="L571" s="14" t="s">
        <v>2691</v>
      </c>
      <c r="M571" s="17">
        <v>364249.71234731207</v>
      </c>
      <c r="N571" s="14" t="s">
        <v>67</v>
      </c>
      <c r="O571" s="17">
        <v>364249.71234731207</v>
      </c>
      <c r="P571" s="17">
        <v>364249.71234731207</v>
      </c>
      <c r="Q571" s="17">
        <v>0</v>
      </c>
      <c r="R571" s="17">
        <v>0</v>
      </c>
      <c r="S571" s="18">
        <v>0</v>
      </c>
      <c r="T571" s="14" t="s">
        <v>102</v>
      </c>
      <c r="U571" s="14" t="s">
        <v>140</v>
      </c>
      <c r="V571" s="14" t="s">
        <v>2708</v>
      </c>
      <c r="W571" s="18">
        <v>1.7453352069119261</v>
      </c>
      <c r="X571" s="18">
        <v>1</v>
      </c>
      <c r="Y571" s="14" t="s">
        <v>140</v>
      </c>
      <c r="Z571" s="14" t="s">
        <v>140</v>
      </c>
      <c r="AA571" s="18" t="s">
        <v>140</v>
      </c>
      <c r="AB571" s="18" t="s">
        <v>140</v>
      </c>
      <c r="AC571" s="14" t="s">
        <v>140</v>
      </c>
      <c r="AD571" s="748">
        <v>6038.8598159152643</v>
      </c>
      <c r="AE571" s="749">
        <v>2.83</v>
      </c>
      <c r="AF571" s="748">
        <v>575880.82155527559</v>
      </c>
      <c r="AG571" s="749">
        <v>1.79</v>
      </c>
      <c r="AH571" s="750">
        <v>33.697000000000003</v>
      </c>
      <c r="AI571" s="748">
        <v>0</v>
      </c>
      <c r="AJ571" s="748">
        <v>0</v>
      </c>
      <c r="AK571" s="748">
        <v>0</v>
      </c>
      <c r="AL571" s="751" t="s">
        <v>140</v>
      </c>
      <c r="AM571" s="748">
        <v>364249.71234731207</v>
      </c>
      <c r="AN571" s="748">
        <v>0</v>
      </c>
      <c r="AO571" s="752" t="s">
        <v>140</v>
      </c>
      <c r="AP571" s="753">
        <v>0</v>
      </c>
      <c r="AQ571" s="752" t="s">
        <v>2705</v>
      </c>
      <c r="AR571" s="752" t="s">
        <v>140</v>
      </c>
      <c r="AS571" s="752" t="s">
        <v>140</v>
      </c>
    </row>
    <row r="572" spans="1:45" x14ac:dyDescent="0.15">
      <c r="A572" s="14" t="s">
        <v>105</v>
      </c>
      <c r="B572" s="14" t="s">
        <v>126</v>
      </c>
      <c r="C572" s="14" t="s">
        <v>158</v>
      </c>
      <c r="D572" s="14" t="s">
        <v>731</v>
      </c>
      <c r="E572" s="14" t="s">
        <v>1570</v>
      </c>
      <c r="F572" s="14" t="s">
        <v>2403</v>
      </c>
      <c r="G572" s="14" t="s">
        <v>140</v>
      </c>
      <c r="H572" s="14" t="s">
        <v>2691</v>
      </c>
      <c r="I572" s="17">
        <v>528342.63783075754</v>
      </c>
      <c r="J572" s="14" t="s">
        <v>67</v>
      </c>
      <c r="K572" s="17">
        <v>528342.63783075754</v>
      </c>
      <c r="L572" s="14" t="s">
        <v>2691</v>
      </c>
      <c r="M572" s="17">
        <v>528342.63783075754</v>
      </c>
      <c r="N572" s="14" t="s">
        <v>67</v>
      </c>
      <c r="O572" s="17">
        <v>528342.63783075754</v>
      </c>
      <c r="P572" s="17">
        <v>528342.63783075754</v>
      </c>
      <c r="Q572" s="17">
        <v>0</v>
      </c>
      <c r="R572" s="17">
        <v>0</v>
      </c>
      <c r="S572" s="18">
        <v>0</v>
      </c>
      <c r="T572" s="14" t="s">
        <v>102</v>
      </c>
      <c r="U572" s="14" t="s">
        <v>140</v>
      </c>
      <c r="V572" s="14" t="s">
        <v>2708</v>
      </c>
      <c r="W572" s="18">
        <v>1.7453352069119261</v>
      </c>
      <c r="X572" s="18">
        <v>1</v>
      </c>
      <c r="Y572" s="14" t="s">
        <v>140</v>
      </c>
      <c r="Z572" s="14" t="s">
        <v>140</v>
      </c>
      <c r="AA572" s="18" t="s">
        <v>140</v>
      </c>
      <c r="AB572" s="18" t="s">
        <v>140</v>
      </c>
      <c r="AC572" s="14" t="s">
        <v>140</v>
      </c>
      <c r="AD572" s="748">
        <v>4625.1382983166041</v>
      </c>
      <c r="AE572" s="749">
        <v>3.53</v>
      </c>
      <c r="AF572" s="748">
        <v>550162.10300013563</v>
      </c>
      <c r="AG572" s="749">
        <v>3.39</v>
      </c>
      <c r="AH572" s="750">
        <v>33.697000000000003</v>
      </c>
      <c r="AI572" s="748">
        <v>0</v>
      </c>
      <c r="AJ572" s="748">
        <v>0</v>
      </c>
      <c r="AK572" s="748">
        <v>0</v>
      </c>
      <c r="AL572" s="751" t="s">
        <v>140</v>
      </c>
      <c r="AM572" s="748">
        <v>528342.63783075754</v>
      </c>
      <c r="AN572" s="748">
        <v>0</v>
      </c>
      <c r="AO572" s="752" t="s">
        <v>140</v>
      </c>
      <c r="AP572" s="753">
        <v>0</v>
      </c>
      <c r="AQ572" s="752" t="s">
        <v>2705</v>
      </c>
      <c r="AR572" s="752" t="s">
        <v>140</v>
      </c>
      <c r="AS572" s="752" t="s">
        <v>140</v>
      </c>
    </row>
    <row r="573" spans="1:45" x14ac:dyDescent="0.15">
      <c r="A573" s="14" t="s">
        <v>105</v>
      </c>
      <c r="B573" s="14" t="s">
        <v>126</v>
      </c>
      <c r="C573" s="14" t="s">
        <v>158</v>
      </c>
      <c r="D573" s="14" t="s">
        <v>732</v>
      </c>
      <c r="E573" s="14" t="s">
        <v>1571</v>
      </c>
      <c r="F573" s="14" t="s">
        <v>2404</v>
      </c>
      <c r="G573" s="14" t="s">
        <v>140</v>
      </c>
      <c r="H573" s="14" t="s">
        <v>2691</v>
      </c>
      <c r="I573" s="17">
        <v>702574.84385182883</v>
      </c>
      <c r="J573" s="14" t="s">
        <v>67</v>
      </c>
      <c r="K573" s="17">
        <v>702574.84385182883</v>
      </c>
      <c r="L573" s="14" t="s">
        <v>2691</v>
      </c>
      <c r="M573" s="17">
        <v>702574.84385182883</v>
      </c>
      <c r="N573" s="14" t="s">
        <v>67</v>
      </c>
      <c r="O573" s="17">
        <v>702574.84385182883</v>
      </c>
      <c r="P573" s="17">
        <v>702574.84385182883</v>
      </c>
      <c r="Q573" s="17">
        <v>0</v>
      </c>
      <c r="R573" s="17">
        <v>0</v>
      </c>
      <c r="S573" s="18">
        <v>0</v>
      </c>
      <c r="T573" s="14" t="s">
        <v>102</v>
      </c>
      <c r="U573" s="14" t="s">
        <v>140</v>
      </c>
      <c r="V573" s="14" t="s">
        <v>2708</v>
      </c>
      <c r="W573" s="18">
        <v>1.7453352069119261</v>
      </c>
      <c r="X573" s="18">
        <v>1</v>
      </c>
      <c r="Y573" s="14" t="s">
        <v>140</v>
      </c>
      <c r="Z573" s="14" t="s">
        <v>140</v>
      </c>
      <c r="AA573" s="18" t="s">
        <v>140</v>
      </c>
      <c r="AB573" s="18" t="s">
        <v>140</v>
      </c>
      <c r="AC573" s="14" t="s">
        <v>140</v>
      </c>
      <c r="AD573" s="748">
        <v>5759.6061828093561</v>
      </c>
      <c r="AE573" s="749">
        <v>7</v>
      </c>
      <c r="AF573" s="748">
        <v>1358570.1467948882</v>
      </c>
      <c r="AG573" s="749">
        <v>3.62</v>
      </c>
      <c r="AH573" s="750">
        <v>33.697000000000003</v>
      </c>
      <c r="AI573" s="748">
        <v>0</v>
      </c>
      <c r="AJ573" s="748">
        <v>0</v>
      </c>
      <c r="AK573" s="748">
        <v>0</v>
      </c>
      <c r="AL573" s="751" t="s">
        <v>140</v>
      </c>
      <c r="AM573" s="748">
        <v>702574.84385182883</v>
      </c>
      <c r="AN573" s="748">
        <v>0</v>
      </c>
      <c r="AO573" s="752" t="s">
        <v>140</v>
      </c>
      <c r="AP573" s="753">
        <v>0</v>
      </c>
      <c r="AQ573" s="752" t="s">
        <v>2705</v>
      </c>
      <c r="AR573" s="752" t="s">
        <v>140</v>
      </c>
      <c r="AS573" s="752" t="s">
        <v>140</v>
      </c>
    </row>
    <row r="574" spans="1:45" x14ac:dyDescent="0.15">
      <c r="A574" s="14" t="s">
        <v>105</v>
      </c>
      <c r="B574" s="14" t="s">
        <v>126</v>
      </c>
      <c r="C574" s="14" t="s">
        <v>158</v>
      </c>
      <c r="D574" s="14" t="s">
        <v>733</v>
      </c>
      <c r="E574" s="14" t="s">
        <v>1572</v>
      </c>
      <c r="F574" s="14" t="s">
        <v>2405</v>
      </c>
      <c r="G574" s="14" t="s">
        <v>140</v>
      </c>
      <c r="H574" s="14" t="s">
        <v>2691</v>
      </c>
      <c r="I574" s="17">
        <v>689565.49919325288</v>
      </c>
      <c r="J574" s="14" t="s">
        <v>67</v>
      </c>
      <c r="K574" s="17">
        <v>689565.49919325288</v>
      </c>
      <c r="L574" s="14" t="s">
        <v>2691</v>
      </c>
      <c r="M574" s="17">
        <v>689565.49919325288</v>
      </c>
      <c r="N574" s="14" t="s">
        <v>67</v>
      </c>
      <c r="O574" s="17">
        <v>689565.49919325288</v>
      </c>
      <c r="P574" s="17">
        <v>683543.09788833885</v>
      </c>
      <c r="Q574" s="17">
        <v>6022.4013049140849</v>
      </c>
      <c r="R574" s="17">
        <v>0</v>
      </c>
      <c r="S574" s="18">
        <v>0</v>
      </c>
      <c r="T574" s="14" t="s">
        <v>102</v>
      </c>
      <c r="U574" s="14" t="s">
        <v>140</v>
      </c>
      <c r="V574" s="14" t="s">
        <v>2708</v>
      </c>
      <c r="W574" s="18">
        <v>1.7453352069119261</v>
      </c>
      <c r="X574" s="18">
        <v>1</v>
      </c>
      <c r="Y574" s="14" t="s">
        <v>140</v>
      </c>
      <c r="Z574" s="14" t="s">
        <v>140</v>
      </c>
      <c r="AA574" s="18" t="s">
        <v>140</v>
      </c>
      <c r="AB574" s="18" t="s">
        <v>140</v>
      </c>
      <c r="AC574" s="14" t="s">
        <v>140</v>
      </c>
      <c r="AD574" s="748">
        <v>4468.0581296945311</v>
      </c>
      <c r="AE574" s="749">
        <v>4.1399999999999997</v>
      </c>
      <c r="AF574" s="748">
        <v>624692.10513977148</v>
      </c>
      <c r="AG574" s="749">
        <v>4.54</v>
      </c>
      <c r="AH574" s="750">
        <v>33.697000000000003</v>
      </c>
      <c r="AI574" s="748">
        <v>6022.4013049140849</v>
      </c>
      <c r="AJ574" s="748">
        <v>0</v>
      </c>
      <c r="AK574" s="748">
        <v>6022.4013049140849</v>
      </c>
      <c r="AL574" s="751" t="s">
        <v>140</v>
      </c>
      <c r="AM574" s="748">
        <v>689565.49919325288</v>
      </c>
      <c r="AN574" s="748">
        <v>0</v>
      </c>
      <c r="AO574" s="752" t="s">
        <v>140</v>
      </c>
      <c r="AP574" s="753">
        <v>0</v>
      </c>
      <c r="AQ574" s="752" t="s">
        <v>2705</v>
      </c>
      <c r="AR574" s="752" t="s">
        <v>140</v>
      </c>
      <c r="AS574" s="752" t="s">
        <v>140</v>
      </c>
    </row>
    <row r="575" spans="1:45" x14ac:dyDescent="0.15">
      <c r="A575" s="14" t="s">
        <v>105</v>
      </c>
      <c r="B575" s="14" t="s">
        <v>126</v>
      </c>
      <c r="C575" s="14" t="s">
        <v>158</v>
      </c>
      <c r="D575" s="14" t="s">
        <v>734</v>
      </c>
      <c r="E575" s="14" t="s">
        <v>1573</v>
      </c>
      <c r="F575" s="14" t="s">
        <v>2406</v>
      </c>
      <c r="G575" s="14" t="s">
        <v>140</v>
      </c>
      <c r="H575" s="14" t="s">
        <v>2691</v>
      </c>
      <c r="I575" s="17">
        <v>1066565.7753480121</v>
      </c>
      <c r="J575" s="14" t="s">
        <v>67</v>
      </c>
      <c r="K575" s="17">
        <v>1066565.7753480121</v>
      </c>
      <c r="L575" s="14" t="s">
        <v>2691</v>
      </c>
      <c r="M575" s="17">
        <v>1066565.7753480121</v>
      </c>
      <c r="N575" s="14" t="s">
        <v>67</v>
      </c>
      <c r="O575" s="17">
        <v>1066565.7753480121</v>
      </c>
      <c r="P575" s="17">
        <v>1058155.5809465218</v>
      </c>
      <c r="Q575" s="17">
        <v>8410.1944014902911</v>
      </c>
      <c r="R575" s="17">
        <v>0</v>
      </c>
      <c r="S575" s="18">
        <v>0</v>
      </c>
      <c r="T575" s="14" t="s">
        <v>102</v>
      </c>
      <c r="U575" s="14" t="s">
        <v>140</v>
      </c>
      <c r="V575" s="14" t="s">
        <v>2708</v>
      </c>
      <c r="W575" s="18">
        <v>1.7453352069119261</v>
      </c>
      <c r="X575" s="18">
        <v>1</v>
      </c>
      <c r="Y575" s="14" t="s">
        <v>140</v>
      </c>
      <c r="Z575" s="14" t="s">
        <v>140</v>
      </c>
      <c r="AA575" s="18" t="s">
        <v>140</v>
      </c>
      <c r="AB575" s="18" t="s">
        <v>140</v>
      </c>
      <c r="AC575" s="14" t="s">
        <v>140</v>
      </c>
      <c r="AD575" s="748">
        <v>4537.8715379710075</v>
      </c>
      <c r="AE575" s="749">
        <v>6.3</v>
      </c>
      <c r="AF575" s="748">
        <v>963349.740454557</v>
      </c>
      <c r="AG575" s="749">
        <v>6.92</v>
      </c>
      <c r="AH575" s="750">
        <v>33.697000000000003</v>
      </c>
      <c r="AI575" s="748">
        <v>8410.1944014902911</v>
      </c>
      <c r="AJ575" s="748">
        <v>0</v>
      </c>
      <c r="AK575" s="748">
        <v>8410.1944014902911</v>
      </c>
      <c r="AL575" s="751" t="s">
        <v>140</v>
      </c>
      <c r="AM575" s="748">
        <v>1066565.7753480121</v>
      </c>
      <c r="AN575" s="748">
        <v>0</v>
      </c>
      <c r="AO575" s="752" t="s">
        <v>140</v>
      </c>
      <c r="AP575" s="753">
        <v>0</v>
      </c>
      <c r="AQ575" s="752" t="s">
        <v>2705</v>
      </c>
      <c r="AR575" s="752" t="s">
        <v>140</v>
      </c>
      <c r="AS575" s="752" t="s">
        <v>140</v>
      </c>
    </row>
    <row r="576" spans="1:45" x14ac:dyDescent="0.15">
      <c r="A576" s="14" t="s">
        <v>105</v>
      </c>
      <c r="B576" s="14" t="s">
        <v>126</v>
      </c>
      <c r="C576" s="14" t="s">
        <v>158</v>
      </c>
      <c r="D576" s="14" t="s">
        <v>735</v>
      </c>
      <c r="E576" s="14" t="s">
        <v>1574</v>
      </c>
      <c r="F576" s="14" t="s">
        <v>2407</v>
      </c>
      <c r="G576" s="14" t="s">
        <v>140</v>
      </c>
      <c r="H576" s="14" t="s">
        <v>2691</v>
      </c>
      <c r="I576" s="17">
        <v>1182697.0638790384</v>
      </c>
      <c r="J576" s="14" t="s">
        <v>67</v>
      </c>
      <c r="K576" s="17">
        <v>1182697.0638790384</v>
      </c>
      <c r="L576" s="14" t="s">
        <v>2691</v>
      </c>
      <c r="M576" s="17">
        <v>1182697.0638790384</v>
      </c>
      <c r="N576" s="14" t="s">
        <v>67</v>
      </c>
      <c r="O576" s="17">
        <v>1182697.0638790384</v>
      </c>
      <c r="P576" s="17">
        <v>1182697.0638790384</v>
      </c>
      <c r="Q576" s="17">
        <v>0</v>
      </c>
      <c r="R576" s="17">
        <v>0</v>
      </c>
      <c r="S576" s="18">
        <v>0</v>
      </c>
      <c r="T576" s="14" t="s">
        <v>102</v>
      </c>
      <c r="U576" s="14" t="s">
        <v>140</v>
      </c>
      <c r="V576" s="14" t="s">
        <v>2708</v>
      </c>
      <c r="W576" s="18">
        <v>1.7453352069119261</v>
      </c>
      <c r="X576" s="18">
        <v>1</v>
      </c>
      <c r="Y576" s="14" t="s">
        <v>140</v>
      </c>
      <c r="Z576" s="14" t="s">
        <v>140</v>
      </c>
      <c r="AA576" s="18" t="s">
        <v>140</v>
      </c>
      <c r="AB576" s="18" t="s">
        <v>140</v>
      </c>
      <c r="AC576" s="14" t="s">
        <v>140</v>
      </c>
      <c r="AD576" s="748">
        <v>6963.8874755785846</v>
      </c>
      <c r="AE576" s="749">
        <v>5.33</v>
      </c>
      <c r="AF576" s="748">
        <v>1250749.0798647001</v>
      </c>
      <c r="AG576" s="749">
        <v>5.04</v>
      </c>
      <c r="AH576" s="750">
        <v>33.697000000000003</v>
      </c>
      <c r="AI576" s="748">
        <v>0</v>
      </c>
      <c r="AJ576" s="748">
        <v>0</v>
      </c>
      <c r="AK576" s="748">
        <v>0</v>
      </c>
      <c r="AL576" s="751" t="s">
        <v>140</v>
      </c>
      <c r="AM576" s="748">
        <v>1182697.0638790384</v>
      </c>
      <c r="AN576" s="748">
        <v>0</v>
      </c>
      <c r="AO576" s="752" t="s">
        <v>140</v>
      </c>
      <c r="AP576" s="753">
        <v>0</v>
      </c>
      <c r="AQ576" s="752" t="s">
        <v>2705</v>
      </c>
      <c r="AR576" s="752" t="s">
        <v>140</v>
      </c>
      <c r="AS576" s="752" t="s">
        <v>140</v>
      </c>
    </row>
    <row r="577" spans="1:45" x14ac:dyDescent="0.15">
      <c r="A577" s="14" t="s">
        <v>105</v>
      </c>
      <c r="B577" s="14" t="s">
        <v>126</v>
      </c>
      <c r="C577" s="14" t="s">
        <v>158</v>
      </c>
      <c r="D577" s="14" t="s">
        <v>736</v>
      </c>
      <c r="E577" s="14" t="s">
        <v>1575</v>
      </c>
      <c r="F577" s="14" t="s">
        <v>2408</v>
      </c>
      <c r="G577" s="14" t="s">
        <v>140</v>
      </c>
      <c r="H577" s="14" t="s">
        <v>2691</v>
      </c>
      <c r="I577" s="17">
        <v>687271.81457103335</v>
      </c>
      <c r="J577" s="14" t="s">
        <v>67</v>
      </c>
      <c r="K577" s="17">
        <v>687271.81457103335</v>
      </c>
      <c r="L577" s="14" t="s">
        <v>2691</v>
      </c>
      <c r="M577" s="17">
        <v>687271.81457103335</v>
      </c>
      <c r="N577" s="14" t="s">
        <v>67</v>
      </c>
      <c r="O577" s="17">
        <v>687271.81457103335</v>
      </c>
      <c r="P577" s="17">
        <v>687271.81457103335</v>
      </c>
      <c r="Q577" s="17">
        <v>0</v>
      </c>
      <c r="R577" s="17">
        <v>0</v>
      </c>
      <c r="S577" s="18">
        <v>0</v>
      </c>
      <c r="T577" s="14" t="s">
        <v>102</v>
      </c>
      <c r="U577" s="14" t="s">
        <v>140</v>
      </c>
      <c r="V577" s="14" t="s">
        <v>2708</v>
      </c>
      <c r="W577" s="18">
        <v>1.7453352069119261</v>
      </c>
      <c r="X577" s="18">
        <v>1</v>
      </c>
      <c r="Y577" s="14" t="s">
        <v>140</v>
      </c>
      <c r="Z577" s="14" t="s">
        <v>140</v>
      </c>
      <c r="AA577" s="18" t="s">
        <v>140</v>
      </c>
      <c r="AB577" s="18" t="s">
        <v>140</v>
      </c>
      <c r="AC577" s="14" t="s">
        <v>140</v>
      </c>
      <c r="AD577" s="748">
        <v>4153.8977924503843</v>
      </c>
      <c r="AE577" s="749">
        <v>4.58</v>
      </c>
      <c r="AF577" s="748">
        <v>641080.436212281</v>
      </c>
      <c r="AG577" s="749">
        <v>4.91</v>
      </c>
      <c r="AH577" s="750">
        <v>33.697000000000003</v>
      </c>
      <c r="AI577" s="748">
        <v>0</v>
      </c>
      <c r="AJ577" s="748">
        <v>0</v>
      </c>
      <c r="AK577" s="748">
        <v>0</v>
      </c>
      <c r="AL577" s="751" t="s">
        <v>140</v>
      </c>
      <c r="AM577" s="748">
        <v>687271.81457103335</v>
      </c>
      <c r="AN577" s="748">
        <v>0</v>
      </c>
      <c r="AO577" s="752" t="s">
        <v>140</v>
      </c>
      <c r="AP577" s="753">
        <v>0</v>
      </c>
      <c r="AQ577" s="752" t="s">
        <v>2705</v>
      </c>
      <c r="AR577" s="752" t="s">
        <v>140</v>
      </c>
      <c r="AS577" s="752" t="s">
        <v>140</v>
      </c>
    </row>
    <row r="578" spans="1:45" x14ac:dyDescent="0.15">
      <c r="A578" s="14" t="s">
        <v>105</v>
      </c>
      <c r="B578" s="14" t="s">
        <v>126</v>
      </c>
      <c r="C578" s="14" t="s">
        <v>158</v>
      </c>
      <c r="D578" s="14" t="s">
        <v>737</v>
      </c>
      <c r="E578" s="14" t="s">
        <v>1576</v>
      </c>
      <c r="F578" s="14" t="s">
        <v>2409</v>
      </c>
      <c r="G578" s="14" t="s">
        <v>140</v>
      </c>
      <c r="H578" s="14" t="s">
        <v>2691</v>
      </c>
      <c r="I578" s="17">
        <v>299776.43639001518</v>
      </c>
      <c r="J578" s="14" t="s">
        <v>67</v>
      </c>
      <c r="K578" s="17">
        <v>299776.43639001518</v>
      </c>
      <c r="L578" s="14" t="s">
        <v>2691</v>
      </c>
      <c r="M578" s="17">
        <v>299776.43639001518</v>
      </c>
      <c r="N578" s="14" t="s">
        <v>67</v>
      </c>
      <c r="O578" s="17">
        <v>299776.43639001518</v>
      </c>
      <c r="P578" s="17">
        <v>299776.43639001518</v>
      </c>
      <c r="Q578" s="17">
        <v>0</v>
      </c>
      <c r="R578" s="17">
        <v>0</v>
      </c>
      <c r="S578" s="18">
        <v>0</v>
      </c>
      <c r="T578" s="14" t="s">
        <v>102</v>
      </c>
      <c r="U578" s="14" t="s">
        <v>140</v>
      </c>
      <c r="V578" s="14" t="s">
        <v>2708</v>
      </c>
      <c r="W578" s="18">
        <v>1.7453352069119261</v>
      </c>
      <c r="X578" s="18">
        <v>1</v>
      </c>
      <c r="Y578" s="14" t="s">
        <v>140</v>
      </c>
      <c r="Z578" s="14" t="s">
        <v>140</v>
      </c>
      <c r="AA578" s="18" t="s">
        <v>140</v>
      </c>
      <c r="AB578" s="18" t="s">
        <v>140</v>
      </c>
      <c r="AC578" s="14" t="s">
        <v>140</v>
      </c>
      <c r="AD578" s="748">
        <v>6309.3867729866124</v>
      </c>
      <c r="AE578" s="749">
        <v>1.79</v>
      </c>
      <c r="AF578" s="748">
        <v>381739.76881583268</v>
      </c>
      <c r="AG578" s="749">
        <v>1.41</v>
      </c>
      <c r="AH578" s="750">
        <v>33.697000000000003</v>
      </c>
      <c r="AI578" s="748">
        <v>0</v>
      </c>
      <c r="AJ578" s="748">
        <v>0</v>
      </c>
      <c r="AK578" s="748">
        <v>0</v>
      </c>
      <c r="AL578" s="751" t="s">
        <v>140</v>
      </c>
      <c r="AM578" s="748">
        <v>299776.43639001518</v>
      </c>
      <c r="AN578" s="748">
        <v>0</v>
      </c>
      <c r="AO578" s="752" t="s">
        <v>140</v>
      </c>
      <c r="AP578" s="753">
        <v>0</v>
      </c>
      <c r="AQ578" s="752" t="s">
        <v>2705</v>
      </c>
      <c r="AR578" s="752" t="s">
        <v>140</v>
      </c>
      <c r="AS578" s="752" t="s">
        <v>140</v>
      </c>
    </row>
    <row r="579" spans="1:45" x14ac:dyDescent="0.15">
      <c r="A579" s="14" t="s">
        <v>105</v>
      </c>
      <c r="B579" s="14" t="s">
        <v>127</v>
      </c>
      <c r="C579" s="14" t="s">
        <v>15</v>
      </c>
      <c r="D579" s="14" t="s">
        <v>738</v>
      </c>
      <c r="E579" s="14" t="s">
        <v>1577</v>
      </c>
      <c r="F579" s="14" t="s">
        <v>2410</v>
      </c>
      <c r="G579" s="14" t="s">
        <v>140</v>
      </c>
      <c r="H579" s="14" t="s">
        <v>2691</v>
      </c>
      <c r="I579" s="17">
        <v>0</v>
      </c>
      <c r="J579" s="14" t="s">
        <v>67</v>
      </c>
      <c r="K579" s="17">
        <v>0</v>
      </c>
      <c r="L579" s="14" t="s">
        <v>2691</v>
      </c>
      <c r="M579" s="17">
        <v>0</v>
      </c>
      <c r="N579" s="14" t="s">
        <v>67</v>
      </c>
      <c r="O579" s="17">
        <v>0</v>
      </c>
      <c r="P579" s="17">
        <v>0</v>
      </c>
      <c r="Q579" s="17">
        <v>0</v>
      </c>
      <c r="R579" s="17">
        <v>0</v>
      </c>
      <c r="S579" s="18">
        <v>0</v>
      </c>
      <c r="T579" s="14" t="s">
        <v>102</v>
      </c>
      <c r="U579" s="14" t="s">
        <v>140</v>
      </c>
      <c r="V579" s="14" t="s">
        <v>2708</v>
      </c>
      <c r="W579" s="18">
        <v>1.7453352069119261</v>
      </c>
      <c r="X579" s="18">
        <v>1</v>
      </c>
      <c r="Y579" s="14" t="s">
        <v>140</v>
      </c>
      <c r="Z579" s="14" t="s">
        <v>140</v>
      </c>
      <c r="AA579" s="18" t="s">
        <v>140</v>
      </c>
      <c r="AB579" s="18" t="s">
        <v>140</v>
      </c>
      <c r="AC579" s="14" t="s">
        <v>140</v>
      </c>
      <c r="AD579" s="748">
        <v>200.71354879487149</v>
      </c>
      <c r="AE579" s="749">
        <v>0</v>
      </c>
      <c r="AF579" s="748">
        <v>0</v>
      </c>
      <c r="AG579" s="749">
        <v>0</v>
      </c>
      <c r="AH579" s="750">
        <v>149.52000000000001</v>
      </c>
      <c r="AI579" s="748">
        <v>0</v>
      </c>
      <c r="AJ579" s="748">
        <v>0</v>
      </c>
      <c r="AK579" s="748">
        <v>0</v>
      </c>
      <c r="AL579" s="751" t="s">
        <v>140</v>
      </c>
      <c r="AM579" s="748">
        <v>0</v>
      </c>
      <c r="AN579" s="748">
        <v>0</v>
      </c>
      <c r="AO579" s="752" t="s">
        <v>140</v>
      </c>
      <c r="AP579" s="753">
        <v>0</v>
      </c>
      <c r="AQ579" s="752" t="s">
        <v>2705</v>
      </c>
      <c r="AR579" s="752" t="s">
        <v>140</v>
      </c>
      <c r="AS579" s="752" t="s">
        <v>140</v>
      </c>
    </row>
    <row r="580" spans="1:45" x14ac:dyDescent="0.15">
      <c r="A580" s="14" t="s">
        <v>105</v>
      </c>
      <c r="B580" s="14" t="s">
        <v>127</v>
      </c>
      <c r="C580" s="14" t="s">
        <v>149</v>
      </c>
      <c r="D580" s="14" t="s">
        <v>739</v>
      </c>
      <c r="E580" s="14" t="s">
        <v>1578</v>
      </c>
      <c r="F580" s="14" t="s">
        <v>2411</v>
      </c>
      <c r="G580" s="14" t="s">
        <v>140</v>
      </c>
      <c r="H580" s="14" t="s">
        <v>2691</v>
      </c>
      <c r="I580" s="17">
        <v>1358670.2592223566</v>
      </c>
      <c r="J580" s="14" t="s">
        <v>67</v>
      </c>
      <c r="K580" s="17">
        <v>1358670.2592223566</v>
      </c>
      <c r="L580" s="14" t="s">
        <v>2691</v>
      </c>
      <c r="M580" s="17">
        <v>1358670.2592223566</v>
      </c>
      <c r="N580" s="14" t="s">
        <v>67</v>
      </c>
      <c r="O580" s="17">
        <v>1358670.2592223566</v>
      </c>
      <c r="P580" s="17">
        <v>1358670.2592223566</v>
      </c>
      <c r="Q580" s="17">
        <v>0</v>
      </c>
      <c r="R580" s="17">
        <v>0</v>
      </c>
      <c r="S580" s="18">
        <v>0</v>
      </c>
      <c r="T580" s="14" t="s">
        <v>102</v>
      </c>
      <c r="U580" s="14" t="s">
        <v>140</v>
      </c>
      <c r="V580" s="14" t="s">
        <v>2708</v>
      </c>
      <c r="W580" s="18">
        <v>1.7453352069119261</v>
      </c>
      <c r="X580" s="18">
        <v>1</v>
      </c>
      <c r="Y580" s="14" t="s">
        <v>140</v>
      </c>
      <c r="Z580" s="14" t="s">
        <v>140</v>
      </c>
      <c r="AA580" s="18" t="s">
        <v>140</v>
      </c>
      <c r="AB580" s="18" t="s">
        <v>140</v>
      </c>
      <c r="AC580" s="14" t="s">
        <v>140</v>
      </c>
      <c r="AD580" s="748">
        <v>1272.349365838794</v>
      </c>
      <c r="AE580" s="749">
        <v>117.93</v>
      </c>
      <c r="AF580" s="748">
        <v>1216964.155024</v>
      </c>
      <c r="AG580" s="749">
        <v>131.66999999999999</v>
      </c>
      <c r="AH580" s="750">
        <v>8.11</v>
      </c>
      <c r="AI580" s="748">
        <v>0</v>
      </c>
      <c r="AJ580" s="748">
        <v>0</v>
      </c>
      <c r="AK580" s="748">
        <v>0</v>
      </c>
      <c r="AL580" s="751" t="s">
        <v>140</v>
      </c>
      <c r="AM580" s="748">
        <v>1358670.2592223566</v>
      </c>
      <c r="AN580" s="748">
        <v>0</v>
      </c>
      <c r="AO580" s="752" t="s">
        <v>140</v>
      </c>
      <c r="AP580" s="753">
        <v>0</v>
      </c>
      <c r="AQ580" s="752" t="s">
        <v>2705</v>
      </c>
      <c r="AR580" s="752" t="s">
        <v>140</v>
      </c>
      <c r="AS580" s="752" t="s">
        <v>140</v>
      </c>
    </row>
    <row r="581" spans="1:45" x14ac:dyDescent="0.15">
      <c r="A581" s="14" t="s">
        <v>105</v>
      </c>
      <c r="B581" s="14" t="s">
        <v>128</v>
      </c>
      <c r="C581" s="14" t="s">
        <v>15</v>
      </c>
      <c r="D581" s="14" t="s">
        <v>740</v>
      </c>
      <c r="E581" s="14" t="s">
        <v>1579</v>
      </c>
      <c r="F581" s="14" t="s">
        <v>2412</v>
      </c>
      <c r="G581" s="14" t="s">
        <v>140</v>
      </c>
      <c r="H581" s="14" t="s">
        <v>2691</v>
      </c>
      <c r="I581" s="17">
        <v>873138.8439618292</v>
      </c>
      <c r="J581" s="14" t="s">
        <v>67</v>
      </c>
      <c r="K581" s="17">
        <v>873138.8439618292</v>
      </c>
      <c r="L581" s="14" t="s">
        <v>2691</v>
      </c>
      <c r="M581" s="17">
        <v>873138.8439618292</v>
      </c>
      <c r="N581" s="14" t="s">
        <v>67</v>
      </c>
      <c r="O581" s="17">
        <v>873138.8439618292</v>
      </c>
      <c r="P581" s="17">
        <v>873138.8439618292</v>
      </c>
      <c r="Q581" s="17">
        <v>0</v>
      </c>
      <c r="R581" s="17">
        <v>0</v>
      </c>
      <c r="S581" s="18">
        <v>0</v>
      </c>
      <c r="T581" s="14" t="s">
        <v>102</v>
      </c>
      <c r="U581" s="14" t="s">
        <v>140</v>
      </c>
      <c r="V581" s="14" t="s">
        <v>2708</v>
      </c>
      <c r="W581" s="18">
        <v>1.7453352069119261</v>
      </c>
      <c r="X581" s="18">
        <v>1</v>
      </c>
      <c r="Y581" s="14" t="s">
        <v>140</v>
      </c>
      <c r="Z581" s="14" t="s">
        <v>140</v>
      </c>
      <c r="AA581" s="18" t="s">
        <v>140</v>
      </c>
      <c r="AB581" s="18" t="s">
        <v>140</v>
      </c>
      <c r="AC581" s="14" t="s">
        <v>140</v>
      </c>
      <c r="AD581" s="748">
        <v>376.99240469297604</v>
      </c>
      <c r="AE581" s="749">
        <v>17.649999999999999</v>
      </c>
      <c r="AF581" s="748">
        <v>994893.51526276558</v>
      </c>
      <c r="AG581" s="749">
        <v>15.49</v>
      </c>
      <c r="AH581" s="750">
        <v>149.52000000000001</v>
      </c>
      <c r="AI581" s="748">
        <v>0</v>
      </c>
      <c r="AJ581" s="748">
        <v>0</v>
      </c>
      <c r="AK581" s="748">
        <v>0</v>
      </c>
      <c r="AL581" s="751" t="s">
        <v>140</v>
      </c>
      <c r="AM581" s="748">
        <v>873138.8439618292</v>
      </c>
      <c r="AN581" s="748">
        <v>0</v>
      </c>
      <c r="AO581" s="752" t="s">
        <v>140</v>
      </c>
      <c r="AP581" s="753">
        <v>0</v>
      </c>
      <c r="AQ581" s="752" t="s">
        <v>2705</v>
      </c>
      <c r="AR581" s="752" t="s">
        <v>140</v>
      </c>
      <c r="AS581" s="752" t="s">
        <v>140</v>
      </c>
    </row>
    <row r="582" spans="1:45" x14ac:dyDescent="0.15">
      <c r="A582" s="14" t="s">
        <v>105</v>
      </c>
      <c r="B582" s="14" t="s">
        <v>128</v>
      </c>
      <c r="C582" s="14" t="s">
        <v>15</v>
      </c>
      <c r="D582" s="14" t="s">
        <v>741</v>
      </c>
      <c r="E582" s="14" t="s">
        <v>1580</v>
      </c>
      <c r="F582" s="14" t="s">
        <v>2413</v>
      </c>
      <c r="G582" s="14" t="s">
        <v>140</v>
      </c>
      <c r="H582" s="14" t="s">
        <v>2691</v>
      </c>
      <c r="I582" s="17">
        <v>4104986.3789850678</v>
      </c>
      <c r="J582" s="14" t="s">
        <v>67</v>
      </c>
      <c r="K582" s="17">
        <v>4104986.3789850678</v>
      </c>
      <c r="L582" s="14" t="s">
        <v>2691</v>
      </c>
      <c r="M582" s="17">
        <v>4104986.3789850678</v>
      </c>
      <c r="N582" s="14" t="s">
        <v>67</v>
      </c>
      <c r="O582" s="17">
        <v>4104986.3789850678</v>
      </c>
      <c r="P582" s="17">
        <v>4104986.3789850678</v>
      </c>
      <c r="Q582" s="17">
        <v>0</v>
      </c>
      <c r="R582" s="17">
        <v>0</v>
      </c>
      <c r="S582" s="18">
        <v>0</v>
      </c>
      <c r="T582" s="14" t="s">
        <v>2705</v>
      </c>
      <c r="U582" s="14" t="s">
        <v>2705</v>
      </c>
      <c r="V582" s="14" t="s">
        <v>2705</v>
      </c>
      <c r="W582" s="18">
        <v>1.7453352069119261</v>
      </c>
      <c r="X582" s="18">
        <v>1</v>
      </c>
      <c r="Y582" s="14" t="s">
        <v>140</v>
      </c>
      <c r="Z582" s="14" t="s">
        <v>140</v>
      </c>
      <c r="AA582" s="18" t="s">
        <v>140</v>
      </c>
      <c r="AB582" s="18" t="s">
        <v>140</v>
      </c>
      <c r="AC582" s="14" t="s">
        <v>140</v>
      </c>
      <c r="AD582" s="748">
        <v>145.91002329783703</v>
      </c>
      <c r="AE582" s="749">
        <v>177.03</v>
      </c>
      <c r="AF582" s="748">
        <v>3862322.7036510003</v>
      </c>
      <c r="AG582" s="749">
        <v>188.16</v>
      </c>
      <c r="AH582" s="750">
        <v>149.52000000000001</v>
      </c>
      <c r="AI582" s="748">
        <v>0</v>
      </c>
      <c r="AJ582" s="748">
        <v>0</v>
      </c>
      <c r="AK582" s="748">
        <v>0</v>
      </c>
      <c r="AL582" s="751" t="s">
        <v>140</v>
      </c>
      <c r="AM582" s="748">
        <v>4104986.3789850678</v>
      </c>
      <c r="AN582" s="748">
        <v>0</v>
      </c>
      <c r="AO582" s="752" t="s">
        <v>140</v>
      </c>
      <c r="AP582" s="753">
        <v>0</v>
      </c>
      <c r="AQ582" s="752" t="s">
        <v>2705</v>
      </c>
      <c r="AR582" s="752" t="s">
        <v>140</v>
      </c>
      <c r="AS582" s="752" t="s">
        <v>140</v>
      </c>
    </row>
    <row r="583" spans="1:45" x14ac:dyDescent="0.15">
      <c r="A583" s="14" t="s">
        <v>105</v>
      </c>
      <c r="B583" s="14" t="s">
        <v>129</v>
      </c>
      <c r="C583" s="14" t="s">
        <v>159</v>
      </c>
      <c r="D583" s="14" t="s">
        <v>742</v>
      </c>
      <c r="E583" s="14" t="s">
        <v>1581</v>
      </c>
      <c r="F583" s="14" t="s">
        <v>2414</v>
      </c>
      <c r="G583" s="14" t="s">
        <v>140</v>
      </c>
      <c r="H583" s="14" t="s">
        <v>2691</v>
      </c>
      <c r="I583" s="17">
        <v>778788.15198512294</v>
      </c>
      <c r="J583" s="14" t="s">
        <v>67</v>
      </c>
      <c r="K583" s="17">
        <v>778788.15198512294</v>
      </c>
      <c r="L583" s="14" t="s">
        <v>2691</v>
      </c>
      <c r="M583" s="17">
        <v>778788.15198512294</v>
      </c>
      <c r="N583" s="14" t="s">
        <v>67</v>
      </c>
      <c r="O583" s="17">
        <v>778788.15198512294</v>
      </c>
      <c r="P583" s="17">
        <v>778788.15198512294</v>
      </c>
      <c r="Q583" s="17">
        <v>0</v>
      </c>
      <c r="R583" s="17">
        <v>0</v>
      </c>
      <c r="S583" s="18">
        <v>0</v>
      </c>
      <c r="T583" s="14" t="s">
        <v>102</v>
      </c>
      <c r="U583" s="14" t="s">
        <v>140</v>
      </c>
      <c r="V583" s="14" t="s">
        <v>2708</v>
      </c>
      <c r="W583" s="18">
        <v>1.7453352069119261</v>
      </c>
      <c r="X583" s="18">
        <v>1</v>
      </c>
      <c r="Y583" s="14" t="s">
        <v>140</v>
      </c>
      <c r="Z583" s="14" t="s">
        <v>140</v>
      </c>
      <c r="AA583" s="18" t="s">
        <v>140</v>
      </c>
      <c r="AB583" s="18" t="s">
        <v>140</v>
      </c>
      <c r="AC583" s="14" t="s">
        <v>140</v>
      </c>
      <c r="AD583" s="748">
        <v>13404.174389083591</v>
      </c>
      <c r="AE583" s="749">
        <v>27.85</v>
      </c>
      <c r="AF583" s="748">
        <v>972612.11222417408</v>
      </c>
      <c r="AG583" s="749">
        <v>22.3</v>
      </c>
      <c r="AH583" s="750">
        <v>2.6053999999999999</v>
      </c>
      <c r="AI583" s="748">
        <v>0</v>
      </c>
      <c r="AJ583" s="748">
        <v>0</v>
      </c>
      <c r="AK583" s="748">
        <v>0</v>
      </c>
      <c r="AL583" s="751" t="s">
        <v>140</v>
      </c>
      <c r="AM583" s="748">
        <v>778788.15198512294</v>
      </c>
      <c r="AN583" s="748">
        <v>0</v>
      </c>
      <c r="AO583" s="752" t="s">
        <v>140</v>
      </c>
      <c r="AP583" s="753">
        <v>0</v>
      </c>
      <c r="AQ583" s="752" t="s">
        <v>2705</v>
      </c>
      <c r="AR583" s="752" t="s">
        <v>140</v>
      </c>
      <c r="AS583" s="752" t="s">
        <v>140</v>
      </c>
    </row>
    <row r="584" spans="1:45" x14ac:dyDescent="0.15">
      <c r="A584" s="14" t="s">
        <v>105</v>
      </c>
      <c r="B584" s="14" t="s">
        <v>129</v>
      </c>
      <c r="C584" s="14" t="s">
        <v>159</v>
      </c>
      <c r="D584" s="14" t="s">
        <v>743</v>
      </c>
      <c r="E584" s="14" t="s">
        <v>1582</v>
      </c>
      <c r="F584" s="14" t="s">
        <v>2415</v>
      </c>
      <c r="G584" s="14" t="s">
        <v>140</v>
      </c>
      <c r="H584" s="14" t="s">
        <v>2691</v>
      </c>
      <c r="I584" s="17">
        <v>1823589.7020230556</v>
      </c>
      <c r="J584" s="14" t="s">
        <v>67</v>
      </c>
      <c r="K584" s="17">
        <v>1823589.7020230556</v>
      </c>
      <c r="L584" s="14" t="s">
        <v>2691</v>
      </c>
      <c r="M584" s="17">
        <v>1823589.7020230556</v>
      </c>
      <c r="N584" s="14" t="s">
        <v>67</v>
      </c>
      <c r="O584" s="17">
        <v>1823589.7020230556</v>
      </c>
      <c r="P584" s="17">
        <v>1823589.7020230556</v>
      </c>
      <c r="Q584" s="17">
        <v>0</v>
      </c>
      <c r="R584" s="17">
        <v>0</v>
      </c>
      <c r="S584" s="18">
        <v>0</v>
      </c>
      <c r="T584" s="14" t="s">
        <v>2705</v>
      </c>
      <c r="U584" s="14" t="s">
        <v>2705</v>
      </c>
      <c r="V584" s="14" t="s">
        <v>2705</v>
      </c>
      <c r="W584" s="18">
        <v>1.7453352069119261</v>
      </c>
      <c r="X584" s="18">
        <v>1</v>
      </c>
      <c r="Y584" s="14" t="s">
        <v>140</v>
      </c>
      <c r="Z584" s="14" t="s">
        <v>140</v>
      </c>
      <c r="AA584" s="18" t="s">
        <v>140</v>
      </c>
      <c r="AB584" s="18" t="s">
        <v>140</v>
      </c>
      <c r="AC584" s="14" t="s">
        <v>140</v>
      </c>
      <c r="AD584" s="748">
        <v>5200.0517154733925</v>
      </c>
      <c r="AE584" s="749">
        <v>125.2</v>
      </c>
      <c r="AF584" s="748">
        <v>1696365.9704912046</v>
      </c>
      <c r="AG584" s="749">
        <v>134.6</v>
      </c>
      <c r="AH584" s="750">
        <v>2.6053999999999999</v>
      </c>
      <c r="AI584" s="748">
        <v>0</v>
      </c>
      <c r="AJ584" s="748">
        <v>0</v>
      </c>
      <c r="AK584" s="748">
        <v>0</v>
      </c>
      <c r="AL584" s="751" t="s">
        <v>140</v>
      </c>
      <c r="AM584" s="748">
        <v>1823589.7020230556</v>
      </c>
      <c r="AN584" s="748">
        <v>0</v>
      </c>
      <c r="AO584" s="752" t="s">
        <v>140</v>
      </c>
      <c r="AP584" s="753">
        <v>0</v>
      </c>
      <c r="AQ584" s="752" t="s">
        <v>2705</v>
      </c>
      <c r="AR584" s="752" t="s">
        <v>140</v>
      </c>
      <c r="AS584" s="752" t="s">
        <v>140</v>
      </c>
    </row>
    <row r="585" spans="1:45" x14ac:dyDescent="0.15">
      <c r="A585" s="14" t="s">
        <v>105</v>
      </c>
      <c r="B585" s="14" t="s">
        <v>129</v>
      </c>
      <c r="C585" s="14" t="s">
        <v>159</v>
      </c>
      <c r="D585" s="14" t="s">
        <v>744</v>
      </c>
      <c r="E585" s="14" t="s">
        <v>1583</v>
      </c>
      <c r="F585" s="14" t="s">
        <v>2416</v>
      </c>
      <c r="G585" s="14" t="s">
        <v>140</v>
      </c>
      <c r="H585" s="14" t="s">
        <v>2691</v>
      </c>
      <c r="I585" s="17">
        <v>2002174.5820632926</v>
      </c>
      <c r="J585" s="14" t="s">
        <v>67</v>
      </c>
      <c r="K585" s="17">
        <v>2002174.5820632926</v>
      </c>
      <c r="L585" s="14" t="s">
        <v>2691</v>
      </c>
      <c r="M585" s="17">
        <v>2002174.5820632926</v>
      </c>
      <c r="N585" s="14" t="s">
        <v>67</v>
      </c>
      <c r="O585" s="17">
        <v>2002174.5820632926</v>
      </c>
      <c r="P585" s="17">
        <v>2002174.5820632926</v>
      </c>
      <c r="Q585" s="17">
        <v>0</v>
      </c>
      <c r="R585" s="17">
        <v>0</v>
      </c>
      <c r="S585" s="18">
        <v>0</v>
      </c>
      <c r="T585" s="14" t="s">
        <v>102</v>
      </c>
      <c r="U585" s="14" t="s">
        <v>140</v>
      </c>
      <c r="V585" s="14" t="s">
        <v>2708</v>
      </c>
      <c r="W585" s="18">
        <v>1.7453352069119261</v>
      </c>
      <c r="X585" s="18">
        <v>1</v>
      </c>
      <c r="Y585" s="14" t="s">
        <v>140</v>
      </c>
      <c r="Z585" s="14" t="s">
        <v>140</v>
      </c>
      <c r="AA585" s="18" t="s">
        <v>140</v>
      </c>
      <c r="AB585" s="18" t="s">
        <v>140</v>
      </c>
      <c r="AC585" s="14" t="s">
        <v>140</v>
      </c>
      <c r="AD585" s="748">
        <v>2076.9488962251921</v>
      </c>
      <c r="AE585" s="749">
        <v>354</v>
      </c>
      <c r="AF585" s="748">
        <v>1915594.0526143501</v>
      </c>
      <c r="AG585" s="749">
        <v>370</v>
      </c>
      <c r="AH585" s="750">
        <v>2.6053999999999999</v>
      </c>
      <c r="AI585" s="748">
        <v>0</v>
      </c>
      <c r="AJ585" s="748">
        <v>0</v>
      </c>
      <c r="AK585" s="748">
        <v>0</v>
      </c>
      <c r="AL585" s="751" t="s">
        <v>140</v>
      </c>
      <c r="AM585" s="748">
        <v>2002174.5820632926</v>
      </c>
      <c r="AN585" s="748">
        <v>0</v>
      </c>
      <c r="AO585" s="752" t="s">
        <v>140</v>
      </c>
      <c r="AP585" s="753">
        <v>0</v>
      </c>
      <c r="AQ585" s="752" t="s">
        <v>2705</v>
      </c>
      <c r="AR585" s="752" t="s">
        <v>140</v>
      </c>
      <c r="AS585" s="752" t="s">
        <v>140</v>
      </c>
    </row>
    <row r="586" spans="1:45" x14ac:dyDescent="0.15">
      <c r="A586" s="14" t="s">
        <v>105</v>
      </c>
      <c r="B586" s="14" t="s">
        <v>129</v>
      </c>
      <c r="C586" s="14" t="s">
        <v>159</v>
      </c>
      <c r="D586" s="14" t="s">
        <v>745</v>
      </c>
      <c r="E586" s="14" t="s">
        <v>1584</v>
      </c>
      <c r="F586" s="14" t="s">
        <v>2417</v>
      </c>
      <c r="G586" s="14" t="s">
        <v>140</v>
      </c>
      <c r="H586" s="14" t="s">
        <v>2691</v>
      </c>
      <c r="I586" s="17">
        <v>456375.74770923221</v>
      </c>
      <c r="J586" s="14" t="s">
        <v>67</v>
      </c>
      <c r="K586" s="17">
        <v>456375.74770923221</v>
      </c>
      <c r="L586" s="14" t="s">
        <v>2691</v>
      </c>
      <c r="M586" s="17">
        <v>456375.74770923221</v>
      </c>
      <c r="N586" s="14" t="s">
        <v>67</v>
      </c>
      <c r="O586" s="17">
        <v>456375.74770923221</v>
      </c>
      <c r="P586" s="17">
        <v>456375.74770923221</v>
      </c>
      <c r="Q586" s="17">
        <v>0</v>
      </c>
      <c r="R586" s="17">
        <v>0</v>
      </c>
      <c r="S586" s="18">
        <v>0</v>
      </c>
      <c r="T586" s="14" t="s">
        <v>102</v>
      </c>
      <c r="U586" s="14" t="s">
        <v>140</v>
      </c>
      <c r="V586" s="14" t="s">
        <v>2708</v>
      </c>
      <c r="W586" s="18">
        <v>1.7453352069119261</v>
      </c>
      <c r="X586" s="18">
        <v>1</v>
      </c>
      <c r="Y586" s="14" t="s">
        <v>140</v>
      </c>
      <c r="Z586" s="14" t="s">
        <v>140</v>
      </c>
      <c r="AA586" s="18" t="s">
        <v>140</v>
      </c>
      <c r="AB586" s="18" t="s">
        <v>140</v>
      </c>
      <c r="AC586" s="14" t="s">
        <v>140</v>
      </c>
      <c r="AD586" s="748">
        <v>750.49413897212821</v>
      </c>
      <c r="AE586" s="749">
        <v>219.8</v>
      </c>
      <c r="AF586" s="748">
        <v>429783.15726934344</v>
      </c>
      <c r="AG586" s="749">
        <v>233.4</v>
      </c>
      <c r="AH586" s="750">
        <v>2.6053999999999999</v>
      </c>
      <c r="AI586" s="748">
        <v>0</v>
      </c>
      <c r="AJ586" s="748">
        <v>0</v>
      </c>
      <c r="AK586" s="748">
        <v>0</v>
      </c>
      <c r="AL586" s="751" t="s">
        <v>140</v>
      </c>
      <c r="AM586" s="748">
        <v>456375.74770923221</v>
      </c>
      <c r="AN586" s="748">
        <v>0</v>
      </c>
      <c r="AO586" s="752" t="s">
        <v>140</v>
      </c>
      <c r="AP586" s="753">
        <v>0</v>
      </c>
      <c r="AQ586" s="752" t="s">
        <v>2705</v>
      </c>
      <c r="AR586" s="752" t="s">
        <v>140</v>
      </c>
      <c r="AS586" s="752" t="s">
        <v>140</v>
      </c>
    </row>
    <row r="587" spans="1:45" x14ac:dyDescent="0.15">
      <c r="A587" s="14" t="s">
        <v>105</v>
      </c>
      <c r="B587" s="14" t="s">
        <v>129</v>
      </c>
      <c r="C587" s="14" t="s">
        <v>159</v>
      </c>
      <c r="D587" s="14" t="s">
        <v>746</v>
      </c>
      <c r="E587" s="14" t="s">
        <v>1585</v>
      </c>
      <c r="F587" s="14" t="s">
        <v>2418</v>
      </c>
      <c r="G587" s="14" t="s">
        <v>140</v>
      </c>
      <c r="H587" s="14" t="s">
        <v>2691</v>
      </c>
      <c r="I587" s="17">
        <v>710895.50255720457</v>
      </c>
      <c r="J587" s="14" t="s">
        <v>67</v>
      </c>
      <c r="K587" s="17">
        <v>710895.50255720457</v>
      </c>
      <c r="L587" s="14" t="s">
        <v>2691</v>
      </c>
      <c r="M587" s="17">
        <v>710895.50255720457</v>
      </c>
      <c r="N587" s="14" t="s">
        <v>67</v>
      </c>
      <c r="O587" s="17">
        <v>710895.50255720457</v>
      </c>
      <c r="P587" s="17">
        <v>686414.01722354034</v>
      </c>
      <c r="Q587" s="17">
        <v>24481.485333664274</v>
      </c>
      <c r="R587" s="17">
        <v>0</v>
      </c>
      <c r="S587" s="18">
        <v>0</v>
      </c>
      <c r="T587" s="14" t="s">
        <v>2705</v>
      </c>
      <c r="U587" s="14" t="s">
        <v>2705</v>
      </c>
      <c r="V587" s="14" t="s">
        <v>2705</v>
      </c>
      <c r="W587" s="18">
        <v>1.7453352069119261</v>
      </c>
      <c r="X587" s="18">
        <v>1</v>
      </c>
      <c r="Y587" s="14" t="s">
        <v>140</v>
      </c>
      <c r="Z587" s="14" t="s">
        <v>140</v>
      </c>
      <c r="AA587" s="18" t="s">
        <v>140</v>
      </c>
      <c r="AB587" s="18" t="s">
        <v>140</v>
      </c>
      <c r="AC587" s="14" t="s">
        <v>140</v>
      </c>
      <c r="AD587" s="748">
        <v>3579.5952426160147</v>
      </c>
      <c r="AE587" s="749">
        <v>68.5</v>
      </c>
      <c r="AF587" s="748">
        <v>638850.00253795995</v>
      </c>
      <c r="AG587" s="749">
        <v>73.599999999999994</v>
      </c>
      <c r="AH587" s="750">
        <v>2.6053999999999999</v>
      </c>
      <c r="AI587" s="748">
        <v>24481.485333664274</v>
      </c>
      <c r="AJ587" s="748">
        <v>0</v>
      </c>
      <c r="AK587" s="748">
        <v>24481.485333664274</v>
      </c>
      <c r="AL587" s="751" t="s">
        <v>140</v>
      </c>
      <c r="AM587" s="748">
        <v>710895.50255720457</v>
      </c>
      <c r="AN587" s="748">
        <v>0</v>
      </c>
      <c r="AO587" s="752" t="s">
        <v>140</v>
      </c>
      <c r="AP587" s="753">
        <v>0</v>
      </c>
      <c r="AQ587" s="752" t="s">
        <v>2705</v>
      </c>
      <c r="AR587" s="752" t="s">
        <v>140</v>
      </c>
      <c r="AS587" s="752" t="s">
        <v>140</v>
      </c>
    </row>
    <row r="588" spans="1:45" x14ac:dyDescent="0.15">
      <c r="A588" s="14" t="s">
        <v>105</v>
      </c>
      <c r="B588" s="14" t="s">
        <v>129</v>
      </c>
      <c r="C588" s="14" t="s">
        <v>159</v>
      </c>
      <c r="D588" s="14" t="s">
        <v>747</v>
      </c>
      <c r="E588" s="14" t="s">
        <v>1586</v>
      </c>
      <c r="F588" s="14" t="s">
        <v>2419</v>
      </c>
      <c r="G588" s="14" t="s">
        <v>140</v>
      </c>
      <c r="H588" s="14" t="s">
        <v>2691</v>
      </c>
      <c r="I588" s="17">
        <v>1440066.4624260401</v>
      </c>
      <c r="J588" s="14" t="s">
        <v>67</v>
      </c>
      <c r="K588" s="17">
        <v>1440066.4624260401</v>
      </c>
      <c r="L588" s="14" t="s">
        <v>2691</v>
      </c>
      <c r="M588" s="17">
        <v>1440066.4624260401</v>
      </c>
      <c r="N588" s="14" t="s">
        <v>67</v>
      </c>
      <c r="O588" s="17">
        <v>1440066.4624260401</v>
      </c>
      <c r="P588" s="17">
        <v>1440066.4624260401</v>
      </c>
      <c r="Q588" s="17">
        <v>0</v>
      </c>
      <c r="R588" s="17">
        <v>0</v>
      </c>
      <c r="S588" s="18">
        <v>0</v>
      </c>
      <c r="T588" s="14" t="s">
        <v>102</v>
      </c>
      <c r="U588" s="14" t="s">
        <v>140</v>
      </c>
      <c r="V588" s="14" t="s">
        <v>2708</v>
      </c>
      <c r="W588" s="18">
        <v>1.7453352069119261</v>
      </c>
      <c r="X588" s="18">
        <v>1</v>
      </c>
      <c r="Y588" s="14" t="s">
        <v>140</v>
      </c>
      <c r="Z588" s="14" t="s">
        <v>140</v>
      </c>
      <c r="AA588" s="18" t="s">
        <v>140</v>
      </c>
      <c r="AB588" s="18" t="s">
        <v>140</v>
      </c>
      <c r="AC588" s="14" t="s">
        <v>140</v>
      </c>
      <c r="AD588" s="748">
        <v>24242.269690204925</v>
      </c>
      <c r="AE588" s="749">
        <v>26.55</v>
      </c>
      <c r="AF588" s="748">
        <v>1676946.1492444577</v>
      </c>
      <c r="AG588" s="749">
        <v>22.8</v>
      </c>
      <c r="AH588" s="750">
        <v>2.6053999999999999</v>
      </c>
      <c r="AI588" s="748">
        <v>0</v>
      </c>
      <c r="AJ588" s="748">
        <v>0</v>
      </c>
      <c r="AK588" s="748">
        <v>0</v>
      </c>
      <c r="AL588" s="751" t="s">
        <v>140</v>
      </c>
      <c r="AM588" s="748">
        <v>1440066.4624260401</v>
      </c>
      <c r="AN588" s="748">
        <v>0</v>
      </c>
      <c r="AO588" s="752" t="s">
        <v>140</v>
      </c>
      <c r="AP588" s="753">
        <v>0</v>
      </c>
      <c r="AQ588" s="752" t="s">
        <v>2705</v>
      </c>
      <c r="AR588" s="752" t="s">
        <v>140</v>
      </c>
      <c r="AS588" s="752" t="s">
        <v>140</v>
      </c>
    </row>
    <row r="589" spans="1:45" x14ac:dyDescent="0.15">
      <c r="A589" s="14" t="s">
        <v>105</v>
      </c>
      <c r="B589" s="14" t="s">
        <v>129</v>
      </c>
      <c r="C589" s="14" t="s">
        <v>159</v>
      </c>
      <c r="D589" s="14" t="s">
        <v>748</v>
      </c>
      <c r="E589" s="14" t="s">
        <v>1587</v>
      </c>
      <c r="F589" s="14" t="s">
        <v>2420</v>
      </c>
      <c r="G589" s="14" t="s">
        <v>140</v>
      </c>
      <c r="H589" s="14" t="s">
        <v>2691</v>
      </c>
      <c r="I589" s="17">
        <v>1083188.7318323867</v>
      </c>
      <c r="J589" s="14" t="s">
        <v>67</v>
      </c>
      <c r="K589" s="17">
        <v>1083188.7318323867</v>
      </c>
      <c r="L589" s="14" t="s">
        <v>2691</v>
      </c>
      <c r="M589" s="17">
        <v>1083188.7318323867</v>
      </c>
      <c r="N589" s="14" t="s">
        <v>67</v>
      </c>
      <c r="O589" s="17">
        <v>1083188.7318323867</v>
      </c>
      <c r="P589" s="17">
        <v>1083188.7318323867</v>
      </c>
      <c r="Q589" s="17">
        <v>0</v>
      </c>
      <c r="R589" s="17">
        <v>0</v>
      </c>
      <c r="S589" s="18">
        <v>0</v>
      </c>
      <c r="T589" s="14" t="s">
        <v>102</v>
      </c>
      <c r="U589" s="14" t="s">
        <v>140</v>
      </c>
      <c r="V589" s="14" t="s">
        <v>2708</v>
      </c>
      <c r="W589" s="18">
        <v>1.7453352069119261</v>
      </c>
      <c r="X589" s="18">
        <v>1</v>
      </c>
      <c r="Y589" s="14" t="s">
        <v>140</v>
      </c>
      <c r="Z589" s="14" t="s">
        <v>140</v>
      </c>
      <c r="AA589" s="18" t="s">
        <v>140</v>
      </c>
      <c r="AB589" s="18" t="s">
        <v>140</v>
      </c>
      <c r="AC589" s="14" t="s">
        <v>140</v>
      </c>
      <c r="AD589" s="748">
        <v>532.32723810813741</v>
      </c>
      <c r="AE589" s="749">
        <v>903.99</v>
      </c>
      <c r="AF589" s="748">
        <v>1253777.445888917</v>
      </c>
      <c r="AG589" s="749">
        <v>781</v>
      </c>
      <c r="AH589" s="750">
        <v>2.6053999999999999</v>
      </c>
      <c r="AI589" s="748">
        <v>0</v>
      </c>
      <c r="AJ589" s="748">
        <v>0</v>
      </c>
      <c r="AK589" s="748">
        <v>0</v>
      </c>
      <c r="AL589" s="751" t="s">
        <v>140</v>
      </c>
      <c r="AM589" s="748">
        <v>1083188.7318323867</v>
      </c>
      <c r="AN589" s="748">
        <v>0</v>
      </c>
      <c r="AO589" s="752" t="s">
        <v>140</v>
      </c>
      <c r="AP589" s="753">
        <v>0</v>
      </c>
      <c r="AQ589" s="752" t="s">
        <v>2705</v>
      </c>
      <c r="AR589" s="752" t="s">
        <v>140</v>
      </c>
      <c r="AS589" s="752" t="s">
        <v>140</v>
      </c>
    </row>
    <row r="590" spans="1:45" x14ac:dyDescent="0.15">
      <c r="A590" s="14" t="s">
        <v>105</v>
      </c>
      <c r="B590" s="14" t="s">
        <v>129</v>
      </c>
      <c r="C590" s="14" t="s">
        <v>159</v>
      </c>
      <c r="D590" s="14" t="s">
        <v>749</v>
      </c>
      <c r="E590" s="14" t="s">
        <v>1588</v>
      </c>
      <c r="F590" s="14" t="s">
        <v>2421</v>
      </c>
      <c r="G590" s="14" t="s">
        <v>140</v>
      </c>
      <c r="H590" s="14" t="s">
        <v>2691</v>
      </c>
      <c r="I590" s="17">
        <v>724567.37646032427</v>
      </c>
      <c r="J590" s="14" t="s">
        <v>67</v>
      </c>
      <c r="K590" s="17">
        <v>724567.37646032427</v>
      </c>
      <c r="L590" s="14" t="s">
        <v>2691</v>
      </c>
      <c r="M590" s="17">
        <v>724567.37646032427</v>
      </c>
      <c r="N590" s="14" t="s">
        <v>67</v>
      </c>
      <c r="O590" s="17">
        <v>724567.37646032427</v>
      </c>
      <c r="P590" s="17">
        <v>724567.37646032427</v>
      </c>
      <c r="Q590" s="17">
        <v>0</v>
      </c>
      <c r="R590" s="17">
        <v>0</v>
      </c>
      <c r="S590" s="18">
        <v>0</v>
      </c>
      <c r="T590" s="14" t="s">
        <v>102</v>
      </c>
      <c r="U590" s="14" t="s">
        <v>140</v>
      </c>
      <c r="V590" s="14" t="s">
        <v>2708</v>
      </c>
      <c r="W590" s="18">
        <v>1.7453352069119261</v>
      </c>
      <c r="X590" s="18">
        <v>1</v>
      </c>
      <c r="Y590" s="14" t="s">
        <v>140</v>
      </c>
      <c r="Z590" s="14" t="s">
        <v>140</v>
      </c>
      <c r="AA590" s="18" t="s">
        <v>140</v>
      </c>
      <c r="AB590" s="18" t="s">
        <v>140</v>
      </c>
      <c r="AC590" s="14" t="s">
        <v>140</v>
      </c>
      <c r="AD590" s="748">
        <v>493.9647702602133</v>
      </c>
      <c r="AE590" s="749">
        <v>582.5</v>
      </c>
      <c r="AF590" s="748">
        <v>749663.41177369433</v>
      </c>
      <c r="AG590" s="749">
        <v>563</v>
      </c>
      <c r="AH590" s="750">
        <v>2.6053999999999999</v>
      </c>
      <c r="AI590" s="748">
        <v>0</v>
      </c>
      <c r="AJ590" s="748">
        <v>0</v>
      </c>
      <c r="AK590" s="748">
        <v>0</v>
      </c>
      <c r="AL590" s="751" t="s">
        <v>140</v>
      </c>
      <c r="AM590" s="748">
        <v>724567.37646032427</v>
      </c>
      <c r="AN590" s="748">
        <v>0</v>
      </c>
      <c r="AO590" s="752" t="s">
        <v>140</v>
      </c>
      <c r="AP590" s="753">
        <v>0</v>
      </c>
      <c r="AQ590" s="752" t="s">
        <v>2705</v>
      </c>
      <c r="AR590" s="752" t="s">
        <v>140</v>
      </c>
      <c r="AS590" s="752" t="s">
        <v>140</v>
      </c>
    </row>
    <row r="591" spans="1:45" x14ac:dyDescent="0.15">
      <c r="A591" s="14" t="s">
        <v>105</v>
      </c>
      <c r="B591" s="14" t="s">
        <v>129</v>
      </c>
      <c r="C591" s="14" t="s">
        <v>159</v>
      </c>
      <c r="D591" s="14" t="s">
        <v>750</v>
      </c>
      <c r="E591" s="14" t="s">
        <v>1589</v>
      </c>
      <c r="F591" s="14" t="s">
        <v>2422</v>
      </c>
      <c r="G591" s="14" t="s">
        <v>140</v>
      </c>
      <c r="H591" s="14" t="s">
        <v>2691</v>
      </c>
      <c r="I591" s="17">
        <v>913036.38648428861</v>
      </c>
      <c r="J591" s="14" t="s">
        <v>67</v>
      </c>
      <c r="K591" s="17">
        <v>913036.38648428861</v>
      </c>
      <c r="L591" s="14" t="s">
        <v>2691</v>
      </c>
      <c r="M591" s="17">
        <v>913036.38648428861</v>
      </c>
      <c r="N591" s="14" t="s">
        <v>67</v>
      </c>
      <c r="O591" s="17">
        <v>913036.38648428861</v>
      </c>
      <c r="P591" s="17">
        <v>895562.73616671294</v>
      </c>
      <c r="Q591" s="17">
        <v>17473.650317575648</v>
      </c>
      <c r="R591" s="17">
        <v>0</v>
      </c>
      <c r="S591" s="18">
        <v>0</v>
      </c>
      <c r="T591" s="14" t="s">
        <v>102</v>
      </c>
      <c r="U591" s="14" t="s">
        <v>140</v>
      </c>
      <c r="V591" s="14" t="s">
        <v>2708</v>
      </c>
      <c r="W591" s="18">
        <v>1.7453352069119261</v>
      </c>
      <c r="X591" s="18">
        <v>1</v>
      </c>
      <c r="Y591" s="14" t="s">
        <v>140</v>
      </c>
      <c r="Z591" s="14" t="s">
        <v>140</v>
      </c>
      <c r="AA591" s="18" t="s">
        <v>140</v>
      </c>
      <c r="AB591" s="18" t="s">
        <v>140</v>
      </c>
      <c r="AC591" s="14" t="s">
        <v>140</v>
      </c>
      <c r="AD591" s="748">
        <v>651.01003217814844</v>
      </c>
      <c r="AE591" s="749">
        <v>372.8</v>
      </c>
      <c r="AF591" s="748">
        <v>632321.57619650592</v>
      </c>
      <c r="AG591" s="749">
        <v>528</v>
      </c>
      <c r="AH591" s="750">
        <v>2.6053999999999999</v>
      </c>
      <c r="AI591" s="748">
        <v>17473.650317575648</v>
      </c>
      <c r="AJ591" s="748">
        <v>0</v>
      </c>
      <c r="AK591" s="748">
        <v>17473.650317575648</v>
      </c>
      <c r="AL591" s="751" t="s">
        <v>140</v>
      </c>
      <c r="AM591" s="748">
        <v>913036.38648428861</v>
      </c>
      <c r="AN591" s="748">
        <v>0</v>
      </c>
      <c r="AO591" s="752" t="s">
        <v>140</v>
      </c>
      <c r="AP591" s="753">
        <v>0</v>
      </c>
      <c r="AQ591" s="752" t="s">
        <v>2705</v>
      </c>
      <c r="AR591" s="752" t="s">
        <v>140</v>
      </c>
      <c r="AS591" s="752" t="s">
        <v>140</v>
      </c>
    </row>
    <row r="592" spans="1:45" x14ac:dyDescent="0.15">
      <c r="A592" s="14" t="s">
        <v>105</v>
      </c>
      <c r="B592" s="14" t="s">
        <v>129</v>
      </c>
      <c r="C592" s="14" t="s">
        <v>159</v>
      </c>
      <c r="D592" s="14" t="s">
        <v>751</v>
      </c>
      <c r="E592" s="14" t="s">
        <v>1590</v>
      </c>
      <c r="F592" s="14" t="s">
        <v>2423</v>
      </c>
      <c r="G592" s="14" t="s">
        <v>140</v>
      </c>
      <c r="H592" s="14" t="s">
        <v>2691</v>
      </c>
      <c r="I592" s="17">
        <v>2118098.1582513447</v>
      </c>
      <c r="J592" s="14" t="s">
        <v>67</v>
      </c>
      <c r="K592" s="17">
        <v>2118098.1582513447</v>
      </c>
      <c r="L592" s="14" t="s">
        <v>2691</v>
      </c>
      <c r="M592" s="17">
        <v>2118098.1582513447</v>
      </c>
      <c r="N592" s="14" t="s">
        <v>67</v>
      </c>
      <c r="O592" s="17">
        <v>2118098.1582513447</v>
      </c>
      <c r="P592" s="17">
        <v>2107832.7423383151</v>
      </c>
      <c r="Q592" s="17">
        <v>10265.415913029392</v>
      </c>
      <c r="R592" s="17">
        <v>0</v>
      </c>
      <c r="S592" s="18">
        <v>0</v>
      </c>
      <c r="T592" s="14" t="s">
        <v>2705</v>
      </c>
      <c r="U592" s="14" t="s">
        <v>2705</v>
      </c>
      <c r="V592" s="14" t="s">
        <v>2705</v>
      </c>
      <c r="W592" s="18">
        <v>1.7453352069119261</v>
      </c>
      <c r="X592" s="18">
        <v>1</v>
      </c>
      <c r="Y592" s="14" t="s">
        <v>140</v>
      </c>
      <c r="Z592" s="14" t="s">
        <v>140</v>
      </c>
      <c r="AA592" s="18" t="s">
        <v>140</v>
      </c>
      <c r="AB592" s="18" t="s">
        <v>140</v>
      </c>
      <c r="AC592" s="14" t="s">
        <v>140</v>
      </c>
      <c r="AD592" s="748">
        <v>5253.4066127486903</v>
      </c>
      <c r="AE592" s="749">
        <v>146.13</v>
      </c>
      <c r="AF592" s="748">
        <v>2000245.4630590929</v>
      </c>
      <c r="AG592" s="749">
        <v>154</v>
      </c>
      <c r="AH592" s="750">
        <v>2.6053999999999999</v>
      </c>
      <c r="AI592" s="748">
        <v>10265.415913029392</v>
      </c>
      <c r="AJ592" s="748">
        <v>0</v>
      </c>
      <c r="AK592" s="748">
        <v>10265.415913029392</v>
      </c>
      <c r="AL592" s="751" t="s">
        <v>140</v>
      </c>
      <c r="AM592" s="748">
        <v>2118098.1582513447</v>
      </c>
      <c r="AN592" s="748">
        <v>0</v>
      </c>
      <c r="AO592" s="752" t="s">
        <v>140</v>
      </c>
      <c r="AP592" s="753">
        <v>0</v>
      </c>
      <c r="AQ592" s="752" t="s">
        <v>2705</v>
      </c>
      <c r="AR592" s="752" t="s">
        <v>140</v>
      </c>
      <c r="AS592" s="752" t="s">
        <v>140</v>
      </c>
    </row>
    <row r="593" spans="1:45" x14ac:dyDescent="0.15">
      <c r="A593" s="14" t="s">
        <v>105</v>
      </c>
      <c r="B593" s="14" t="s">
        <v>129</v>
      </c>
      <c r="C593" s="14" t="s">
        <v>159</v>
      </c>
      <c r="D593" s="14" t="s">
        <v>752</v>
      </c>
      <c r="E593" s="14" t="s">
        <v>1591</v>
      </c>
      <c r="F593" s="14" t="s">
        <v>2424</v>
      </c>
      <c r="G593" s="14" t="s">
        <v>140</v>
      </c>
      <c r="H593" s="14" t="s">
        <v>2691</v>
      </c>
      <c r="I593" s="17">
        <v>419931.45561376051</v>
      </c>
      <c r="J593" s="14" t="s">
        <v>67</v>
      </c>
      <c r="K593" s="17">
        <v>419931.45561376051</v>
      </c>
      <c r="L593" s="14" t="s">
        <v>2691</v>
      </c>
      <c r="M593" s="17">
        <v>419931.45561376051</v>
      </c>
      <c r="N593" s="14" t="s">
        <v>67</v>
      </c>
      <c r="O593" s="17">
        <v>419931.45561376051</v>
      </c>
      <c r="P593" s="17">
        <v>408710.99227550888</v>
      </c>
      <c r="Q593" s="17">
        <v>11220.463338251599</v>
      </c>
      <c r="R593" s="17">
        <v>0</v>
      </c>
      <c r="S593" s="18">
        <v>0</v>
      </c>
      <c r="T593" s="14" t="s">
        <v>102</v>
      </c>
      <c r="U593" s="14" t="s">
        <v>140</v>
      </c>
      <c r="V593" s="14" t="s">
        <v>2708</v>
      </c>
      <c r="W593" s="18">
        <v>1.7453352069119261</v>
      </c>
      <c r="X593" s="18">
        <v>1</v>
      </c>
      <c r="Y593" s="14" t="s">
        <v>140</v>
      </c>
      <c r="Z593" s="14" t="s">
        <v>140</v>
      </c>
      <c r="AA593" s="18" t="s">
        <v>140</v>
      </c>
      <c r="AB593" s="18" t="s">
        <v>140</v>
      </c>
      <c r="AC593" s="14" t="s">
        <v>140</v>
      </c>
      <c r="AD593" s="748">
        <v>122.17346448383482</v>
      </c>
      <c r="AE593" s="749">
        <v>1355</v>
      </c>
      <c r="AF593" s="748">
        <v>431311.05861617828</v>
      </c>
      <c r="AG593" s="749">
        <v>1284</v>
      </c>
      <c r="AH593" s="750">
        <v>2.6053999999999999</v>
      </c>
      <c r="AI593" s="748">
        <v>11220.463338251599</v>
      </c>
      <c r="AJ593" s="748">
        <v>0</v>
      </c>
      <c r="AK593" s="748">
        <v>11220.463338251599</v>
      </c>
      <c r="AL593" s="751" t="s">
        <v>140</v>
      </c>
      <c r="AM593" s="748">
        <v>419931.45561376045</v>
      </c>
      <c r="AN593" s="748">
        <v>0</v>
      </c>
      <c r="AO593" s="752" t="s">
        <v>140</v>
      </c>
      <c r="AP593" s="753">
        <v>0</v>
      </c>
      <c r="AQ593" s="752" t="s">
        <v>2705</v>
      </c>
      <c r="AR593" s="752" t="s">
        <v>140</v>
      </c>
      <c r="AS593" s="752" t="s">
        <v>140</v>
      </c>
    </row>
    <row r="594" spans="1:45" x14ac:dyDescent="0.15">
      <c r="A594" s="14" t="s">
        <v>105</v>
      </c>
      <c r="B594" s="14" t="s">
        <v>130</v>
      </c>
      <c r="C594" s="14" t="s">
        <v>156</v>
      </c>
      <c r="D594" s="14" t="s">
        <v>753</v>
      </c>
      <c r="E594" s="14" t="s">
        <v>1592</v>
      </c>
      <c r="F594" s="14" t="s">
        <v>2425</v>
      </c>
      <c r="G594" s="14" t="s">
        <v>140</v>
      </c>
      <c r="H594" s="14" t="s">
        <v>2691</v>
      </c>
      <c r="I594" s="17">
        <v>1153634.9462948339</v>
      </c>
      <c r="J594" s="14" t="s">
        <v>67</v>
      </c>
      <c r="K594" s="17">
        <v>1153634.9462948339</v>
      </c>
      <c r="L594" s="14" t="s">
        <v>2691</v>
      </c>
      <c r="M594" s="17">
        <v>1153634.9462948339</v>
      </c>
      <c r="N594" s="14" t="s">
        <v>67</v>
      </c>
      <c r="O594" s="17">
        <v>1153634.9462948339</v>
      </c>
      <c r="P594" s="17">
        <v>1153634.9462948339</v>
      </c>
      <c r="Q594" s="17">
        <v>0</v>
      </c>
      <c r="R594" s="17">
        <v>0</v>
      </c>
      <c r="S594" s="18">
        <v>0</v>
      </c>
      <c r="T594" s="14" t="s">
        <v>2705</v>
      </c>
      <c r="U594" s="14" t="s">
        <v>2705</v>
      </c>
      <c r="V594" s="14" t="s">
        <v>2705</v>
      </c>
      <c r="W594" s="18">
        <v>1.7453352069119261</v>
      </c>
      <c r="X594" s="18">
        <v>1</v>
      </c>
      <c r="Y594" s="14" t="s">
        <v>140</v>
      </c>
      <c r="Z594" s="14" t="s">
        <v>140</v>
      </c>
      <c r="AA594" s="18" t="s">
        <v>140</v>
      </c>
      <c r="AB594" s="18" t="s">
        <v>140</v>
      </c>
      <c r="AC594" s="14" t="s">
        <v>140</v>
      </c>
      <c r="AD594" s="748">
        <v>35.604838221003291</v>
      </c>
      <c r="AE594" s="749">
        <v>679.46</v>
      </c>
      <c r="AF594" s="748">
        <v>938294.40635821212</v>
      </c>
      <c r="AG594" s="749">
        <v>835.4</v>
      </c>
      <c r="AH594" s="750">
        <v>38.7851</v>
      </c>
      <c r="AI594" s="748">
        <v>0</v>
      </c>
      <c r="AJ594" s="748">
        <v>0</v>
      </c>
      <c r="AK594" s="748">
        <v>0</v>
      </c>
      <c r="AL594" s="751" t="s">
        <v>140</v>
      </c>
      <c r="AM594" s="748">
        <v>1153634.9462948339</v>
      </c>
      <c r="AN594" s="748">
        <v>0</v>
      </c>
      <c r="AO594" s="752" t="s">
        <v>140</v>
      </c>
      <c r="AP594" s="753">
        <v>0</v>
      </c>
      <c r="AQ594" s="752" t="s">
        <v>2705</v>
      </c>
      <c r="AR594" s="752" t="s">
        <v>140</v>
      </c>
      <c r="AS594" s="752" t="s">
        <v>140</v>
      </c>
    </row>
    <row r="595" spans="1:45" x14ac:dyDescent="0.15">
      <c r="A595" s="14" t="s">
        <v>105</v>
      </c>
      <c r="B595" s="14" t="s">
        <v>130</v>
      </c>
      <c r="C595" s="14" t="s">
        <v>156</v>
      </c>
      <c r="D595" s="14" t="s">
        <v>754</v>
      </c>
      <c r="E595" s="14" t="s">
        <v>1593</v>
      </c>
      <c r="F595" s="14" t="s">
        <v>2426</v>
      </c>
      <c r="G595" s="14" t="s">
        <v>140</v>
      </c>
      <c r="H595" s="14" t="s">
        <v>2691</v>
      </c>
      <c r="I595" s="17">
        <v>1590978.4418933659</v>
      </c>
      <c r="J595" s="14" t="s">
        <v>67</v>
      </c>
      <c r="K595" s="17">
        <v>1590978.4418933659</v>
      </c>
      <c r="L595" s="14" t="s">
        <v>2691</v>
      </c>
      <c r="M595" s="17">
        <v>1590978.4418933659</v>
      </c>
      <c r="N595" s="14" t="s">
        <v>67</v>
      </c>
      <c r="O595" s="17">
        <v>1590978.4418933659</v>
      </c>
      <c r="P595" s="17">
        <v>1590978.4418933659</v>
      </c>
      <c r="Q595" s="17">
        <v>0</v>
      </c>
      <c r="R595" s="17">
        <v>0</v>
      </c>
      <c r="S595" s="18">
        <v>0</v>
      </c>
      <c r="T595" s="14" t="s">
        <v>102</v>
      </c>
      <c r="U595" s="14" t="s">
        <v>140</v>
      </c>
      <c r="V595" s="14" t="s">
        <v>2708</v>
      </c>
      <c r="W595" s="18">
        <v>1.7453352069119261</v>
      </c>
      <c r="X595" s="18">
        <v>1</v>
      </c>
      <c r="Y595" s="14" t="s">
        <v>140</v>
      </c>
      <c r="Z595" s="14" t="s">
        <v>140</v>
      </c>
      <c r="AA595" s="18" t="s">
        <v>140</v>
      </c>
      <c r="AB595" s="18" t="s">
        <v>140</v>
      </c>
      <c r="AC595" s="14" t="s">
        <v>140</v>
      </c>
      <c r="AD595" s="748">
        <v>315.90567245105859</v>
      </c>
      <c r="AE595" s="749">
        <v>144.49</v>
      </c>
      <c r="AF595" s="748">
        <v>1770443.9133588984</v>
      </c>
      <c r="AG595" s="749">
        <v>129.85</v>
      </c>
      <c r="AH595" s="750">
        <v>38.7851</v>
      </c>
      <c r="AI595" s="748">
        <v>0</v>
      </c>
      <c r="AJ595" s="748">
        <v>0</v>
      </c>
      <c r="AK595" s="748">
        <v>0</v>
      </c>
      <c r="AL595" s="751" t="s">
        <v>140</v>
      </c>
      <c r="AM595" s="748">
        <v>1590978.4418933659</v>
      </c>
      <c r="AN595" s="748">
        <v>0</v>
      </c>
      <c r="AO595" s="752" t="s">
        <v>140</v>
      </c>
      <c r="AP595" s="753">
        <v>0</v>
      </c>
      <c r="AQ595" s="752" t="s">
        <v>2705</v>
      </c>
      <c r="AR595" s="752" t="s">
        <v>140</v>
      </c>
      <c r="AS595" s="752" t="s">
        <v>140</v>
      </c>
    </row>
    <row r="596" spans="1:45" x14ac:dyDescent="0.15">
      <c r="A596" s="14" t="s">
        <v>105</v>
      </c>
      <c r="B596" s="14" t="s">
        <v>130</v>
      </c>
      <c r="C596" s="14" t="s">
        <v>156</v>
      </c>
      <c r="D596" s="14" t="s">
        <v>755</v>
      </c>
      <c r="E596" s="14" t="s">
        <v>1594</v>
      </c>
      <c r="F596" s="14" t="s">
        <v>2427</v>
      </c>
      <c r="G596" s="14" t="s">
        <v>140</v>
      </c>
      <c r="H596" s="14" t="s">
        <v>2691</v>
      </c>
      <c r="I596" s="17">
        <v>2517028.8330812333</v>
      </c>
      <c r="J596" s="14" t="s">
        <v>67</v>
      </c>
      <c r="K596" s="17">
        <v>2517028.8330812333</v>
      </c>
      <c r="L596" s="14" t="s">
        <v>2691</v>
      </c>
      <c r="M596" s="17">
        <v>2517028.8330812333</v>
      </c>
      <c r="N596" s="14" t="s">
        <v>67</v>
      </c>
      <c r="O596" s="17">
        <v>2517028.8330812333</v>
      </c>
      <c r="P596" s="17">
        <v>2517028.8330812333</v>
      </c>
      <c r="Q596" s="17">
        <v>0</v>
      </c>
      <c r="R596" s="17">
        <v>0</v>
      </c>
      <c r="S596" s="18">
        <v>0</v>
      </c>
      <c r="T596" s="14" t="s">
        <v>2705</v>
      </c>
      <c r="U596" s="14" t="s">
        <v>2705</v>
      </c>
      <c r="V596" s="14" t="s">
        <v>2705</v>
      </c>
      <c r="W596" s="18">
        <v>1.7453352069119261</v>
      </c>
      <c r="X596" s="18">
        <v>1</v>
      </c>
      <c r="Y596" s="14" t="s">
        <v>140</v>
      </c>
      <c r="Z596" s="14" t="s">
        <v>140</v>
      </c>
      <c r="AA596" s="18" t="s">
        <v>140</v>
      </c>
      <c r="AB596" s="18" t="s">
        <v>140</v>
      </c>
      <c r="AC596" s="14" t="s">
        <v>140</v>
      </c>
      <c r="AD596" s="748">
        <v>359.53905262385678</v>
      </c>
      <c r="AE596" s="749">
        <v>171.55</v>
      </c>
      <c r="AF596" s="748">
        <v>2392223.2460252065</v>
      </c>
      <c r="AG596" s="749">
        <v>180.5</v>
      </c>
      <c r="AH596" s="750">
        <v>38.7851</v>
      </c>
      <c r="AI596" s="748">
        <v>0</v>
      </c>
      <c r="AJ596" s="748">
        <v>0</v>
      </c>
      <c r="AK596" s="748">
        <v>0</v>
      </c>
      <c r="AL596" s="751" t="s">
        <v>140</v>
      </c>
      <c r="AM596" s="748">
        <v>2517028.8330812333</v>
      </c>
      <c r="AN596" s="748">
        <v>0</v>
      </c>
      <c r="AO596" s="752" t="s">
        <v>140</v>
      </c>
      <c r="AP596" s="753">
        <v>0</v>
      </c>
      <c r="AQ596" s="752" t="s">
        <v>2705</v>
      </c>
      <c r="AR596" s="752" t="s">
        <v>140</v>
      </c>
      <c r="AS596" s="752" t="s">
        <v>140</v>
      </c>
    </row>
    <row r="597" spans="1:45" x14ac:dyDescent="0.15">
      <c r="A597" s="14" t="s">
        <v>105</v>
      </c>
      <c r="B597" s="14" t="s">
        <v>130</v>
      </c>
      <c r="C597" s="14" t="s">
        <v>156</v>
      </c>
      <c r="D597" s="14" t="s">
        <v>756</v>
      </c>
      <c r="E597" s="14" t="s">
        <v>1595</v>
      </c>
      <c r="F597" s="14" t="s">
        <v>2428</v>
      </c>
      <c r="G597" s="14" t="s">
        <v>140</v>
      </c>
      <c r="H597" s="14" t="s">
        <v>2691</v>
      </c>
      <c r="I597" s="17">
        <v>3009142.3786475309</v>
      </c>
      <c r="J597" s="14" t="s">
        <v>67</v>
      </c>
      <c r="K597" s="17">
        <v>3009142.3786475309</v>
      </c>
      <c r="L597" s="14" t="s">
        <v>2691</v>
      </c>
      <c r="M597" s="17">
        <v>3009142.3786475309</v>
      </c>
      <c r="N597" s="14" t="s">
        <v>67</v>
      </c>
      <c r="O597" s="17">
        <v>3009142.3786475309</v>
      </c>
      <c r="P597" s="17">
        <v>3009142.3786475309</v>
      </c>
      <c r="Q597" s="17">
        <v>0</v>
      </c>
      <c r="R597" s="17">
        <v>0</v>
      </c>
      <c r="S597" s="18">
        <v>0</v>
      </c>
      <c r="T597" s="14" t="s">
        <v>102</v>
      </c>
      <c r="U597" s="14" t="s">
        <v>140</v>
      </c>
      <c r="V597" s="14" t="s">
        <v>2708</v>
      </c>
      <c r="W597" s="18">
        <v>1.7453352069119261</v>
      </c>
      <c r="X597" s="18">
        <v>1</v>
      </c>
      <c r="Y597" s="14" t="s">
        <v>140</v>
      </c>
      <c r="Z597" s="14" t="s">
        <v>140</v>
      </c>
      <c r="AA597" s="18" t="s">
        <v>140</v>
      </c>
      <c r="AB597" s="18" t="s">
        <v>140</v>
      </c>
      <c r="AC597" s="14" t="s">
        <v>140</v>
      </c>
      <c r="AD597" s="748">
        <v>1123.7689796743819</v>
      </c>
      <c r="AE597" s="749">
        <v>67.27</v>
      </c>
      <c r="AF597" s="748">
        <v>2932277.1878144555</v>
      </c>
      <c r="AG597" s="749">
        <v>69.040000000000006</v>
      </c>
      <c r="AH597" s="750">
        <v>38.7851</v>
      </c>
      <c r="AI597" s="748">
        <v>0</v>
      </c>
      <c r="AJ597" s="748">
        <v>0</v>
      </c>
      <c r="AK597" s="748">
        <v>0</v>
      </c>
      <c r="AL597" s="751" t="s">
        <v>140</v>
      </c>
      <c r="AM597" s="748">
        <v>3009142.3786475309</v>
      </c>
      <c r="AN597" s="748">
        <v>0</v>
      </c>
      <c r="AO597" s="752" t="s">
        <v>140</v>
      </c>
      <c r="AP597" s="753">
        <v>0</v>
      </c>
      <c r="AQ597" s="752" t="s">
        <v>2705</v>
      </c>
      <c r="AR597" s="752" t="s">
        <v>140</v>
      </c>
      <c r="AS597" s="752" t="s">
        <v>140</v>
      </c>
    </row>
    <row r="598" spans="1:45" x14ac:dyDescent="0.15">
      <c r="A598" s="14" t="s">
        <v>105</v>
      </c>
      <c r="B598" s="14" t="s">
        <v>130</v>
      </c>
      <c r="C598" s="14" t="s">
        <v>156</v>
      </c>
      <c r="D598" s="14" t="s">
        <v>757</v>
      </c>
      <c r="E598" s="14" t="s">
        <v>1596</v>
      </c>
      <c r="F598" s="14" t="s">
        <v>2429</v>
      </c>
      <c r="G598" s="14" t="s">
        <v>140</v>
      </c>
      <c r="H598" s="14" t="s">
        <v>2691</v>
      </c>
      <c r="I598" s="17">
        <v>1577856.1391401987</v>
      </c>
      <c r="J598" s="14" t="s">
        <v>67</v>
      </c>
      <c r="K598" s="17">
        <v>1577856.1391401987</v>
      </c>
      <c r="L598" s="14" t="s">
        <v>2691</v>
      </c>
      <c r="M598" s="17">
        <v>1577856.1391401987</v>
      </c>
      <c r="N598" s="14" t="s">
        <v>67</v>
      </c>
      <c r="O598" s="17">
        <v>1577856.1391401987</v>
      </c>
      <c r="P598" s="17">
        <v>1577856.1391401987</v>
      </c>
      <c r="Q598" s="17">
        <v>0</v>
      </c>
      <c r="R598" s="17">
        <v>0</v>
      </c>
      <c r="S598" s="18">
        <v>0</v>
      </c>
      <c r="T598" s="14" t="s">
        <v>102</v>
      </c>
      <c r="U598" s="14" t="s">
        <v>140</v>
      </c>
      <c r="V598" s="14" t="s">
        <v>2708</v>
      </c>
      <c r="W598" s="18">
        <v>1.7453352069119261</v>
      </c>
      <c r="X598" s="18">
        <v>1</v>
      </c>
      <c r="Y598" s="14" t="s">
        <v>140</v>
      </c>
      <c r="Z598" s="14" t="s">
        <v>140</v>
      </c>
      <c r="AA598" s="18" t="s">
        <v>140</v>
      </c>
      <c r="AB598" s="18" t="s">
        <v>140</v>
      </c>
      <c r="AC598" s="14" t="s">
        <v>140</v>
      </c>
      <c r="AD598" s="748">
        <v>2.2689357689855041</v>
      </c>
      <c r="AE598" s="749">
        <v>17190</v>
      </c>
      <c r="AF598" s="748">
        <v>1512735.4659946021</v>
      </c>
      <c r="AG598" s="749">
        <v>17930</v>
      </c>
      <c r="AH598" s="750">
        <v>38.7851</v>
      </c>
      <c r="AI598" s="748">
        <v>0</v>
      </c>
      <c r="AJ598" s="748">
        <v>0</v>
      </c>
      <c r="AK598" s="748">
        <v>0</v>
      </c>
      <c r="AL598" s="751" t="s">
        <v>140</v>
      </c>
      <c r="AM598" s="748">
        <v>1577856.1391401987</v>
      </c>
      <c r="AN598" s="748">
        <v>0</v>
      </c>
      <c r="AO598" s="752" t="s">
        <v>140</v>
      </c>
      <c r="AP598" s="753">
        <v>0</v>
      </c>
      <c r="AQ598" s="752" t="s">
        <v>2705</v>
      </c>
      <c r="AR598" s="752" t="s">
        <v>140</v>
      </c>
      <c r="AS598" s="752" t="s">
        <v>140</v>
      </c>
    </row>
    <row r="599" spans="1:45" x14ac:dyDescent="0.15">
      <c r="A599" s="14" t="s">
        <v>105</v>
      </c>
      <c r="B599" s="14" t="s">
        <v>130</v>
      </c>
      <c r="C599" s="14" t="s">
        <v>156</v>
      </c>
      <c r="D599" s="14" t="s">
        <v>758</v>
      </c>
      <c r="E599" s="14" t="s">
        <v>1597</v>
      </c>
      <c r="F599" s="14" t="s">
        <v>2430</v>
      </c>
      <c r="G599" s="14" t="s">
        <v>140</v>
      </c>
      <c r="H599" s="14" t="s">
        <v>2691</v>
      </c>
      <c r="I599" s="17">
        <v>2170884.7394765676</v>
      </c>
      <c r="J599" s="14" t="s">
        <v>67</v>
      </c>
      <c r="K599" s="17">
        <v>2170884.7394765676</v>
      </c>
      <c r="L599" s="14" t="s">
        <v>2691</v>
      </c>
      <c r="M599" s="17">
        <v>2170884.7394765676</v>
      </c>
      <c r="N599" s="14" t="s">
        <v>67</v>
      </c>
      <c r="O599" s="17">
        <v>2170884.7394765676</v>
      </c>
      <c r="P599" s="17">
        <v>2170884.7394765676</v>
      </c>
      <c r="Q599" s="17">
        <v>0</v>
      </c>
      <c r="R599" s="17">
        <v>0</v>
      </c>
      <c r="S599" s="18">
        <v>0</v>
      </c>
      <c r="T599" s="14" t="s">
        <v>2705</v>
      </c>
      <c r="U599" s="14" t="s">
        <v>2705</v>
      </c>
      <c r="V599" s="14" t="s">
        <v>2705</v>
      </c>
      <c r="W599" s="18">
        <v>1.7453352069119261</v>
      </c>
      <c r="X599" s="18">
        <v>1</v>
      </c>
      <c r="Y599" s="14" t="s">
        <v>140</v>
      </c>
      <c r="Z599" s="14" t="s">
        <v>140</v>
      </c>
      <c r="AA599" s="18" t="s">
        <v>140</v>
      </c>
      <c r="AB599" s="18" t="s">
        <v>140</v>
      </c>
      <c r="AC599" s="14" t="s">
        <v>140</v>
      </c>
      <c r="AD599" s="748">
        <v>98.78597271121501</v>
      </c>
      <c r="AE599" s="749">
        <v>559.82000000000005</v>
      </c>
      <c r="AF599" s="748">
        <v>2144937.6612629551</v>
      </c>
      <c r="AG599" s="749">
        <v>566.6</v>
      </c>
      <c r="AH599" s="750">
        <v>38.7851</v>
      </c>
      <c r="AI599" s="748">
        <v>0</v>
      </c>
      <c r="AJ599" s="748">
        <v>0</v>
      </c>
      <c r="AK599" s="748">
        <v>0</v>
      </c>
      <c r="AL599" s="751" t="s">
        <v>140</v>
      </c>
      <c r="AM599" s="748">
        <v>2170884.7394765676</v>
      </c>
      <c r="AN599" s="748">
        <v>0</v>
      </c>
      <c r="AO599" s="752" t="s">
        <v>140</v>
      </c>
      <c r="AP599" s="753">
        <v>0</v>
      </c>
      <c r="AQ599" s="752" t="s">
        <v>2705</v>
      </c>
      <c r="AR599" s="752" t="s">
        <v>140</v>
      </c>
      <c r="AS599" s="752" t="s">
        <v>140</v>
      </c>
    </row>
    <row r="600" spans="1:45" x14ac:dyDescent="0.15">
      <c r="A600" s="14" t="s">
        <v>105</v>
      </c>
      <c r="B600" s="14" t="s">
        <v>130</v>
      </c>
      <c r="C600" s="14" t="s">
        <v>156</v>
      </c>
      <c r="D600" s="14" t="s">
        <v>759</v>
      </c>
      <c r="E600" s="14" t="s">
        <v>1598</v>
      </c>
      <c r="F600" s="14" t="s">
        <v>2431</v>
      </c>
      <c r="G600" s="14" t="s">
        <v>140</v>
      </c>
      <c r="H600" s="14" t="s">
        <v>2691</v>
      </c>
      <c r="I600" s="17">
        <v>1182732.1102099933</v>
      </c>
      <c r="J600" s="14" t="s">
        <v>67</v>
      </c>
      <c r="K600" s="17">
        <v>1182732.1102099933</v>
      </c>
      <c r="L600" s="14" t="s">
        <v>2691</v>
      </c>
      <c r="M600" s="17">
        <v>1182732.1102099933</v>
      </c>
      <c r="N600" s="14" t="s">
        <v>67</v>
      </c>
      <c r="O600" s="17">
        <v>1182732.1102099933</v>
      </c>
      <c r="P600" s="17">
        <v>1182732.1102099933</v>
      </c>
      <c r="Q600" s="17">
        <v>0</v>
      </c>
      <c r="R600" s="17">
        <v>0</v>
      </c>
      <c r="S600" s="18">
        <v>0</v>
      </c>
      <c r="T600" s="14" t="s">
        <v>102</v>
      </c>
      <c r="U600" s="14" t="s">
        <v>140</v>
      </c>
      <c r="V600" s="14" t="s">
        <v>2708</v>
      </c>
      <c r="W600" s="18">
        <v>1.7453352069119261</v>
      </c>
      <c r="X600" s="18">
        <v>1</v>
      </c>
      <c r="Y600" s="14" t="s">
        <v>140</v>
      </c>
      <c r="Z600" s="14" t="s">
        <v>140</v>
      </c>
      <c r="AA600" s="18" t="s">
        <v>140</v>
      </c>
      <c r="AB600" s="18" t="s">
        <v>140</v>
      </c>
      <c r="AC600" s="14" t="s">
        <v>140</v>
      </c>
      <c r="AD600" s="748">
        <v>139.6268165529541</v>
      </c>
      <c r="AE600" s="749">
        <v>131.5</v>
      </c>
      <c r="AF600" s="748">
        <v>712130.36212279892</v>
      </c>
      <c r="AG600" s="749">
        <v>218.4</v>
      </c>
      <c r="AH600" s="750">
        <v>38.7851</v>
      </c>
      <c r="AI600" s="748">
        <v>0</v>
      </c>
      <c r="AJ600" s="748">
        <v>0</v>
      </c>
      <c r="AK600" s="748">
        <v>0</v>
      </c>
      <c r="AL600" s="751" t="s">
        <v>140</v>
      </c>
      <c r="AM600" s="748">
        <v>1182732.1102099933</v>
      </c>
      <c r="AN600" s="748">
        <v>0</v>
      </c>
      <c r="AO600" s="752" t="s">
        <v>140</v>
      </c>
      <c r="AP600" s="753">
        <v>0</v>
      </c>
      <c r="AQ600" s="752" t="s">
        <v>2705</v>
      </c>
      <c r="AR600" s="752" t="s">
        <v>140</v>
      </c>
      <c r="AS600" s="752" t="s">
        <v>140</v>
      </c>
    </row>
    <row r="601" spans="1:45" x14ac:dyDescent="0.15">
      <c r="A601" s="14" t="s">
        <v>105</v>
      </c>
      <c r="B601" s="14" t="s">
        <v>130</v>
      </c>
      <c r="C601" s="14" t="s">
        <v>156</v>
      </c>
      <c r="D601" s="14" t="s">
        <v>760</v>
      </c>
      <c r="E601" s="14" t="s">
        <v>1599</v>
      </c>
      <c r="F601" s="14" t="s">
        <v>2432</v>
      </c>
      <c r="G601" s="14" t="s">
        <v>140</v>
      </c>
      <c r="H601" s="14" t="s">
        <v>2691</v>
      </c>
      <c r="I601" s="17">
        <v>5742410.773830466</v>
      </c>
      <c r="J601" s="14" t="s">
        <v>67</v>
      </c>
      <c r="K601" s="17">
        <v>5742410.773830466</v>
      </c>
      <c r="L601" s="14" t="s">
        <v>2691</v>
      </c>
      <c r="M601" s="17">
        <v>5742410.773830466</v>
      </c>
      <c r="N601" s="14" t="s">
        <v>67</v>
      </c>
      <c r="O601" s="17">
        <v>5742410.773830466</v>
      </c>
      <c r="P601" s="17">
        <v>5742410.773830466</v>
      </c>
      <c r="Q601" s="17">
        <v>0</v>
      </c>
      <c r="R601" s="17">
        <v>0</v>
      </c>
      <c r="S601" s="18">
        <v>0</v>
      </c>
      <c r="T601" s="14" t="s">
        <v>2705</v>
      </c>
      <c r="U601" s="14" t="s">
        <v>2705</v>
      </c>
      <c r="V601" s="14" t="s">
        <v>2705</v>
      </c>
      <c r="W601" s="18">
        <v>1.7453352069119261</v>
      </c>
      <c r="X601" s="18">
        <v>1</v>
      </c>
      <c r="Y601" s="14" t="s">
        <v>140</v>
      </c>
      <c r="Z601" s="14" t="s">
        <v>140</v>
      </c>
      <c r="AA601" s="18" t="s">
        <v>140</v>
      </c>
      <c r="AB601" s="18" t="s">
        <v>140</v>
      </c>
      <c r="AC601" s="14" t="s">
        <v>140</v>
      </c>
      <c r="AD601" s="748">
        <v>1930.3407388445903</v>
      </c>
      <c r="AE601" s="749">
        <v>61.1</v>
      </c>
      <c r="AF601" s="748">
        <v>4574767.6100847889</v>
      </c>
      <c r="AG601" s="749">
        <v>76.7</v>
      </c>
      <c r="AH601" s="750">
        <v>38.7851</v>
      </c>
      <c r="AI601" s="748">
        <v>0</v>
      </c>
      <c r="AJ601" s="748">
        <v>0</v>
      </c>
      <c r="AK601" s="748">
        <v>0</v>
      </c>
      <c r="AL601" s="751" t="s">
        <v>140</v>
      </c>
      <c r="AM601" s="748">
        <v>5742410.773830466</v>
      </c>
      <c r="AN601" s="748">
        <v>0</v>
      </c>
      <c r="AO601" s="752" t="s">
        <v>140</v>
      </c>
      <c r="AP601" s="753">
        <v>0</v>
      </c>
      <c r="AQ601" s="752" t="s">
        <v>2705</v>
      </c>
      <c r="AR601" s="752" t="s">
        <v>140</v>
      </c>
      <c r="AS601" s="752" t="s">
        <v>140</v>
      </c>
    </row>
    <row r="602" spans="1:45" x14ac:dyDescent="0.15">
      <c r="A602" s="14" t="s">
        <v>105</v>
      </c>
      <c r="B602" s="14" t="s">
        <v>130</v>
      </c>
      <c r="C602" s="14" t="s">
        <v>156</v>
      </c>
      <c r="D602" s="14" t="s">
        <v>761</v>
      </c>
      <c r="E602" s="14" t="s">
        <v>1600</v>
      </c>
      <c r="F602" s="14" t="s">
        <v>2433</v>
      </c>
      <c r="G602" s="14" t="s">
        <v>140</v>
      </c>
      <c r="H602" s="14" t="s">
        <v>2691</v>
      </c>
      <c r="I602" s="17">
        <v>423691.85013046052</v>
      </c>
      <c r="J602" s="14" t="s">
        <v>67</v>
      </c>
      <c r="K602" s="17">
        <v>423691.85013046052</v>
      </c>
      <c r="L602" s="14" t="s">
        <v>2691</v>
      </c>
      <c r="M602" s="17">
        <v>423691.85013046052</v>
      </c>
      <c r="N602" s="14" t="s">
        <v>67</v>
      </c>
      <c r="O602" s="17">
        <v>423691.85013046052</v>
      </c>
      <c r="P602" s="17">
        <v>423691.85013046052</v>
      </c>
      <c r="Q602" s="17">
        <v>0</v>
      </c>
      <c r="R602" s="17">
        <v>0</v>
      </c>
      <c r="S602" s="18">
        <v>0</v>
      </c>
      <c r="T602" s="14" t="s">
        <v>102</v>
      </c>
      <c r="U602" s="14" t="s">
        <v>140</v>
      </c>
      <c r="V602" s="14" t="s">
        <v>2708</v>
      </c>
      <c r="W602" s="18">
        <v>1.7453352069119261</v>
      </c>
      <c r="X602" s="18">
        <v>1</v>
      </c>
      <c r="Y602" s="14" t="s">
        <v>140</v>
      </c>
      <c r="Z602" s="14" t="s">
        <v>140</v>
      </c>
      <c r="AA602" s="18" t="s">
        <v>140</v>
      </c>
      <c r="AB602" s="18" t="s">
        <v>140</v>
      </c>
      <c r="AC602" s="14" t="s">
        <v>140</v>
      </c>
      <c r="AD602" s="748">
        <v>1274.094701045706</v>
      </c>
      <c r="AE602" s="749">
        <v>6.82</v>
      </c>
      <c r="AF602" s="748">
        <v>337411.71032397944</v>
      </c>
      <c r="AG602" s="749">
        <v>8.5739999999999998</v>
      </c>
      <c r="AH602" s="750">
        <v>38.7851</v>
      </c>
      <c r="AI602" s="748">
        <v>0</v>
      </c>
      <c r="AJ602" s="748">
        <v>0</v>
      </c>
      <c r="AK602" s="748">
        <v>0</v>
      </c>
      <c r="AL602" s="751" t="s">
        <v>140</v>
      </c>
      <c r="AM602" s="748">
        <v>423691.85013046052</v>
      </c>
      <c r="AN602" s="748">
        <v>0</v>
      </c>
      <c r="AO602" s="752" t="s">
        <v>140</v>
      </c>
      <c r="AP602" s="753">
        <v>0</v>
      </c>
      <c r="AQ602" s="752" t="s">
        <v>2705</v>
      </c>
      <c r="AR602" s="752" t="s">
        <v>140</v>
      </c>
      <c r="AS602" s="752" t="s">
        <v>140</v>
      </c>
    </row>
    <row r="603" spans="1:45" x14ac:dyDescent="0.15">
      <c r="A603" s="14" t="s">
        <v>105</v>
      </c>
      <c r="B603" s="14" t="s">
        <v>130</v>
      </c>
      <c r="C603" s="14" t="s">
        <v>156</v>
      </c>
      <c r="D603" s="14" t="s">
        <v>762</v>
      </c>
      <c r="E603" s="14" t="s">
        <v>1601</v>
      </c>
      <c r="F603" s="14" t="s">
        <v>2434</v>
      </c>
      <c r="G603" s="14" t="s">
        <v>140</v>
      </c>
      <c r="H603" s="14" t="s">
        <v>2691</v>
      </c>
      <c r="I603" s="17">
        <v>2977598.4816658581</v>
      </c>
      <c r="J603" s="14" t="s">
        <v>67</v>
      </c>
      <c r="K603" s="17">
        <v>2977598.4816658581</v>
      </c>
      <c r="L603" s="14" t="s">
        <v>2691</v>
      </c>
      <c r="M603" s="17">
        <v>2977598.4816658581</v>
      </c>
      <c r="N603" s="14" t="s">
        <v>67</v>
      </c>
      <c r="O603" s="17">
        <v>2977598.4816658581</v>
      </c>
      <c r="P603" s="17">
        <v>2977598.4816658581</v>
      </c>
      <c r="Q603" s="17">
        <v>0</v>
      </c>
      <c r="R603" s="17">
        <v>0</v>
      </c>
      <c r="S603" s="18">
        <v>0</v>
      </c>
      <c r="T603" s="14" t="s">
        <v>2705</v>
      </c>
      <c r="U603" s="14" t="s">
        <v>2705</v>
      </c>
      <c r="V603" s="14" t="s">
        <v>2705</v>
      </c>
      <c r="W603" s="18">
        <v>1.7453352069119261</v>
      </c>
      <c r="X603" s="18">
        <v>1</v>
      </c>
      <c r="Y603" s="14" t="s">
        <v>140</v>
      </c>
      <c r="Z603" s="14" t="s">
        <v>140</v>
      </c>
      <c r="AA603" s="18" t="s">
        <v>140</v>
      </c>
      <c r="AB603" s="18" t="s">
        <v>140</v>
      </c>
      <c r="AC603" s="14" t="s">
        <v>140</v>
      </c>
      <c r="AD603" s="748">
        <v>1342.1627741152711</v>
      </c>
      <c r="AE603" s="749">
        <v>52.14</v>
      </c>
      <c r="AF603" s="748">
        <v>2714642.5094684605</v>
      </c>
      <c r="AG603" s="749">
        <v>57.2</v>
      </c>
      <c r="AH603" s="750">
        <v>38.7851</v>
      </c>
      <c r="AI603" s="748">
        <v>0</v>
      </c>
      <c r="AJ603" s="748">
        <v>0</v>
      </c>
      <c r="AK603" s="748">
        <v>0</v>
      </c>
      <c r="AL603" s="751" t="s">
        <v>140</v>
      </c>
      <c r="AM603" s="748">
        <v>2977598.4816658581</v>
      </c>
      <c r="AN603" s="748">
        <v>0</v>
      </c>
      <c r="AO603" s="752" t="s">
        <v>140</v>
      </c>
      <c r="AP603" s="753">
        <v>0</v>
      </c>
      <c r="AQ603" s="752" t="s">
        <v>2705</v>
      </c>
      <c r="AR603" s="752" t="s">
        <v>140</v>
      </c>
      <c r="AS603" s="752" t="s">
        <v>140</v>
      </c>
    </row>
    <row r="604" spans="1:45" x14ac:dyDescent="0.15">
      <c r="A604" s="14" t="s">
        <v>105</v>
      </c>
      <c r="B604" s="14" t="s">
        <v>130</v>
      </c>
      <c r="C604" s="14" t="s">
        <v>156</v>
      </c>
      <c r="D604" s="14" t="s">
        <v>763</v>
      </c>
      <c r="E604" s="14" t="s">
        <v>1602</v>
      </c>
      <c r="F604" s="14" t="s">
        <v>2435</v>
      </c>
      <c r="G604" s="14" t="s">
        <v>140</v>
      </c>
      <c r="H604" s="14" t="s">
        <v>2691</v>
      </c>
      <c r="I604" s="17">
        <v>2052722.5439920742</v>
      </c>
      <c r="J604" s="14" t="s">
        <v>67</v>
      </c>
      <c r="K604" s="17">
        <v>2052722.5439920742</v>
      </c>
      <c r="L604" s="14" t="s">
        <v>2691</v>
      </c>
      <c r="M604" s="17">
        <v>2052722.5439920742</v>
      </c>
      <c r="N604" s="14" t="s">
        <v>67</v>
      </c>
      <c r="O604" s="17">
        <v>2052722.5439920742</v>
      </c>
      <c r="P604" s="17">
        <v>2052722.5439920742</v>
      </c>
      <c r="Q604" s="17">
        <v>0</v>
      </c>
      <c r="R604" s="17">
        <v>0</v>
      </c>
      <c r="S604" s="18">
        <v>0</v>
      </c>
      <c r="T604" s="14" t="s">
        <v>102</v>
      </c>
      <c r="U604" s="14" t="s">
        <v>140</v>
      </c>
      <c r="V604" s="14" t="s">
        <v>2708</v>
      </c>
      <c r="W604" s="18">
        <v>1.7453352069119261</v>
      </c>
      <c r="X604" s="18">
        <v>1</v>
      </c>
      <c r="Y604" s="14" t="s">
        <v>140</v>
      </c>
      <c r="Z604" s="14" t="s">
        <v>140</v>
      </c>
      <c r="AA604" s="18" t="s">
        <v>140</v>
      </c>
      <c r="AB604" s="18" t="s">
        <v>140</v>
      </c>
      <c r="AC604" s="14" t="s">
        <v>140</v>
      </c>
      <c r="AD604" s="748">
        <v>116.06479125964309</v>
      </c>
      <c r="AE604" s="749">
        <v>387.82</v>
      </c>
      <c r="AF604" s="748">
        <v>1745844.0768448533</v>
      </c>
      <c r="AG604" s="749">
        <v>456</v>
      </c>
      <c r="AH604" s="750">
        <v>38.7851</v>
      </c>
      <c r="AI604" s="748">
        <v>0</v>
      </c>
      <c r="AJ604" s="748">
        <v>0</v>
      </c>
      <c r="AK604" s="748">
        <v>0</v>
      </c>
      <c r="AL604" s="751" t="s">
        <v>140</v>
      </c>
      <c r="AM604" s="748">
        <v>2052722.5439920742</v>
      </c>
      <c r="AN604" s="748">
        <v>0</v>
      </c>
      <c r="AO604" s="752" t="s">
        <v>140</v>
      </c>
      <c r="AP604" s="753">
        <v>0</v>
      </c>
      <c r="AQ604" s="752" t="s">
        <v>2705</v>
      </c>
      <c r="AR604" s="752" t="s">
        <v>140</v>
      </c>
      <c r="AS604" s="752" t="s">
        <v>140</v>
      </c>
    </row>
    <row r="605" spans="1:45" x14ac:dyDescent="0.15">
      <c r="A605" s="14" t="s">
        <v>105</v>
      </c>
      <c r="B605" s="14" t="s">
        <v>131</v>
      </c>
      <c r="C605" s="14" t="s">
        <v>160</v>
      </c>
      <c r="D605" s="14" t="s">
        <v>764</v>
      </c>
      <c r="E605" s="14" t="s">
        <v>1603</v>
      </c>
      <c r="F605" s="14" t="s">
        <v>2436</v>
      </c>
      <c r="G605" s="14" t="s">
        <v>140</v>
      </c>
      <c r="H605" s="14" t="s">
        <v>2691</v>
      </c>
      <c r="I605" s="17">
        <v>6442806.1652493682</v>
      </c>
      <c r="J605" s="14" t="s">
        <v>67</v>
      </c>
      <c r="K605" s="17">
        <v>6442806.1652493682</v>
      </c>
      <c r="L605" s="14" t="s">
        <v>2691</v>
      </c>
      <c r="M605" s="17">
        <v>6442806.1652493682</v>
      </c>
      <c r="N605" s="14" t="s">
        <v>67</v>
      </c>
      <c r="O605" s="17">
        <v>6442806.1652493682</v>
      </c>
      <c r="P605" s="17">
        <v>6442806.1652493682</v>
      </c>
      <c r="Q605" s="17">
        <v>0</v>
      </c>
      <c r="R605" s="17">
        <v>0</v>
      </c>
      <c r="S605" s="18">
        <v>0</v>
      </c>
      <c r="T605" s="14" t="s">
        <v>2705</v>
      </c>
      <c r="U605" s="14" t="s">
        <v>2705</v>
      </c>
      <c r="V605" s="14" t="s">
        <v>2705</v>
      </c>
      <c r="W605" s="18">
        <v>1.7453352069119261</v>
      </c>
      <c r="X605" s="18">
        <v>1</v>
      </c>
      <c r="Y605" s="14" t="s">
        <v>140</v>
      </c>
      <c r="Z605" s="14" t="s">
        <v>140</v>
      </c>
      <c r="AA605" s="18" t="s">
        <v>140</v>
      </c>
      <c r="AB605" s="18" t="s">
        <v>140</v>
      </c>
      <c r="AC605" s="14" t="s">
        <v>140</v>
      </c>
      <c r="AD605" s="748">
        <v>9738.9704545685472</v>
      </c>
      <c r="AE605" s="749">
        <v>14.13</v>
      </c>
      <c r="AF605" s="748">
        <v>5656175.0877117049</v>
      </c>
      <c r="AG605" s="749">
        <v>16.100000000000001</v>
      </c>
      <c r="AH605" s="750">
        <v>41.09</v>
      </c>
      <c r="AI605" s="748">
        <v>0</v>
      </c>
      <c r="AJ605" s="748">
        <v>0</v>
      </c>
      <c r="AK605" s="748">
        <v>0</v>
      </c>
      <c r="AL605" s="751" t="s">
        <v>140</v>
      </c>
      <c r="AM605" s="748">
        <v>6442806.1652493682</v>
      </c>
      <c r="AN605" s="748">
        <v>0</v>
      </c>
      <c r="AO605" s="752" t="s">
        <v>140</v>
      </c>
      <c r="AP605" s="753">
        <v>0</v>
      </c>
      <c r="AQ605" s="752" t="s">
        <v>2705</v>
      </c>
      <c r="AR605" s="752" t="s">
        <v>140</v>
      </c>
      <c r="AS605" s="752" t="s">
        <v>140</v>
      </c>
    </row>
    <row r="606" spans="1:45" x14ac:dyDescent="0.15">
      <c r="A606" s="14" t="s">
        <v>105</v>
      </c>
      <c r="B606" s="14" t="s">
        <v>131</v>
      </c>
      <c r="C606" s="14" t="s">
        <v>160</v>
      </c>
      <c r="D606" s="14" t="s">
        <v>765</v>
      </c>
      <c r="E606" s="14" t="s">
        <v>1604</v>
      </c>
      <c r="F606" s="14" t="s">
        <v>2437</v>
      </c>
      <c r="G606" s="14" t="s">
        <v>140</v>
      </c>
      <c r="H606" s="14" t="s">
        <v>2691</v>
      </c>
      <c r="I606" s="17">
        <v>1321995.1465457708</v>
      </c>
      <c r="J606" s="14" t="s">
        <v>67</v>
      </c>
      <c r="K606" s="17">
        <v>1321995.1465457708</v>
      </c>
      <c r="L606" s="14" t="s">
        <v>2691</v>
      </c>
      <c r="M606" s="17">
        <v>1321995.1465457708</v>
      </c>
      <c r="N606" s="14" t="s">
        <v>67</v>
      </c>
      <c r="O606" s="17">
        <v>1321995.1465457708</v>
      </c>
      <c r="P606" s="17">
        <v>1321995.1465457708</v>
      </c>
      <c r="Q606" s="17">
        <v>0</v>
      </c>
      <c r="R606" s="17">
        <v>0</v>
      </c>
      <c r="S606" s="18">
        <v>0</v>
      </c>
      <c r="T606" s="14" t="s">
        <v>2705</v>
      </c>
      <c r="U606" s="14" t="s">
        <v>2705</v>
      </c>
      <c r="V606" s="14" t="s">
        <v>2705</v>
      </c>
      <c r="W606" s="18">
        <v>1.7453352069119261</v>
      </c>
      <c r="X606" s="18">
        <v>1</v>
      </c>
      <c r="Y606" s="14" t="s">
        <v>140</v>
      </c>
      <c r="Z606" s="14" t="s">
        <v>140</v>
      </c>
      <c r="AA606" s="18" t="s">
        <v>140</v>
      </c>
      <c r="AB606" s="18" t="s">
        <v>140</v>
      </c>
      <c r="AC606" s="14" t="s">
        <v>140</v>
      </c>
      <c r="AD606" s="748">
        <v>7696.9282624815942</v>
      </c>
      <c r="AE606" s="749">
        <v>4.2</v>
      </c>
      <c r="AF606" s="748">
        <v>1331107.6987412265</v>
      </c>
      <c r="AG606" s="749">
        <v>4.18</v>
      </c>
      <c r="AH606" s="750">
        <v>41.09</v>
      </c>
      <c r="AI606" s="748">
        <v>0</v>
      </c>
      <c r="AJ606" s="748">
        <v>0</v>
      </c>
      <c r="AK606" s="748">
        <v>0</v>
      </c>
      <c r="AL606" s="751" t="s">
        <v>140</v>
      </c>
      <c r="AM606" s="748">
        <v>1321995.1465457708</v>
      </c>
      <c r="AN606" s="748">
        <v>0</v>
      </c>
      <c r="AO606" s="752" t="s">
        <v>140</v>
      </c>
      <c r="AP606" s="753">
        <v>0</v>
      </c>
      <c r="AQ606" s="752" t="s">
        <v>2705</v>
      </c>
      <c r="AR606" s="752" t="s">
        <v>140</v>
      </c>
      <c r="AS606" s="752" t="s">
        <v>140</v>
      </c>
    </row>
    <row r="607" spans="1:45" x14ac:dyDescent="0.15">
      <c r="A607" s="14" t="s">
        <v>105</v>
      </c>
      <c r="B607" s="14" t="s">
        <v>131</v>
      </c>
      <c r="C607" s="14" t="s">
        <v>160</v>
      </c>
      <c r="D607" s="14" t="s">
        <v>766</v>
      </c>
      <c r="E607" s="14" t="s">
        <v>1605</v>
      </c>
      <c r="F607" s="14" t="s">
        <v>2438</v>
      </c>
      <c r="G607" s="14" t="s">
        <v>140</v>
      </c>
      <c r="H607" s="14" t="s">
        <v>2691</v>
      </c>
      <c r="I607" s="17">
        <v>846246.71909373032</v>
      </c>
      <c r="J607" s="14" t="s">
        <v>67</v>
      </c>
      <c r="K607" s="17">
        <v>846246.71909373032</v>
      </c>
      <c r="L607" s="14" t="s">
        <v>2691</v>
      </c>
      <c r="M607" s="17">
        <v>846246.71909373032</v>
      </c>
      <c r="N607" s="14" t="s">
        <v>67</v>
      </c>
      <c r="O607" s="17">
        <v>846246.71909373032</v>
      </c>
      <c r="P607" s="17">
        <v>846246.71909373032</v>
      </c>
      <c r="Q607" s="17">
        <v>0</v>
      </c>
      <c r="R607" s="17">
        <v>0</v>
      </c>
      <c r="S607" s="18">
        <v>0</v>
      </c>
      <c r="T607" s="14" t="s">
        <v>102</v>
      </c>
      <c r="U607" s="14" t="s">
        <v>140</v>
      </c>
      <c r="V607" s="14" t="s">
        <v>2708</v>
      </c>
      <c r="W607" s="18">
        <v>1.7453352069119261</v>
      </c>
      <c r="X607" s="18">
        <v>1</v>
      </c>
      <c r="Y607" s="14" t="s">
        <v>140</v>
      </c>
      <c r="Z607" s="14" t="s">
        <v>140</v>
      </c>
      <c r="AA607" s="18" t="s">
        <v>140</v>
      </c>
      <c r="AB607" s="18" t="s">
        <v>140</v>
      </c>
      <c r="AC607" s="14" t="s">
        <v>140</v>
      </c>
      <c r="AD607" s="748">
        <v>1745.335206911926</v>
      </c>
      <c r="AE607" s="749">
        <v>9.9</v>
      </c>
      <c r="AF607" s="748">
        <v>710130.08580221329</v>
      </c>
      <c r="AG607" s="749">
        <v>11.8</v>
      </c>
      <c r="AH607" s="750">
        <v>41.09</v>
      </c>
      <c r="AI607" s="748">
        <v>0</v>
      </c>
      <c r="AJ607" s="748">
        <v>0</v>
      </c>
      <c r="AK607" s="748">
        <v>0</v>
      </c>
      <c r="AL607" s="751" t="s">
        <v>140</v>
      </c>
      <c r="AM607" s="748">
        <v>846246.71909373032</v>
      </c>
      <c r="AN607" s="748">
        <v>0</v>
      </c>
      <c r="AO607" s="752" t="s">
        <v>140</v>
      </c>
      <c r="AP607" s="753">
        <v>0</v>
      </c>
      <c r="AQ607" s="752" t="s">
        <v>2705</v>
      </c>
      <c r="AR607" s="752" t="s">
        <v>140</v>
      </c>
      <c r="AS607" s="752" t="s">
        <v>140</v>
      </c>
    </row>
    <row r="608" spans="1:45" x14ac:dyDescent="0.15">
      <c r="A608" s="14" t="s">
        <v>105</v>
      </c>
      <c r="B608" s="14" t="s">
        <v>131</v>
      </c>
      <c r="C608" s="14" t="s">
        <v>160</v>
      </c>
      <c r="D608" s="14" t="s">
        <v>767</v>
      </c>
      <c r="E608" s="14" t="s">
        <v>1606</v>
      </c>
      <c r="F608" s="14" t="s">
        <v>2439</v>
      </c>
      <c r="G608" s="14" t="s">
        <v>140</v>
      </c>
      <c r="H608" s="14" t="s">
        <v>2691</v>
      </c>
      <c r="I608" s="17">
        <v>681587.18798871292</v>
      </c>
      <c r="J608" s="14" t="s">
        <v>67</v>
      </c>
      <c r="K608" s="17">
        <v>681587.18798871292</v>
      </c>
      <c r="L608" s="14" t="s">
        <v>2691</v>
      </c>
      <c r="M608" s="17">
        <v>681587.18798871292</v>
      </c>
      <c r="N608" s="14" t="s">
        <v>67</v>
      </c>
      <c r="O608" s="17">
        <v>681587.18798871292</v>
      </c>
      <c r="P608" s="17">
        <v>681587.18798871292</v>
      </c>
      <c r="Q608" s="17">
        <v>0</v>
      </c>
      <c r="R608" s="17">
        <v>0</v>
      </c>
      <c r="S608" s="18">
        <v>0</v>
      </c>
      <c r="T608" s="14" t="s">
        <v>102</v>
      </c>
      <c r="U608" s="14" t="s">
        <v>140</v>
      </c>
      <c r="V608" s="14" t="s">
        <v>2708</v>
      </c>
      <c r="W608" s="18">
        <v>1.7453352069119261</v>
      </c>
      <c r="X608" s="18">
        <v>1</v>
      </c>
      <c r="Y608" s="14" t="s">
        <v>140</v>
      </c>
      <c r="Z608" s="14" t="s">
        <v>140</v>
      </c>
      <c r="AA608" s="18" t="s">
        <v>140</v>
      </c>
      <c r="AB608" s="18" t="s">
        <v>140</v>
      </c>
      <c r="AC608" s="14" t="s">
        <v>140</v>
      </c>
      <c r="AD608" s="748">
        <v>1117.0145324236328</v>
      </c>
      <c r="AE608" s="749">
        <v>14.69</v>
      </c>
      <c r="AF608" s="748">
        <v>674243.48066540621</v>
      </c>
      <c r="AG608" s="749">
        <v>14.85</v>
      </c>
      <c r="AH608" s="750">
        <v>41.09</v>
      </c>
      <c r="AI608" s="748">
        <v>0</v>
      </c>
      <c r="AJ608" s="748">
        <v>0</v>
      </c>
      <c r="AK608" s="748">
        <v>0</v>
      </c>
      <c r="AL608" s="751" t="s">
        <v>140</v>
      </c>
      <c r="AM608" s="748">
        <v>681587.18798871292</v>
      </c>
      <c r="AN608" s="748">
        <v>0</v>
      </c>
      <c r="AO608" s="752" t="s">
        <v>140</v>
      </c>
      <c r="AP608" s="753">
        <v>0</v>
      </c>
      <c r="AQ608" s="752" t="s">
        <v>2705</v>
      </c>
      <c r="AR608" s="752" t="s">
        <v>140</v>
      </c>
      <c r="AS608" s="752" t="s">
        <v>140</v>
      </c>
    </row>
    <row r="609" spans="1:45" x14ac:dyDescent="0.15">
      <c r="A609" s="14" t="s">
        <v>105</v>
      </c>
      <c r="B609" s="14" t="s">
        <v>131</v>
      </c>
      <c r="C609" s="14" t="s">
        <v>160</v>
      </c>
      <c r="D609" s="14" t="s">
        <v>768</v>
      </c>
      <c r="E609" s="14" t="s">
        <v>1607</v>
      </c>
      <c r="F609" s="14" t="s">
        <v>2440</v>
      </c>
      <c r="G609" s="14" t="s">
        <v>140</v>
      </c>
      <c r="H609" s="14" t="s">
        <v>2691</v>
      </c>
      <c r="I609" s="17">
        <v>633876.07645189401</v>
      </c>
      <c r="J609" s="14" t="s">
        <v>67</v>
      </c>
      <c r="K609" s="17">
        <v>633876.07645189401</v>
      </c>
      <c r="L609" s="14" t="s">
        <v>2691</v>
      </c>
      <c r="M609" s="17">
        <v>633876.07645189401</v>
      </c>
      <c r="N609" s="14" t="s">
        <v>67</v>
      </c>
      <c r="O609" s="17">
        <v>633876.07645189401</v>
      </c>
      <c r="P609" s="17">
        <v>633876.07645189401</v>
      </c>
      <c r="Q609" s="17">
        <v>0</v>
      </c>
      <c r="R609" s="17">
        <v>0</v>
      </c>
      <c r="S609" s="18">
        <v>0</v>
      </c>
      <c r="T609" s="14" t="s">
        <v>102</v>
      </c>
      <c r="U609" s="14" t="s">
        <v>140</v>
      </c>
      <c r="V609" s="14" t="s">
        <v>2708</v>
      </c>
      <c r="W609" s="18">
        <v>1.7453352069119261</v>
      </c>
      <c r="X609" s="18">
        <v>1</v>
      </c>
      <c r="Y609" s="14" t="s">
        <v>140</v>
      </c>
      <c r="Z609" s="14" t="s">
        <v>140</v>
      </c>
      <c r="AA609" s="18" t="s">
        <v>140</v>
      </c>
      <c r="AB609" s="18" t="s">
        <v>140</v>
      </c>
      <c r="AC609" s="14" t="s">
        <v>140</v>
      </c>
      <c r="AD609" s="748">
        <v>1036.7291129056841</v>
      </c>
      <c r="AE609" s="749">
        <v>15.01</v>
      </c>
      <c r="AF609" s="748">
        <v>639413.97270336933</v>
      </c>
      <c r="AG609" s="749">
        <v>14.88</v>
      </c>
      <c r="AH609" s="750">
        <v>41.09</v>
      </c>
      <c r="AI609" s="748">
        <v>0</v>
      </c>
      <c r="AJ609" s="748">
        <v>0</v>
      </c>
      <c r="AK609" s="748">
        <v>0</v>
      </c>
      <c r="AL609" s="751" t="s">
        <v>140</v>
      </c>
      <c r="AM609" s="748">
        <v>633876.07645189401</v>
      </c>
      <c r="AN609" s="748">
        <v>0</v>
      </c>
      <c r="AO609" s="752" t="s">
        <v>140</v>
      </c>
      <c r="AP609" s="753">
        <v>0</v>
      </c>
      <c r="AQ609" s="752" t="s">
        <v>2705</v>
      </c>
      <c r="AR609" s="752" t="s">
        <v>140</v>
      </c>
      <c r="AS609" s="752" t="s">
        <v>140</v>
      </c>
    </row>
    <row r="610" spans="1:45" x14ac:dyDescent="0.15">
      <c r="A610" s="14" t="s">
        <v>105</v>
      </c>
      <c r="B610" s="14" t="s">
        <v>131</v>
      </c>
      <c r="C610" s="14" t="s">
        <v>160</v>
      </c>
      <c r="D610" s="14" t="s">
        <v>769</v>
      </c>
      <c r="E610" s="14" t="s">
        <v>1608</v>
      </c>
      <c r="F610" s="14" t="s">
        <v>2441</v>
      </c>
      <c r="G610" s="14" t="s">
        <v>140</v>
      </c>
      <c r="H610" s="14" t="s">
        <v>2691</v>
      </c>
      <c r="I610" s="17">
        <v>1111882.1299007791</v>
      </c>
      <c r="J610" s="14" t="s">
        <v>67</v>
      </c>
      <c r="K610" s="17">
        <v>1111882.1299007791</v>
      </c>
      <c r="L610" s="14" t="s">
        <v>2691</v>
      </c>
      <c r="M610" s="17">
        <v>1111882.1299007791</v>
      </c>
      <c r="N610" s="14" t="s">
        <v>67</v>
      </c>
      <c r="O610" s="17">
        <v>1111882.1299007791</v>
      </c>
      <c r="P610" s="17">
        <v>1111882.1299007791</v>
      </c>
      <c r="Q610" s="17">
        <v>0</v>
      </c>
      <c r="R610" s="17">
        <v>0</v>
      </c>
      <c r="S610" s="18">
        <v>0</v>
      </c>
      <c r="T610" s="14" t="s">
        <v>2705</v>
      </c>
      <c r="U610" s="14" t="s">
        <v>2705</v>
      </c>
      <c r="V610" s="14" t="s">
        <v>2705</v>
      </c>
      <c r="W610" s="18">
        <v>1.7453352069119261</v>
      </c>
      <c r="X610" s="18">
        <v>1</v>
      </c>
      <c r="Y610" s="14" t="s">
        <v>140</v>
      </c>
      <c r="Z610" s="14" t="s">
        <v>140</v>
      </c>
      <c r="AA610" s="18" t="s">
        <v>140</v>
      </c>
      <c r="AB610" s="18" t="s">
        <v>140</v>
      </c>
      <c r="AC610" s="14" t="s">
        <v>140</v>
      </c>
      <c r="AD610" s="748">
        <v>2652.9095145061278</v>
      </c>
      <c r="AE610" s="749">
        <v>10.65</v>
      </c>
      <c r="AF610" s="748">
        <v>1161262.7592831217</v>
      </c>
      <c r="AG610" s="749">
        <v>10.199999999999999</v>
      </c>
      <c r="AH610" s="750">
        <v>41.09</v>
      </c>
      <c r="AI610" s="748">
        <v>0</v>
      </c>
      <c r="AJ610" s="748">
        <v>0</v>
      </c>
      <c r="AK610" s="748">
        <v>0</v>
      </c>
      <c r="AL610" s="751" t="s">
        <v>140</v>
      </c>
      <c r="AM610" s="748">
        <v>1111882.1299007791</v>
      </c>
      <c r="AN610" s="748">
        <v>0</v>
      </c>
      <c r="AO610" s="752" t="s">
        <v>140</v>
      </c>
      <c r="AP610" s="753">
        <v>0</v>
      </c>
      <c r="AQ610" s="752" t="s">
        <v>2705</v>
      </c>
      <c r="AR610" s="752" t="s">
        <v>140</v>
      </c>
      <c r="AS610" s="752" t="s">
        <v>140</v>
      </c>
    </row>
    <row r="611" spans="1:45" x14ac:dyDescent="0.15">
      <c r="A611" s="14" t="s">
        <v>105</v>
      </c>
      <c r="B611" s="14" t="s">
        <v>131</v>
      </c>
      <c r="C611" s="14" t="s">
        <v>160</v>
      </c>
      <c r="D611" s="14" t="s">
        <v>770</v>
      </c>
      <c r="E611" s="14" t="s">
        <v>1609</v>
      </c>
      <c r="F611" s="14" t="s">
        <v>2442</v>
      </c>
      <c r="G611" s="14" t="s">
        <v>140</v>
      </c>
      <c r="H611" s="14" t="s">
        <v>2691</v>
      </c>
      <c r="I611" s="17">
        <v>1774880.5729082206</v>
      </c>
      <c r="J611" s="14" t="s">
        <v>67</v>
      </c>
      <c r="K611" s="17">
        <v>1774880.5729082206</v>
      </c>
      <c r="L611" s="14" t="s">
        <v>2691</v>
      </c>
      <c r="M611" s="17">
        <v>1774880.5729082206</v>
      </c>
      <c r="N611" s="14" t="s">
        <v>67</v>
      </c>
      <c r="O611" s="17">
        <v>1774880.5729082206</v>
      </c>
      <c r="P611" s="17">
        <v>1774880.5729082206</v>
      </c>
      <c r="Q611" s="17">
        <v>0</v>
      </c>
      <c r="R611" s="17">
        <v>0</v>
      </c>
      <c r="S611" s="18">
        <v>0</v>
      </c>
      <c r="T611" s="14" t="s">
        <v>102</v>
      </c>
      <c r="U611" s="14" t="s">
        <v>140</v>
      </c>
      <c r="V611" s="14" t="s">
        <v>2708</v>
      </c>
      <c r="W611" s="18">
        <v>1.7453352069119261</v>
      </c>
      <c r="X611" s="18">
        <v>1</v>
      </c>
      <c r="Y611" s="14" t="s">
        <v>140</v>
      </c>
      <c r="Z611" s="14" t="s">
        <v>140</v>
      </c>
      <c r="AA611" s="18" t="s">
        <v>140</v>
      </c>
      <c r="AB611" s="18" t="s">
        <v>140</v>
      </c>
      <c r="AC611" s="14" t="s">
        <v>140</v>
      </c>
      <c r="AD611" s="748">
        <v>3351.0435972708979</v>
      </c>
      <c r="AE611" s="749">
        <v>12.25</v>
      </c>
      <c r="AF611" s="748">
        <v>1688043.4791838618</v>
      </c>
      <c r="AG611" s="749">
        <v>12.89</v>
      </c>
      <c r="AH611" s="750">
        <v>41.09</v>
      </c>
      <c r="AI611" s="748">
        <v>0</v>
      </c>
      <c r="AJ611" s="748">
        <v>0</v>
      </c>
      <c r="AK611" s="748">
        <v>0</v>
      </c>
      <c r="AL611" s="751" t="s">
        <v>140</v>
      </c>
      <c r="AM611" s="748">
        <v>1774880.5729082206</v>
      </c>
      <c r="AN611" s="748">
        <v>0</v>
      </c>
      <c r="AO611" s="752" t="s">
        <v>140</v>
      </c>
      <c r="AP611" s="753">
        <v>0</v>
      </c>
      <c r="AQ611" s="752" t="s">
        <v>2705</v>
      </c>
      <c r="AR611" s="752" t="s">
        <v>140</v>
      </c>
      <c r="AS611" s="752" t="s">
        <v>140</v>
      </c>
    </row>
    <row r="612" spans="1:45" x14ac:dyDescent="0.15">
      <c r="A612" s="14" t="s">
        <v>105</v>
      </c>
      <c r="B612" s="14" t="s">
        <v>131</v>
      </c>
      <c r="C612" s="14" t="s">
        <v>160</v>
      </c>
      <c r="D612" s="14" t="s">
        <v>771</v>
      </c>
      <c r="E612" s="14" t="s">
        <v>1610</v>
      </c>
      <c r="F612" s="14" t="s">
        <v>2443</v>
      </c>
      <c r="G612" s="14" t="s">
        <v>140</v>
      </c>
      <c r="H612" s="14" t="s">
        <v>2691</v>
      </c>
      <c r="I612" s="17">
        <v>3378195.3931110813</v>
      </c>
      <c r="J612" s="14" t="s">
        <v>67</v>
      </c>
      <c r="K612" s="17">
        <v>3378195.3931110813</v>
      </c>
      <c r="L612" s="14" t="s">
        <v>2691</v>
      </c>
      <c r="M612" s="17">
        <v>3378195.3931110813</v>
      </c>
      <c r="N612" s="14" t="s">
        <v>67</v>
      </c>
      <c r="O612" s="17">
        <v>3378195.3931110813</v>
      </c>
      <c r="P612" s="17">
        <v>3378195.3931110813</v>
      </c>
      <c r="Q612" s="17">
        <v>0</v>
      </c>
      <c r="R612" s="17">
        <v>0</v>
      </c>
      <c r="S612" s="18">
        <v>0</v>
      </c>
      <c r="T612" s="14" t="s">
        <v>2705</v>
      </c>
      <c r="U612" s="14" t="s">
        <v>2705</v>
      </c>
      <c r="V612" s="14" t="s">
        <v>2705</v>
      </c>
      <c r="W612" s="18">
        <v>1.7453352069119261</v>
      </c>
      <c r="X612" s="18">
        <v>1</v>
      </c>
      <c r="Y612" s="14" t="s">
        <v>140</v>
      </c>
      <c r="Z612" s="14" t="s">
        <v>140</v>
      </c>
      <c r="AA612" s="18" t="s">
        <v>140</v>
      </c>
      <c r="AB612" s="18" t="s">
        <v>140</v>
      </c>
      <c r="AC612" s="14" t="s">
        <v>140</v>
      </c>
      <c r="AD612" s="748">
        <v>3996.8176238283108</v>
      </c>
      <c r="AE612" s="749">
        <v>18.25</v>
      </c>
      <c r="AF612" s="748">
        <v>2997887.7940059844</v>
      </c>
      <c r="AG612" s="749">
        <v>20.57</v>
      </c>
      <c r="AH612" s="750">
        <v>41.09</v>
      </c>
      <c r="AI612" s="748">
        <v>0</v>
      </c>
      <c r="AJ612" s="748">
        <v>0</v>
      </c>
      <c r="AK612" s="748">
        <v>0</v>
      </c>
      <c r="AL612" s="751" t="s">
        <v>140</v>
      </c>
      <c r="AM612" s="748">
        <v>3378195.3931110813</v>
      </c>
      <c r="AN612" s="748">
        <v>0</v>
      </c>
      <c r="AO612" s="752" t="s">
        <v>140</v>
      </c>
      <c r="AP612" s="753">
        <v>0</v>
      </c>
      <c r="AQ612" s="752" t="s">
        <v>2705</v>
      </c>
      <c r="AR612" s="752" t="s">
        <v>140</v>
      </c>
      <c r="AS612" s="752" t="s">
        <v>140</v>
      </c>
    </row>
    <row r="613" spans="1:45" x14ac:dyDescent="0.15">
      <c r="A613" s="14" t="s">
        <v>105</v>
      </c>
      <c r="B613" s="14" t="s">
        <v>131</v>
      </c>
      <c r="C613" s="14" t="s">
        <v>160</v>
      </c>
      <c r="D613" s="14" t="s">
        <v>772</v>
      </c>
      <c r="E613" s="14" t="s">
        <v>1611</v>
      </c>
      <c r="F613" s="14" t="s">
        <v>2444</v>
      </c>
      <c r="G613" s="14" t="s">
        <v>140</v>
      </c>
      <c r="H613" s="14" t="s">
        <v>2691</v>
      </c>
      <c r="I613" s="17">
        <v>1234505.4370808436</v>
      </c>
      <c r="J613" s="14" t="s">
        <v>67</v>
      </c>
      <c r="K613" s="17">
        <v>1234505.4370808436</v>
      </c>
      <c r="L613" s="14" t="s">
        <v>2691</v>
      </c>
      <c r="M613" s="17">
        <v>1234505.4370808436</v>
      </c>
      <c r="N613" s="14" t="s">
        <v>67</v>
      </c>
      <c r="O613" s="17">
        <v>1234505.4370808436</v>
      </c>
      <c r="P613" s="17">
        <v>1234505.4370808436</v>
      </c>
      <c r="Q613" s="17">
        <v>0</v>
      </c>
      <c r="R613" s="17">
        <v>0</v>
      </c>
      <c r="S613" s="18">
        <v>0</v>
      </c>
      <c r="T613" s="14" t="s">
        <v>102</v>
      </c>
      <c r="U613" s="14" t="s">
        <v>140</v>
      </c>
      <c r="V613" s="14" t="s">
        <v>2708</v>
      </c>
      <c r="W613" s="18">
        <v>1.7453352069119261</v>
      </c>
      <c r="X613" s="18">
        <v>1</v>
      </c>
      <c r="Y613" s="14" t="s">
        <v>140</v>
      </c>
      <c r="Z613" s="14" t="s">
        <v>140</v>
      </c>
      <c r="AA613" s="18" t="s">
        <v>140</v>
      </c>
      <c r="AB613" s="18" t="s">
        <v>140</v>
      </c>
      <c r="AC613" s="14" t="s">
        <v>140</v>
      </c>
      <c r="AD613" s="748">
        <v>6440.2869135050069</v>
      </c>
      <c r="AE613" s="749">
        <v>4.1100000000000003</v>
      </c>
      <c r="AF613" s="748">
        <v>1089236.9990050674</v>
      </c>
      <c r="AG613" s="749">
        <v>4.665</v>
      </c>
      <c r="AH613" s="750">
        <v>41.09</v>
      </c>
      <c r="AI613" s="748">
        <v>0</v>
      </c>
      <c r="AJ613" s="748">
        <v>0</v>
      </c>
      <c r="AK613" s="748">
        <v>0</v>
      </c>
      <c r="AL613" s="751" t="s">
        <v>140</v>
      </c>
      <c r="AM613" s="748">
        <v>1234505.4370808436</v>
      </c>
      <c r="AN613" s="748">
        <v>0</v>
      </c>
      <c r="AO613" s="752" t="s">
        <v>140</v>
      </c>
      <c r="AP613" s="753">
        <v>0</v>
      </c>
      <c r="AQ613" s="752" t="s">
        <v>2705</v>
      </c>
      <c r="AR613" s="752" t="s">
        <v>140</v>
      </c>
      <c r="AS613" s="752" t="s">
        <v>140</v>
      </c>
    </row>
    <row r="614" spans="1:45" x14ac:dyDescent="0.15">
      <c r="A614" s="14" t="s">
        <v>105</v>
      </c>
      <c r="B614" s="14" t="s">
        <v>131</v>
      </c>
      <c r="C614" s="14" t="s">
        <v>160</v>
      </c>
      <c r="D614" s="14" t="s">
        <v>773</v>
      </c>
      <c r="E614" s="14" t="s">
        <v>1612</v>
      </c>
      <c r="F614" s="14" t="s">
        <v>2445</v>
      </c>
      <c r="G614" s="14" t="s">
        <v>140</v>
      </c>
      <c r="H614" s="14" t="s">
        <v>2691</v>
      </c>
      <c r="I614" s="17">
        <v>985913.29438269779</v>
      </c>
      <c r="J614" s="14" t="s">
        <v>67</v>
      </c>
      <c r="K614" s="17">
        <v>985913.29438269779</v>
      </c>
      <c r="L614" s="14" t="s">
        <v>2691</v>
      </c>
      <c r="M614" s="17">
        <v>985913.29438269779</v>
      </c>
      <c r="N614" s="14" t="s">
        <v>67</v>
      </c>
      <c r="O614" s="17">
        <v>985913.29438269779</v>
      </c>
      <c r="P614" s="17">
        <v>943959.52009291935</v>
      </c>
      <c r="Q614" s="17">
        <v>41953.774289778528</v>
      </c>
      <c r="R614" s="17">
        <v>0</v>
      </c>
      <c r="S614" s="18">
        <v>0</v>
      </c>
      <c r="T614" s="14" t="s">
        <v>2705</v>
      </c>
      <c r="U614" s="14" t="s">
        <v>2705</v>
      </c>
      <c r="V614" s="14" t="s">
        <v>2705</v>
      </c>
      <c r="W614" s="18">
        <v>1.7453352069119261</v>
      </c>
      <c r="X614" s="18">
        <v>1</v>
      </c>
      <c r="Y614" s="14" t="s">
        <v>140</v>
      </c>
      <c r="Z614" s="14" t="s">
        <v>140</v>
      </c>
      <c r="AA614" s="18" t="s">
        <v>140</v>
      </c>
      <c r="AB614" s="18" t="s">
        <v>140</v>
      </c>
      <c r="AC614" s="14" t="s">
        <v>140</v>
      </c>
      <c r="AD614" s="748">
        <v>10210.210960434768</v>
      </c>
      <c r="AE614" s="749">
        <v>2.37</v>
      </c>
      <c r="AF614" s="748">
        <v>994304.02829663106</v>
      </c>
      <c r="AG614" s="749">
        <v>2.25</v>
      </c>
      <c r="AH614" s="750">
        <v>41.09</v>
      </c>
      <c r="AI614" s="748">
        <v>41953.774289778528</v>
      </c>
      <c r="AJ614" s="748">
        <v>0</v>
      </c>
      <c r="AK614" s="748">
        <v>41953.774289778528</v>
      </c>
      <c r="AL614" s="751" t="s">
        <v>140</v>
      </c>
      <c r="AM614" s="748">
        <v>985913.2943826979</v>
      </c>
      <c r="AN614" s="748">
        <v>0</v>
      </c>
      <c r="AO614" s="752" t="s">
        <v>140</v>
      </c>
      <c r="AP614" s="753">
        <v>0</v>
      </c>
      <c r="AQ614" s="752" t="s">
        <v>2705</v>
      </c>
      <c r="AR614" s="752" t="s">
        <v>140</v>
      </c>
      <c r="AS614" s="752" t="s">
        <v>140</v>
      </c>
    </row>
    <row r="615" spans="1:45" x14ac:dyDescent="0.15">
      <c r="A615" s="14" t="s">
        <v>105</v>
      </c>
      <c r="B615" s="14" t="s">
        <v>131</v>
      </c>
      <c r="C615" s="14" t="s">
        <v>160</v>
      </c>
      <c r="D615" s="14" t="s">
        <v>774</v>
      </c>
      <c r="E615" s="14" t="s">
        <v>1613</v>
      </c>
      <c r="F615" s="14" t="s">
        <v>2446</v>
      </c>
      <c r="G615" s="14" t="s">
        <v>140</v>
      </c>
      <c r="H615" s="14" t="s">
        <v>2691</v>
      </c>
      <c r="I615" s="17">
        <v>369193.06016055285</v>
      </c>
      <c r="J615" s="14" t="s">
        <v>67</v>
      </c>
      <c r="K615" s="17">
        <v>369193.06016055285</v>
      </c>
      <c r="L615" s="14" t="s">
        <v>2691</v>
      </c>
      <c r="M615" s="17">
        <v>369193.06016055285</v>
      </c>
      <c r="N615" s="14" t="s">
        <v>67</v>
      </c>
      <c r="O615" s="17">
        <v>369193.06016055285</v>
      </c>
      <c r="P615" s="17">
        <v>369193.06016055285</v>
      </c>
      <c r="Q615" s="17">
        <v>0</v>
      </c>
      <c r="R615" s="17">
        <v>0</v>
      </c>
      <c r="S615" s="18">
        <v>0</v>
      </c>
      <c r="T615" s="14" t="s">
        <v>102</v>
      </c>
      <c r="U615" s="14" t="s">
        <v>140</v>
      </c>
      <c r="V615" s="14" t="s">
        <v>2708</v>
      </c>
      <c r="W615" s="18">
        <v>1.7453352069119261</v>
      </c>
      <c r="X615" s="18">
        <v>1</v>
      </c>
      <c r="Y615" s="14" t="s">
        <v>140</v>
      </c>
      <c r="Z615" s="14" t="s">
        <v>140</v>
      </c>
      <c r="AA615" s="18" t="s">
        <v>140</v>
      </c>
      <c r="AB615" s="18" t="s">
        <v>140</v>
      </c>
      <c r="AC615" s="14" t="s">
        <v>140</v>
      </c>
      <c r="AD615" s="748">
        <v>3403.4036534782558</v>
      </c>
      <c r="AE615" s="749">
        <v>2.99</v>
      </c>
      <c r="AF615" s="748">
        <v>418838.33472031949</v>
      </c>
      <c r="AG615" s="749">
        <v>2.64</v>
      </c>
      <c r="AH615" s="750">
        <v>41.09</v>
      </c>
      <c r="AI615" s="748">
        <v>0</v>
      </c>
      <c r="AJ615" s="748">
        <v>0</v>
      </c>
      <c r="AK615" s="748">
        <v>0</v>
      </c>
      <c r="AL615" s="751" t="s">
        <v>140</v>
      </c>
      <c r="AM615" s="748">
        <v>369193.06016055285</v>
      </c>
      <c r="AN615" s="748">
        <v>0</v>
      </c>
      <c r="AO615" s="752" t="s">
        <v>140</v>
      </c>
      <c r="AP615" s="753">
        <v>0</v>
      </c>
      <c r="AQ615" s="752" t="s">
        <v>2705</v>
      </c>
      <c r="AR615" s="752" t="s">
        <v>140</v>
      </c>
      <c r="AS615" s="752" t="s">
        <v>140</v>
      </c>
    </row>
    <row r="616" spans="1:45" x14ac:dyDescent="0.15">
      <c r="A616" s="14" t="s">
        <v>105</v>
      </c>
      <c r="B616" s="14" t="s">
        <v>131</v>
      </c>
      <c r="C616" s="14" t="s">
        <v>160</v>
      </c>
      <c r="D616" s="14" t="s">
        <v>775</v>
      </c>
      <c r="E616" s="14" t="s">
        <v>1614</v>
      </c>
      <c r="F616" s="14" t="s">
        <v>2447</v>
      </c>
      <c r="G616" s="14" t="s">
        <v>140</v>
      </c>
      <c r="H616" s="14" t="s">
        <v>2691</v>
      </c>
      <c r="I616" s="17">
        <v>727047.84685638756</v>
      </c>
      <c r="J616" s="14" t="s">
        <v>67</v>
      </c>
      <c r="K616" s="17">
        <v>727047.84685638756</v>
      </c>
      <c r="L616" s="14" t="s">
        <v>2691</v>
      </c>
      <c r="M616" s="17">
        <v>727047.84685638756</v>
      </c>
      <c r="N616" s="14" t="s">
        <v>67</v>
      </c>
      <c r="O616" s="17">
        <v>727047.84685638756</v>
      </c>
      <c r="P616" s="17">
        <v>727047.84685638756</v>
      </c>
      <c r="Q616" s="17">
        <v>0</v>
      </c>
      <c r="R616" s="17">
        <v>0</v>
      </c>
      <c r="S616" s="18">
        <v>0</v>
      </c>
      <c r="T616" s="14" t="s">
        <v>102</v>
      </c>
      <c r="U616" s="14" t="s">
        <v>140</v>
      </c>
      <c r="V616" s="14" t="s">
        <v>2708</v>
      </c>
      <c r="W616" s="18">
        <v>1.7453352069119261</v>
      </c>
      <c r="X616" s="18">
        <v>1</v>
      </c>
      <c r="Y616" s="14" t="s">
        <v>140</v>
      </c>
      <c r="Z616" s="14" t="s">
        <v>140</v>
      </c>
      <c r="AA616" s="18" t="s">
        <v>140</v>
      </c>
      <c r="AB616" s="18" t="s">
        <v>140</v>
      </c>
      <c r="AC616" s="14" t="s">
        <v>140</v>
      </c>
      <c r="AD616" s="748">
        <v>12304.613208729079</v>
      </c>
      <c r="AE616" s="749">
        <v>1.79</v>
      </c>
      <c r="AF616" s="748">
        <v>905017.8278498773</v>
      </c>
      <c r="AG616" s="749">
        <v>1.4379999999999999</v>
      </c>
      <c r="AH616" s="750">
        <v>41.09</v>
      </c>
      <c r="AI616" s="748">
        <v>0</v>
      </c>
      <c r="AJ616" s="748">
        <v>0</v>
      </c>
      <c r="AK616" s="748">
        <v>0</v>
      </c>
      <c r="AL616" s="751" t="s">
        <v>140</v>
      </c>
      <c r="AM616" s="748">
        <v>727047.84685638756</v>
      </c>
      <c r="AN616" s="748">
        <v>0</v>
      </c>
      <c r="AO616" s="752" t="s">
        <v>140</v>
      </c>
      <c r="AP616" s="753">
        <v>0</v>
      </c>
      <c r="AQ616" s="752" t="s">
        <v>2705</v>
      </c>
      <c r="AR616" s="752" t="s">
        <v>140</v>
      </c>
      <c r="AS616" s="752" t="s">
        <v>140</v>
      </c>
    </row>
    <row r="617" spans="1:45" x14ac:dyDescent="0.15">
      <c r="A617" s="14" t="s">
        <v>105</v>
      </c>
      <c r="B617" s="14" t="s">
        <v>131</v>
      </c>
      <c r="C617" s="14" t="s">
        <v>160</v>
      </c>
      <c r="D617" s="14" t="s">
        <v>776</v>
      </c>
      <c r="E617" s="14" t="s">
        <v>1615</v>
      </c>
      <c r="F617" s="14" t="s">
        <v>2448</v>
      </c>
      <c r="G617" s="14" t="s">
        <v>140</v>
      </c>
      <c r="H617" s="14" t="s">
        <v>2691</v>
      </c>
      <c r="I617" s="17">
        <v>590189.67299550993</v>
      </c>
      <c r="J617" s="14" t="s">
        <v>67</v>
      </c>
      <c r="K617" s="17">
        <v>590189.67299550993</v>
      </c>
      <c r="L617" s="14" t="s">
        <v>2691</v>
      </c>
      <c r="M617" s="17">
        <v>590189.67299550993</v>
      </c>
      <c r="N617" s="14" t="s">
        <v>67</v>
      </c>
      <c r="O617" s="17">
        <v>590189.67299550993</v>
      </c>
      <c r="P617" s="17">
        <v>590189.67299550993</v>
      </c>
      <c r="Q617" s="17">
        <v>0</v>
      </c>
      <c r="R617" s="17">
        <v>0</v>
      </c>
      <c r="S617" s="18">
        <v>0</v>
      </c>
      <c r="T617" s="14" t="s">
        <v>2705</v>
      </c>
      <c r="U617" s="14" t="s">
        <v>2705</v>
      </c>
      <c r="V617" s="14" t="s">
        <v>2705</v>
      </c>
      <c r="W617" s="18">
        <v>1.7453352069119261</v>
      </c>
      <c r="X617" s="18">
        <v>1</v>
      </c>
      <c r="Y617" s="14" t="s">
        <v>140</v>
      </c>
      <c r="Z617" s="14" t="s">
        <v>140</v>
      </c>
      <c r="AA617" s="18" t="s">
        <v>140</v>
      </c>
      <c r="AB617" s="18" t="s">
        <v>140</v>
      </c>
      <c r="AC617" s="14" t="s">
        <v>140</v>
      </c>
      <c r="AD617" s="748">
        <v>4066.6310321047877</v>
      </c>
      <c r="AE617" s="749">
        <v>3.83</v>
      </c>
      <c r="AF617" s="748">
        <v>640319.03372826567</v>
      </c>
      <c r="AG617" s="749">
        <v>3.532</v>
      </c>
      <c r="AH617" s="750">
        <v>41.09</v>
      </c>
      <c r="AI617" s="748">
        <v>0</v>
      </c>
      <c r="AJ617" s="748">
        <v>0</v>
      </c>
      <c r="AK617" s="748">
        <v>0</v>
      </c>
      <c r="AL617" s="751" t="s">
        <v>140</v>
      </c>
      <c r="AM617" s="748">
        <v>590189.67299550993</v>
      </c>
      <c r="AN617" s="748">
        <v>0</v>
      </c>
      <c r="AO617" s="752" t="s">
        <v>140</v>
      </c>
      <c r="AP617" s="753">
        <v>0</v>
      </c>
      <c r="AQ617" s="752" t="s">
        <v>2705</v>
      </c>
      <c r="AR617" s="752" t="s">
        <v>140</v>
      </c>
      <c r="AS617" s="752" t="s">
        <v>140</v>
      </c>
    </row>
    <row r="618" spans="1:45" x14ac:dyDescent="0.15">
      <c r="A618" s="14" t="s">
        <v>105</v>
      </c>
      <c r="B618" s="14" t="s">
        <v>132</v>
      </c>
      <c r="C618" s="14" t="s">
        <v>15</v>
      </c>
      <c r="D618" s="14" t="s">
        <v>777</v>
      </c>
      <c r="E618" s="14" t="s">
        <v>1616</v>
      </c>
      <c r="F618" s="14" t="s">
        <v>2449</v>
      </c>
      <c r="G618" s="14" t="s">
        <v>140</v>
      </c>
      <c r="H618" s="14" t="s">
        <v>2691</v>
      </c>
      <c r="I618" s="17">
        <v>0</v>
      </c>
      <c r="J618" s="14" t="s">
        <v>67</v>
      </c>
      <c r="K618" s="17">
        <v>0</v>
      </c>
      <c r="L618" s="14" t="s">
        <v>2691</v>
      </c>
      <c r="M618" s="17">
        <v>0</v>
      </c>
      <c r="N618" s="14" t="s">
        <v>67</v>
      </c>
      <c r="O618" s="17">
        <v>0</v>
      </c>
      <c r="P618" s="17">
        <v>0</v>
      </c>
      <c r="Q618" s="17">
        <v>0</v>
      </c>
      <c r="R618" s="17">
        <v>0</v>
      </c>
      <c r="S618" s="18">
        <v>0</v>
      </c>
      <c r="T618" s="14" t="s">
        <v>102</v>
      </c>
      <c r="U618" s="14" t="s">
        <v>140</v>
      </c>
      <c r="V618" s="14" t="s">
        <v>2708</v>
      </c>
      <c r="W618" s="18">
        <v>1.7453352069119261</v>
      </c>
      <c r="X618" s="18">
        <v>1</v>
      </c>
      <c r="Y618" s="14" t="s">
        <v>140</v>
      </c>
      <c r="Z618" s="14" t="s">
        <v>140</v>
      </c>
      <c r="AA618" s="18" t="s">
        <v>140</v>
      </c>
      <c r="AB618" s="18" t="s">
        <v>140</v>
      </c>
      <c r="AC618" s="14" t="s">
        <v>140</v>
      </c>
      <c r="AD618" s="748">
        <v>559.37993381527235</v>
      </c>
      <c r="AE618" s="749">
        <v>0</v>
      </c>
      <c r="AF618" s="748">
        <v>0</v>
      </c>
      <c r="AG618" s="749">
        <v>0</v>
      </c>
      <c r="AH618" s="750">
        <v>149.52000000000001</v>
      </c>
      <c r="AI618" s="748">
        <v>0</v>
      </c>
      <c r="AJ618" s="748">
        <v>0</v>
      </c>
      <c r="AK618" s="748">
        <v>0</v>
      </c>
      <c r="AL618" s="751" t="s">
        <v>140</v>
      </c>
      <c r="AM618" s="748">
        <v>0</v>
      </c>
      <c r="AN618" s="748">
        <v>0</v>
      </c>
      <c r="AO618" s="752" t="s">
        <v>140</v>
      </c>
      <c r="AP618" s="753">
        <v>0</v>
      </c>
      <c r="AQ618" s="752" t="s">
        <v>2705</v>
      </c>
      <c r="AR618" s="752" t="s">
        <v>140</v>
      </c>
      <c r="AS618" s="752" t="s">
        <v>140</v>
      </c>
    </row>
    <row r="619" spans="1:45" x14ac:dyDescent="0.15">
      <c r="A619" s="14" t="s">
        <v>105</v>
      </c>
      <c r="B619" s="14" t="s">
        <v>132</v>
      </c>
      <c r="C619" s="14" t="s">
        <v>15</v>
      </c>
      <c r="D619" s="14" t="s">
        <v>778</v>
      </c>
      <c r="E619" s="14" t="s">
        <v>1617</v>
      </c>
      <c r="F619" s="14" t="s">
        <v>2450</v>
      </c>
      <c r="G619" s="14" t="s">
        <v>140</v>
      </c>
      <c r="H619" s="14" t="s">
        <v>2691</v>
      </c>
      <c r="I619" s="17">
        <v>0</v>
      </c>
      <c r="J619" s="14" t="s">
        <v>67</v>
      </c>
      <c r="K619" s="17">
        <v>0</v>
      </c>
      <c r="L619" s="14" t="s">
        <v>2691</v>
      </c>
      <c r="M619" s="17">
        <v>0</v>
      </c>
      <c r="N619" s="14" t="s">
        <v>67</v>
      </c>
      <c r="O619" s="17">
        <v>0</v>
      </c>
      <c r="P619" s="17">
        <v>0</v>
      </c>
      <c r="Q619" s="17">
        <v>0</v>
      </c>
      <c r="R619" s="17">
        <v>0</v>
      </c>
      <c r="S619" s="18">
        <v>0</v>
      </c>
      <c r="T619" s="14" t="s">
        <v>102</v>
      </c>
      <c r="U619" s="14" t="s">
        <v>140</v>
      </c>
      <c r="V619" s="14" t="s">
        <v>2708</v>
      </c>
      <c r="W619" s="18">
        <v>1.7453352069119261</v>
      </c>
      <c r="X619" s="18">
        <v>1</v>
      </c>
      <c r="Y619" s="14" t="s">
        <v>140</v>
      </c>
      <c r="Z619" s="14" t="s">
        <v>140</v>
      </c>
      <c r="AA619" s="18" t="s">
        <v>140</v>
      </c>
      <c r="AB619" s="18" t="s">
        <v>140</v>
      </c>
      <c r="AC619" s="14" t="s">
        <v>140</v>
      </c>
      <c r="AD619" s="748">
        <v>1797.6952631192839</v>
      </c>
      <c r="AE619" s="749">
        <v>0</v>
      </c>
      <c r="AF619" s="748">
        <v>0</v>
      </c>
      <c r="AG619" s="749">
        <v>0</v>
      </c>
      <c r="AH619" s="750">
        <v>149.52000000000001</v>
      </c>
      <c r="AI619" s="748">
        <v>0</v>
      </c>
      <c r="AJ619" s="748">
        <v>0</v>
      </c>
      <c r="AK619" s="748">
        <v>0</v>
      </c>
      <c r="AL619" s="751" t="s">
        <v>140</v>
      </c>
      <c r="AM619" s="748">
        <v>0</v>
      </c>
      <c r="AN619" s="748">
        <v>0</v>
      </c>
      <c r="AO619" s="752" t="s">
        <v>140</v>
      </c>
      <c r="AP619" s="753">
        <v>0</v>
      </c>
      <c r="AQ619" s="752" t="s">
        <v>2705</v>
      </c>
      <c r="AR619" s="752" t="s">
        <v>140</v>
      </c>
      <c r="AS619" s="752" t="s">
        <v>140</v>
      </c>
    </row>
    <row r="620" spans="1:45" x14ac:dyDescent="0.15">
      <c r="A620" s="14" t="s">
        <v>105</v>
      </c>
      <c r="B620" s="14" t="s">
        <v>132</v>
      </c>
      <c r="C620" s="14" t="s">
        <v>15</v>
      </c>
      <c r="D620" s="14" t="s">
        <v>779</v>
      </c>
      <c r="E620" s="14" t="s">
        <v>1618</v>
      </c>
      <c r="F620" s="14" t="s">
        <v>2451</v>
      </c>
      <c r="G620" s="14" t="s">
        <v>140</v>
      </c>
      <c r="H620" s="14" t="s">
        <v>2691</v>
      </c>
      <c r="I620" s="17">
        <v>0</v>
      </c>
      <c r="J620" s="14" t="s">
        <v>67</v>
      </c>
      <c r="K620" s="17">
        <v>0</v>
      </c>
      <c r="L620" s="14" t="s">
        <v>2691</v>
      </c>
      <c r="M620" s="17">
        <v>0</v>
      </c>
      <c r="N620" s="14" t="s">
        <v>67</v>
      </c>
      <c r="O620" s="17">
        <v>0</v>
      </c>
      <c r="P620" s="17">
        <v>0</v>
      </c>
      <c r="Q620" s="17">
        <v>0</v>
      </c>
      <c r="R620" s="17">
        <v>0</v>
      </c>
      <c r="S620" s="18">
        <v>0</v>
      </c>
      <c r="T620" s="14" t="s">
        <v>102</v>
      </c>
      <c r="U620" s="14" t="s">
        <v>140</v>
      </c>
      <c r="V620" s="14" t="s">
        <v>2708</v>
      </c>
      <c r="W620" s="18">
        <v>1.7453352069119261</v>
      </c>
      <c r="X620" s="18">
        <v>1</v>
      </c>
      <c r="Y620" s="14" t="s">
        <v>140</v>
      </c>
      <c r="Z620" s="14" t="s">
        <v>140</v>
      </c>
      <c r="AA620" s="18" t="s">
        <v>140</v>
      </c>
      <c r="AB620" s="18" t="s">
        <v>140</v>
      </c>
      <c r="AC620" s="14" t="s">
        <v>140</v>
      </c>
      <c r="AD620" s="748">
        <v>7963.9645491391184</v>
      </c>
      <c r="AE620" s="749">
        <v>0</v>
      </c>
      <c r="AF620" s="748">
        <v>0</v>
      </c>
      <c r="AG620" s="749">
        <v>0</v>
      </c>
      <c r="AH620" s="750">
        <v>149.52000000000001</v>
      </c>
      <c r="AI620" s="748">
        <v>0</v>
      </c>
      <c r="AJ620" s="748">
        <v>0</v>
      </c>
      <c r="AK620" s="748">
        <v>0</v>
      </c>
      <c r="AL620" s="751" t="s">
        <v>140</v>
      </c>
      <c r="AM620" s="748">
        <v>0</v>
      </c>
      <c r="AN620" s="748">
        <v>0</v>
      </c>
      <c r="AO620" s="752" t="s">
        <v>140</v>
      </c>
      <c r="AP620" s="753">
        <v>0</v>
      </c>
      <c r="AQ620" s="752" t="s">
        <v>2705</v>
      </c>
      <c r="AR620" s="752" t="s">
        <v>140</v>
      </c>
      <c r="AS620" s="752" t="s">
        <v>140</v>
      </c>
    </row>
    <row r="621" spans="1:45" x14ac:dyDescent="0.15">
      <c r="A621" s="14" t="s">
        <v>105</v>
      </c>
      <c r="B621" s="14" t="s">
        <v>132</v>
      </c>
      <c r="C621" s="14" t="s">
        <v>15</v>
      </c>
      <c r="D621" s="14" t="s">
        <v>780</v>
      </c>
      <c r="E621" s="14" t="s">
        <v>1619</v>
      </c>
      <c r="F621" s="14" t="s">
        <v>2452</v>
      </c>
      <c r="G621" s="14" t="s">
        <v>140</v>
      </c>
      <c r="H621" s="14" t="s">
        <v>2691</v>
      </c>
      <c r="I621" s="17">
        <v>0</v>
      </c>
      <c r="J621" s="14" t="s">
        <v>67</v>
      </c>
      <c r="K621" s="17">
        <v>0</v>
      </c>
      <c r="L621" s="14" t="s">
        <v>2691</v>
      </c>
      <c r="M621" s="17">
        <v>0</v>
      </c>
      <c r="N621" s="14" t="s">
        <v>67</v>
      </c>
      <c r="O621" s="17">
        <v>0</v>
      </c>
      <c r="P621" s="17">
        <v>0</v>
      </c>
      <c r="Q621" s="17">
        <v>0</v>
      </c>
      <c r="R621" s="17">
        <v>0</v>
      </c>
      <c r="S621" s="18">
        <v>0</v>
      </c>
      <c r="T621" s="14" t="s">
        <v>102</v>
      </c>
      <c r="U621" s="14" t="s">
        <v>140</v>
      </c>
      <c r="V621" s="14" t="s">
        <v>2708</v>
      </c>
      <c r="W621" s="18">
        <v>1.7453352069119261</v>
      </c>
      <c r="X621" s="18">
        <v>1</v>
      </c>
      <c r="Y621" s="14" t="s">
        <v>140</v>
      </c>
      <c r="Z621" s="14" t="s">
        <v>140</v>
      </c>
      <c r="AA621" s="18" t="s">
        <v>140</v>
      </c>
      <c r="AB621" s="18" t="s">
        <v>140</v>
      </c>
      <c r="AC621" s="14" t="s">
        <v>140</v>
      </c>
      <c r="AD621" s="748">
        <v>500.03853678026684</v>
      </c>
      <c r="AE621" s="749">
        <v>0</v>
      </c>
      <c r="AF621" s="748">
        <v>0</v>
      </c>
      <c r="AG621" s="749">
        <v>0</v>
      </c>
      <c r="AH621" s="750">
        <v>149.52000000000001</v>
      </c>
      <c r="AI621" s="748">
        <v>0</v>
      </c>
      <c r="AJ621" s="748">
        <v>0</v>
      </c>
      <c r="AK621" s="748">
        <v>0</v>
      </c>
      <c r="AL621" s="751" t="s">
        <v>140</v>
      </c>
      <c r="AM621" s="748">
        <v>0</v>
      </c>
      <c r="AN621" s="748">
        <v>0</v>
      </c>
      <c r="AO621" s="752" t="s">
        <v>140</v>
      </c>
      <c r="AP621" s="753">
        <v>0</v>
      </c>
      <c r="AQ621" s="752" t="s">
        <v>2705</v>
      </c>
      <c r="AR621" s="752" t="s">
        <v>140</v>
      </c>
      <c r="AS621" s="752" t="s">
        <v>140</v>
      </c>
    </row>
    <row r="622" spans="1:45" x14ac:dyDescent="0.15">
      <c r="A622" s="14" t="s">
        <v>105</v>
      </c>
      <c r="B622" s="14" t="s">
        <v>132</v>
      </c>
      <c r="C622" s="14" t="s">
        <v>15</v>
      </c>
      <c r="D622" s="14" t="s">
        <v>781</v>
      </c>
      <c r="E622" s="14" t="s">
        <v>1620</v>
      </c>
      <c r="F622" s="14" t="s">
        <v>2453</v>
      </c>
      <c r="G622" s="14" t="s">
        <v>140</v>
      </c>
      <c r="H622" s="14" t="s">
        <v>2691</v>
      </c>
      <c r="I622" s="17">
        <v>0</v>
      </c>
      <c r="J622" s="14" t="s">
        <v>67</v>
      </c>
      <c r="K622" s="17">
        <v>0</v>
      </c>
      <c r="L622" s="14" t="s">
        <v>2691</v>
      </c>
      <c r="M622" s="17">
        <v>0</v>
      </c>
      <c r="N622" s="14" t="s">
        <v>67</v>
      </c>
      <c r="O622" s="17">
        <v>0</v>
      </c>
      <c r="P622" s="17">
        <v>0</v>
      </c>
      <c r="Q622" s="17">
        <v>0</v>
      </c>
      <c r="R622" s="17">
        <v>0</v>
      </c>
      <c r="S622" s="18">
        <v>0</v>
      </c>
      <c r="T622" s="14" t="s">
        <v>102</v>
      </c>
      <c r="U622" s="14" t="s">
        <v>140</v>
      </c>
      <c r="V622" s="14" t="s">
        <v>2708</v>
      </c>
      <c r="W622" s="18">
        <v>1.7453352069119261</v>
      </c>
      <c r="X622" s="18">
        <v>1</v>
      </c>
      <c r="Y622" s="14" t="s">
        <v>140</v>
      </c>
      <c r="Z622" s="14" t="s">
        <v>140</v>
      </c>
      <c r="AA622" s="18" t="s">
        <v>140</v>
      </c>
      <c r="AB622" s="18" t="s">
        <v>140</v>
      </c>
      <c r="AC622" s="14" t="s">
        <v>140</v>
      </c>
      <c r="AD622" s="748">
        <v>1.7453352069119261E-2</v>
      </c>
      <c r="AE622" s="749">
        <v>0</v>
      </c>
      <c r="AF622" s="748">
        <v>0</v>
      </c>
      <c r="AG622" s="749">
        <v>0</v>
      </c>
      <c r="AH622" s="750">
        <v>149.52000000000001</v>
      </c>
      <c r="AI622" s="748">
        <v>0</v>
      </c>
      <c r="AJ622" s="748">
        <v>0</v>
      </c>
      <c r="AK622" s="748">
        <v>0</v>
      </c>
      <c r="AL622" s="751" t="s">
        <v>140</v>
      </c>
      <c r="AM622" s="748">
        <v>0</v>
      </c>
      <c r="AN622" s="748">
        <v>0</v>
      </c>
      <c r="AO622" s="752" t="s">
        <v>140</v>
      </c>
      <c r="AP622" s="753">
        <v>0</v>
      </c>
      <c r="AQ622" s="752" t="s">
        <v>2705</v>
      </c>
      <c r="AR622" s="752" t="s">
        <v>140</v>
      </c>
      <c r="AS622" s="752" t="s">
        <v>140</v>
      </c>
    </row>
    <row r="623" spans="1:45" x14ac:dyDescent="0.15">
      <c r="A623" s="14" t="s">
        <v>105</v>
      </c>
      <c r="B623" s="14" t="s">
        <v>132</v>
      </c>
      <c r="C623" s="14" t="s">
        <v>15</v>
      </c>
      <c r="D623" s="14" t="s">
        <v>782</v>
      </c>
      <c r="E623" s="14" t="s">
        <v>1621</v>
      </c>
      <c r="F623" s="14" t="s">
        <v>2454</v>
      </c>
      <c r="G623" s="14" t="s">
        <v>140</v>
      </c>
      <c r="H623" s="14" t="s">
        <v>2691</v>
      </c>
      <c r="I623" s="17">
        <v>0</v>
      </c>
      <c r="J623" s="14" t="s">
        <v>67</v>
      </c>
      <c r="K623" s="17">
        <v>0</v>
      </c>
      <c r="L623" s="14" t="s">
        <v>2691</v>
      </c>
      <c r="M623" s="17">
        <v>0</v>
      </c>
      <c r="N623" s="14" t="s">
        <v>67</v>
      </c>
      <c r="O623" s="17">
        <v>0</v>
      </c>
      <c r="P623" s="17">
        <v>0</v>
      </c>
      <c r="Q623" s="17">
        <v>0</v>
      </c>
      <c r="R623" s="17">
        <v>0</v>
      </c>
      <c r="S623" s="18">
        <v>0</v>
      </c>
      <c r="T623" s="14" t="s">
        <v>102</v>
      </c>
      <c r="U623" s="14" t="s">
        <v>140</v>
      </c>
      <c r="V623" s="14" t="s">
        <v>2708</v>
      </c>
      <c r="W623" s="18">
        <v>1.7453352069119261</v>
      </c>
      <c r="X623" s="18">
        <v>1</v>
      </c>
      <c r="Y623" s="14" t="s">
        <v>140</v>
      </c>
      <c r="Z623" s="14" t="s">
        <v>140</v>
      </c>
      <c r="AA623" s="18" t="s">
        <v>140</v>
      </c>
      <c r="AB623" s="18" t="s">
        <v>140</v>
      </c>
      <c r="AC623" s="14" t="s">
        <v>140</v>
      </c>
      <c r="AD623" s="748">
        <v>1.3613614613913023</v>
      </c>
      <c r="AE623" s="749">
        <v>0</v>
      </c>
      <c r="AF623" s="748">
        <v>0</v>
      </c>
      <c r="AG623" s="749">
        <v>0</v>
      </c>
      <c r="AH623" s="750">
        <v>149.52000000000001</v>
      </c>
      <c r="AI623" s="748">
        <v>0</v>
      </c>
      <c r="AJ623" s="748">
        <v>0</v>
      </c>
      <c r="AK623" s="748">
        <v>0</v>
      </c>
      <c r="AL623" s="751" t="s">
        <v>140</v>
      </c>
      <c r="AM623" s="748">
        <v>0</v>
      </c>
      <c r="AN623" s="748">
        <v>0</v>
      </c>
      <c r="AO623" s="752" t="s">
        <v>140</v>
      </c>
      <c r="AP623" s="753">
        <v>0</v>
      </c>
      <c r="AQ623" s="752" t="s">
        <v>2705</v>
      </c>
      <c r="AR623" s="752" t="s">
        <v>140</v>
      </c>
      <c r="AS623" s="752" t="s">
        <v>140</v>
      </c>
    </row>
    <row r="624" spans="1:45" x14ac:dyDescent="0.15">
      <c r="A624" s="14" t="s">
        <v>105</v>
      </c>
      <c r="B624" s="14" t="s">
        <v>132</v>
      </c>
      <c r="C624" s="14" t="s">
        <v>15</v>
      </c>
      <c r="D624" s="14" t="s">
        <v>783</v>
      </c>
      <c r="E624" s="14" t="s">
        <v>1622</v>
      </c>
      <c r="F624" s="14" t="s">
        <v>2455</v>
      </c>
      <c r="G624" s="14" t="s">
        <v>140</v>
      </c>
      <c r="H624" s="14" t="s">
        <v>2691</v>
      </c>
      <c r="I624" s="17">
        <v>0</v>
      </c>
      <c r="J624" s="14" t="s">
        <v>67</v>
      </c>
      <c r="K624" s="17">
        <v>0</v>
      </c>
      <c r="L624" s="14" t="s">
        <v>2691</v>
      </c>
      <c r="M624" s="17">
        <v>0</v>
      </c>
      <c r="N624" s="14" t="s">
        <v>67</v>
      </c>
      <c r="O624" s="17">
        <v>0</v>
      </c>
      <c r="P624" s="17">
        <v>0</v>
      </c>
      <c r="Q624" s="17">
        <v>0</v>
      </c>
      <c r="R624" s="17">
        <v>0</v>
      </c>
      <c r="S624" s="18">
        <v>0</v>
      </c>
      <c r="T624" s="14" t="s">
        <v>102</v>
      </c>
      <c r="U624" s="14" t="s">
        <v>140</v>
      </c>
      <c r="V624" s="14" t="s">
        <v>2708</v>
      </c>
      <c r="W624" s="18">
        <v>1.7453352069119261</v>
      </c>
      <c r="X624" s="18">
        <v>1</v>
      </c>
      <c r="Y624" s="14" t="s">
        <v>140</v>
      </c>
      <c r="Z624" s="14" t="s">
        <v>140</v>
      </c>
      <c r="AA624" s="18" t="s">
        <v>140</v>
      </c>
      <c r="AB624" s="18" t="s">
        <v>140</v>
      </c>
      <c r="AC624" s="14" t="s">
        <v>140</v>
      </c>
      <c r="AD624" s="748">
        <v>1797.6952631192839</v>
      </c>
      <c r="AE624" s="749">
        <v>0</v>
      </c>
      <c r="AF624" s="748">
        <v>0</v>
      </c>
      <c r="AG624" s="749">
        <v>0</v>
      </c>
      <c r="AH624" s="750">
        <v>149.52000000000001</v>
      </c>
      <c r="AI624" s="748">
        <v>0</v>
      </c>
      <c r="AJ624" s="748">
        <v>0</v>
      </c>
      <c r="AK624" s="748">
        <v>0</v>
      </c>
      <c r="AL624" s="751" t="s">
        <v>140</v>
      </c>
      <c r="AM624" s="748">
        <v>0</v>
      </c>
      <c r="AN624" s="748">
        <v>0</v>
      </c>
      <c r="AO624" s="752" t="s">
        <v>140</v>
      </c>
      <c r="AP624" s="753">
        <v>0</v>
      </c>
      <c r="AQ624" s="752" t="s">
        <v>2705</v>
      </c>
      <c r="AR624" s="752" t="s">
        <v>140</v>
      </c>
      <c r="AS624" s="752" t="s">
        <v>140</v>
      </c>
    </row>
    <row r="625" spans="1:45" x14ac:dyDescent="0.15">
      <c r="A625" s="14" t="s">
        <v>105</v>
      </c>
      <c r="B625" s="14" t="s">
        <v>132</v>
      </c>
      <c r="C625" s="14" t="s">
        <v>15</v>
      </c>
      <c r="D625" s="14" t="s">
        <v>784</v>
      </c>
      <c r="E625" s="14" t="s">
        <v>1623</v>
      </c>
      <c r="F625" s="14" t="s">
        <v>2456</v>
      </c>
      <c r="G625" s="14" t="s">
        <v>140</v>
      </c>
      <c r="H625" s="14" t="s">
        <v>2691</v>
      </c>
      <c r="I625" s="17">
        <v>0</v>
      </c>
      <c r="J625" s="14" t="s">
        <v>67</v>
      </c>
      <c r="K625" s="17">
        <v>0</v>
      </c>
      <c r="L625" s="14" t="s">
        <v>2691</v>
      </c>
      <c r="M625" s="17">
        <v>0</v>
      </c>
      <c r="N625" s="14" t="s">
        <v>67</v>
      </c>
      <c r="O625" s="17">
        <v>0</v>
      </c>
      <c r="P625" s="17">
        <v>0</v>
      </c>
      <c r="Q625" s="17">
        <v>0</v>
      </c>
      <c r="R625" s="17">
        <v>0</v>
      </c>
      <c r="S625" s="18">
        <v>0</v>
      </c>
      <c r="T625" s="14" t="s">
        <v>102</v>
      </c>
      <c r="U625" s="14" t="s">
        <v>140</v>
      </c>
      <c r="V625" s="14" t="s">
        <v>2708</v>
      </c>
      <c r="W625" s="18">
        <v>1.7453352069119261</v>
      </c>
      <c r="X625" s="18">
        <v>1</v>
      </c>
      <c r="Y625" s="14" t="s">
        <v>140</v>
      </c>
      <c r="Z625" s="14" t="s">
        <v>140</v>
      </c>
      <c r="AA625" s="18" t="s">
        <v>140</v>
      </c>
      <c r="AB625" s="18" t="s">
        <v>140</v>
      </c>
      <c r="AC625" s="14" t="s">
        <v>140</v>
      </c>
      <c r="AD625" s="748">
        <v>122.17346448383482</v>
      </c>
      <c r="AE625" s="749">
        <v>0</v>
      </c>
      <c r="AF625" s="748">
        <v>0</v>
      </c>
      <c r="AG625" s="749">
        <v>0</v>
      </c>
      <c r="AH625" s="750">
        <v>149.52000000000001</v>
      </c>
      <c r="AI625" s="748">
        <v>0</v>
      </c>
      <c r="AJ625" s="748">
        <v>0</v>
      </c>
      <c r="AK625" s="748">
        <v>0</v>
      </c>
      <c r="AL625" s="751" t="s">
        <v>140</v>
      </c>
      <c r="AM625" s="748">
        <v>0</v>
      </c>
      <c r="AN625" s="748">
        <v>0</v>
      </c>
      <c r="AO625" s="752" t="s">
        <v>140</v>
      </c>
      <c r="AP625" s="753">
        <v>0</v>
      </c>
      <c r="AQ625" s="752" t="s">
        <v>2705</v>
      </c>
      <c r="AR625" s="752" t="s">
        <v>140</v>
      </c>
      <c r="AS625" s="752" t="s">
        <v>140</v>
      </c>
    </row>
    <row r="626" spans="1:45" x14ac:dyDescent="0.15">
      <c r="A626" s="14" t="s">
        <v>105</v>
      </c>
      <c r="B626" s="14" t="s">
        <v>132</v>
      </c>
      <c r="C626" s="14" t="s">
        <v>15</v>
      </c>
      <c r="D626" s="14" t="s">
        <v>785</v>
      </c>
      <c r="E626" s="14" t="s">
        <v>1624</v>
      </c>
      <c r="F626" s="14" t="s">
        <v>2457</v>
      </c>
      <c r="G626" s="14" t="s">
        <v>140</v>
      </c>
      <c r="H626" s="14" t="s">
        <v>2691</v>
      </c>
      <c r="I626" s="17">
        <v>0</v>
      </c>
      <c r="J626" s="14" t="s">
        <v>67</v>
      </c>
      <c r="K626" s="17">
        <v>0</v>
      </c>
      <c r="L626" s="14" t="s">
        <v>2691</v>
      </c>
      <c r="M626" s="17">
        <v>0</v>
      </c>
      <c r="N626" s="14" t="s">
        <v>67</v>
      </c>
      <c r="O626" s="17">
        <v>0</v>
      </c>
      <c r="P626" s="17">
        <v>0</v>
      </c>
      <c r="Q626" s="17">
        <v>0</v>
      </c>
      <c r="R626" s="17">
        <v>0</v>
      </c>
      <c r="S626" s="18">
        <v>0</v>
      </c>
      <c r="T626" s="14" t="s">
        <v>102</v>
      </c>
      <c r="U626" s="14" t="s">
        <v>140</v>
      </c>
      <c r="V626" s="14" t="s">
        <v>2708</v>
      </c>
      <c r="W626" s="18">
        <v>1.7453352069119261</v>
      </c>
      <c r="X626" s="18">
        <v>1</v>
      </c>
      <c r="Y626" s="14" t="s">
        <v>140</v>
      </c>
      <c r="Z626" s="14" t="s">
        <v>140</v>
      </c>
      <c r="AA626" s="18" t="s">
        <v>140</v>
      </c>
      <c r="AB626" s="18" t="s">
        <v>140</v>
      </c>
      <c r="AC626" s="14" t="s">
        <v>140</v>
      </c>
      <c r="AD626" s="748">
        <v>41.102644122775857</v>
      </c>
      <c r="AE626" s="749">
        <v>0</v>
      </c>
      <c r="AF626" s="748">
        <v>0</v>
      </c>
      <c r="AG626" s="749">
        <v>0</v>
      </c>
      <c r="AH626" s="750">
        <v>149.52000000000001</v>
      </c>
      <c r="AI626" s="748">
        <v>0</v>
      </c>
      <c r="AJ626" s="748">
        <v>0</v>
      </c>
      <c r="AK626" s="748">
        <v>0</v>
      </c>
      <c r="AL626" s="751" t="s">
        <v>140</v>
      </c>
      <c r="AM626" s="748">
        <v>0</v>
      </c>
      <c r="AN626" s="748">
        <v>0</v>
      </c>
      <c r="AO626" s="752" t="s">
        <v>140</v>
      </c>
      <c r="AP626" s="753">
        <v>0</v>
      </c>
      <c r="AQ626" s="752" t="s">
        <v>2705</v>
      </c>
      <c r="AR626" s="752" t="s">
        <v>140</v>
      </c>
      <c r="AS626" s="752" t="s">
        <v>140</v>
      </c>
    </row>
    <row r="627" spans="1:45" x14ac:dyDescent="0.15">
      <c r="A627" s="14" t="s">
        <v>105</v>
      </c>
      <c r="B627" s="14" t="s">
        <v>132</v>
      </c>
      <c r="C627" s="14" t="s">
        <v>15</v>
      </c>
      <c r="D627" s="14" t="s">
        <v>786</v>
      </c>
      <c r="E627" s="14" t="s">
        <v>1625</v>
      </c>
      <c r="F627" s="14" t="s">
        <v>2458</v>
      </c>
      <c r="G627" s="14" t="s">
        <v>140</v>
      </c>
      <c r="H627" s="14" t="s">
        <v>2691</v>
      </c>
      <c r="I627" s="17">
        <v>0</v>
      </c>
      <c r="J627" s="14" t="s">
        <v>67</v>
      </c>
      <c r="K627" s="17">
        <v>0</v>
      </c>
      <c r="L627" s="14" t="s">
        <v>2691</v>
      </c>
      <c r="M627" s="17">
        <v>0</v>
      </c>
      <c r="N627" s="14" t="s">
        <v>67</v>
      </c>
      <c r="O627" s="17">
        <v>0</v>
      </c>
      <c r="P627" s="17">
        <v>0</v>
      </c>
      <c r="Q627" s="17">
        <v>0</v>
      </c>
      <c r="R627" s="17">
        <v>0</v>
      </c>
      <c r="S627" s="18">
        <v>0</v>
      </c>
      <c r="T627" s="14" t="s">
        <v>102</v>
      </c>
      <c r="U627" s="14" t="s">
        <v>140</v>
      </c>
      <c r="V627" s="14" t="s">
        <v>2708</v>
      </c>
      <c r="W627" s="18">
        <v>1.7453352069119261</v>
      </c>
      <c r="X627" s="18">
        <v>1</v>
      </c>
      <c r="Y627" s="14" t="s">
        <v>140</v>
      </c>
      <c r="Z627" s="14" t="s">
        <v>140</v>
      </c>
      <c r="AA627" s="18" t="s">
        <v>140</v>
      </c>
      <c r="AB627" s="18" t="s">
        <v>140</v>
      </c>
      <c r="AC627" s="14" t="s">
        <v>140</v>
      </c>
      <c r="AD627" s="748">
        <v>1464.3362385991061</v>
      </c>
      <c r="AE627" s="749">
        <v>0</v>
      </c>
      <c r="AF627" s="748">
        <v>0</v>
      </c>
      <c r="AG627" s="749">
        <v>0</v>
      </c>
      <c r="AH627" s="750">
        <v>149.52000000000001</v>
      </c>
      <c r="AI627" s="748">
        <v>0</v>
      </c>
      <c r="AJ627" s="748">
        <v>0</v>
      </c>
      <c r="AK627" s="748">
        <v>0</v>
      </c>
      <c r="AL627" s="751" t="s">
        <v>140</v>
      </c>
      <c r="AM627" s="748">
        <v>0</v>
      </c>
      <c r="AN627" s="748">
        <v>0</v>
      </c>
      <c r="AO627" s="752" t="s">
        <v>140</v>
      </c>
      <c r="AP627" s="753">
        <v>0</v>
      </c>
      <c r="AQ627" s="752" t="s">
        <v>2705</v>
      </c>
      <c r="AR627" s="752" t="s">
        <v>140</v>
      </c>
      <c r="AS627" s="752" t="s">
        <v>140</v>
      </c>
    </row>
    <row r="628" spans="1:45" x14ac:dyDescent="0.15">
      <c r="A628" s="14" t="s">
        <v>105</v>
      </c>
      <c r="B628" s="14" t="s">
        <v>132</v>
      </c>
      <c r="C628" s="14" t="s">
        <v>15</v>
      </c>
      <c r="D628" s="14" t="s">
        <v>787</v>
      </c>
      <c r="E628" s="14" t="s">
        <v>1626</v>
      </c>
      <c r="F628" s="14" t="s">
        <v>2459</v>
      </c>
      <c r="G628" s="14" t="s">
        <v>140</v>
      </c>
      <c r="H628" s="14" t="s">
        <v>2691</v>
      </c>
      <c r="I628" s="17">
        <v>0</v>
      </c>
      <c r="J628" s="14" t="s">
        <v>67</v>
      </c>
      <c r="K628" s="17">
        <v>0</v>
      </c>
      <c r="L628" s="14" t="s">
        <v>2691</v>
      </c>
      <c r="M628" s="17">
        <v>0</v>
      </c>
      <c r="N628" s="14" t="s">
        <v>67</v>
      </c>
      <c r="O628" s="17">
        <v>0</v>
      </c>
      <c r="P628" s="17">
        <v>0</v>
      </c>
      <c r="Q628" s="17">
        <v>0</v>
      </c>
      <c r="R628" s="17">
        <v>0</v>
      </c>
      <c r="S628" s="18">
        <v>0</v>
      </c>
      <c r="T628" s="14" t="s">
        <v>102</v>
      </c>
      <c r="U628" s="14" t="s">
        <v>140</v>
      </c>
      <c r="V628" s="14" t="s">
        <v>2708</v>
      </c>
      <c r="W628" s="18">
        <v>1.7453352069119261</v>
      </c>
      <c r="X628" s="18">
        <v>1</v>
      </c>
      <c r="Y628" s="14" t="s">
        <v>140</v>
      </c>
      <c r="Z628" s="14" t="s">
        <v>140</v>
      </c>
      <c r="AA628" s="18" t="s">
        <v>140</v>
      </c>
      <c r="AB628" s="18" t="s">
        <v>140</v>
      </c>
      <c r="AC628" s="14" t="s">
        <v>140</v>
      </c>
      <c r="AD628" s="748">
        <v>3071.7899641649897</v>
      </c>
      <c r="AE628" s="749">
        <v>0</v>
      </c>
      <c r="AF628" s="748">
        <v>0</v>
      </c>
      <c r="AG628" s="749">
        <v>0</v>
      </c>
      <c r="AH628" s="750">
        <v>149.52000000000001</v>
      </c>
      <c r="AI628" s="748">
        <v>0</v>
      </c>
      <c r="AJ628" s="748">
        <v>0</v>
      </c>
      <c r="AK628" s="748">
        <v>0</v>
      </c>
      <c r="AL628" s="751" t="s">
        <v>140</v>
      </c>
      <c r="AM628" s="748">
        <v>0</v>
      </c>
      <c r="AN628" s="748">
        <v>0</v>
      </c>
      <c r="AO628" s="752" t="s">
        <v>140</v>
      </c>
      <c r="AP628" s="753">
        <v>0</v>
      </c>
      <c r="AQ628" s="752" t="s">
        <v>2705</v>
      </c>
      <c r="AR628" s="752" t="s">
        <v>140</v>
      </c>
      <c r="AS628" s="752" t="s">
        <v>140</v>
      </c>
    </row>
    <row r="629" spans="1:45" x14ac:dyDescent="0.15">
      <c r="A629" s="14" t="s">
        <v>105</v>
      </c>
      <c r="B629" s="14" t="s">
        <v>132</v>
      </c>
      <c r="C629" s="14" t="s">
        <v>15</v>
      </c>
      <c r="D629" s="14" t="s">
        <v>788</v>
      </c>
      <c r="E629" s="14" t="s">
        <v>1627</v>
      </c>
      <c r="F629" s="14" t="s">
        <v>2460</v>
      </c>
      <c r="G629" s="14" t="s">
        <v>140</v>
      </c>
      <c r="H629" s="14" t="s">
        <v>2691</v>
      </c>
      <c r="I629" s="17">
        <v>0</v>
      </c>
      <c r="J629" s="14" t="s">
        <v>67</v>
      </c>
      <c r="K629" s="17">
        <v>0</v>
      </c>
      <c r="L629" s="14" t="s">
        <v>2691</v>
      </c>
      <c r="M629" s="17">
        <v>0</v>
      </c>
      <c r="N629" s="14" t="s">
        <v>67</v>
      </c>
      <c r="O629" s="17">
        <v>0</v>
      </c>
      <c r="P629" s="17">
        <v>0</v>
      </c>
      <c r="Q629" s="17">
        <v>0</v>
      </c>
      <c r="R629" s="17">
        <v>0</v>
      </c>
      <c r="S629" s="18">
        <v>0</v>
      </c>
      <c r="T629" s="14" t="s">
        <v>102</v>
      </c>
      <c r="U629" s="14" t="s">
        <v>140</v>
      </c>
      <c r="V629" s="14" t="s">
        <v>2708</v>
      </c>
      <c r="W629" s="18">
        <v>1.7453352069119261</v>
      </c>
      <c r="X629" s="18">
        <v>1</v>
      </c>
      <c r="Y629" s="14" t="s">
        <v>140</v>
      </c>
      <c r="Z629" s="14" t="s">
        <v>140</v>
      </c>
      <c r="AA629" s="18" t="s">
        <v>140</v>
      </c>
      <c r="AB629" s="18" t="s">
        <v>140</v>
      </c>
      <c r="AC629" s="14" t="s">
        <v>140</v>
      </c>
      <c r="AD629" s="748">
        <v>275.76296269208433</v>
      </c>
      <c r="AE629" s="749">
        <v>0</v>
      </c>
      <c r="AF629" s="748">
        <v>0</v>
      </c>
      <c r="AG629" s="749">
        <v>0</v>
      </c>
      <c r="AH629" s="750">
        <v>149.52000000000001</v>
      </c>
      <c r="AI629" s="748">
        <v>0</v>
      </c>
      <c r="AJ629" s="748">
        <v>0</v>
      </c>
      <c r="AK629" s="748">
        <v>0</v>
      </c>
      <c r="AL629" s="751" t="s">
        <v>140</v>
      </c>
      <c r="AM629" s="748">
        <v>0</v>
      </c>
      <c r="AN629" s="748">
        <v>0</v>
      </c>
      <c r="AO629" s="752" t="s">
        <v>140</v>
      </c>
      <c r="AP629" s="753">
        <v>0</v>
      </c>
      <c r="AQ629" s="752" t="s">
        <v>2705</v>
      </c>
      <c r="AR629" s="752" t="s">
        <v>140</v>
      </c>
      <c r="AS629" s="752" t="s">
        <v>140</v>
      </c>
    </row>
    <row r="630" spans="1:45" x14ac:dyDescent="0.15">
      <c r="A630" s="14" t="s">
        <v>105</v>
      </c>
      <c r="B630" s="14" t="s">
        <v>132</v>
      </c>
      <c r="C630" s="14" t="s">
        <v>15</v>
      </c>
      <c r="D630" s="14" t="s">
        <v>789</v>
      </c>
      <c r="E630" s="14" t="s">
        <v>1628</v>
      </c>
      <c r="F630" s="14" t="s">
        <v>2461</v>
      </c>
      <c r="G630" s="14" t="s">
        <v>140</v>
      </c>
      <c r="H630" s="14" t="s">
        <v>2691</v>
      </c>
      <c r="I630" s="17">
        <v>0</v>
      </c>
      <c r="J630" s="14" t="s">
        <v>67</v>
      </c>
      <c r="K630" s="17">
        <v>0</v>
      </c>
      <c r="L630" s="14" t="s">
        <v>2691</v>
      </c>
      <c r="M630" s="17">
        <v>0</v>
      </c>
      <c r="N630" s="14" t="s">
        <v>67</v>
      </c>
      <c r="O630" s="17">
        <v>0</v>
      </c>
      <c r="P630" s="17">
        <v>0</v>
      </c>
      <c r="Q630" s="17">
        <v>0</v>
      </c>
      <c r="R630" s="17">
        <v>0</v>
      </c>
      <c r="S630" s="18">
        <v>0</v>
      </c>
      <c r="T630" s="14" t="s">
        <v>2705</v>
      </c>
      <c r="U630" s="14" t="s">
        <v>2705</v>
      </c>
      <c r="V630" s="14" t="s">
        <v>2705</v>
      </c>
      <c r="W630" s="18">
        <v>1.7453352069119261</v>
      </c>
      <c r="X630" s="18">
        <v>1</v>
      </c>
      <c r="Y630" s="14" t="s">
        <v>140</v>
      </c>
      <c r="Z630" s="14" t="s">
        <v>140</v>
      </c>
      <c r="AA630" s="18" t="s">
        <v>140</v>
      </c>
      <c r="AB630" s="18" t="s">
        <v>140</v>
      </c>
      <c r="AC630" s="14" t="s">
        <v>140</v>
      </c>
      <c r="AD630" s="748">
        <v>613.59004534195674</v>
      </c>
      <c r="AE630" s="749">
        <v>0</v>
      </c>
      <c r="AF630" s="748">
        <v>0</v>
      </c>
      <c r="AG630" s="749">
        <v>0</v>
      </c>
      <c r="AH630" s="750">
        <v>149.52000000000001</v>
      </c>
      <c r="AI630" s="748">
        <v>0</v>
      </c>
      <c r="AJ630" s="748">
        <v>0</v>
      </c>
      <c r="AK630" s="748">
        <v>0</v>
      </c>
      <c r="AL630" s="751" t="s">
        <v>140</v>
      </c>
      <c r="AM630" s="748">
        <v>0</v>
      </c>
      <c r="AN630" s="748">
        <v>0</v>
      </c>
      <c r="AO630" s="752" t="s">
        <v>140</v>
      </c>
      <c r="AP630" s="753">
        <v>0</v>
      </c>
      <c r="AQ630" s="752" t="s">
        <v>2705</v>
      </c>
      <c r="AR630" s="752" t="s">
        <v>140</v>
      </c>
      <c r="AS630" s="752" t="s">
        <v>140</v>
      </c>
    </row>
    <row r="631" spans="1:45" x14ac:dyDescent="0.15">
      <c r="A631" s="14" t="s">
        <v>105</v>
      </c>
      <c r="B631" s="14" t="s">
        <v>132</v>
      </c>
      <c r="C631" s="14" t="s">
        <v>15</v>
      </c>
      <c r="D631" s="14" t="s">
        <v>790</v>
      </c>
      <c r="E631" s="14" t="s">
        <v>1629</v>
      </c>
      <c r="F631" s="14" t="s">
        <v>2462</v>
      </c>
      <c r="G631" s="14" t="s">
        <v>140</v>
      </c>
      <c r="H631" s="14" t="s">
        <v>2691</v>
      </c>
      <c r="I631" s="17">
        <v>0</v>
      </c>
      <c r="J631" s="14" t="s">
        <v>67</v>
      </c>
      <c r="K631" s="17">
        <v>0</v>
      </c>
      <c r="L631" s="14" t="s">
        <v>2691</v>
      </c>
      <c r="M631" s="17">
        <v>0</v>
      </c>
      <c r="N631" s="14" t="s">
        <v>67</v>
      </c>
      <c r="O631" s="17">
        <v>0</v>
      </c>
      <c r="P631" s="17">
        <v>0</v>
      </c>
      <c r="Q631" s="17">
        <v>0</v>
      </c>
      <c r="R631" s="17">
        <v>0</v>
      </c>
      <c r="S631" s="18">
        <v>0</v>
      </c>
      <c r="T631" s="14" t="s">
        <v>102</v>
      </c>
      <c r="U631" s="14" t="s">
        <v>140</v>
      </c>
      <c r="V631" s="14" t="s">
        <v>2708</v>
      </c>
      <c r="W631" s="18">
        <v>1.7453352069119261</v>
      </c>
      <c r="X631" s="18">
        <v>1</v>
      </c>
      <c r="Y631" s="14" t="s">
        <v>140</v>
      </c>
      <c r="Z631" s="14" t="s">
        <v>140</v>
      </c>
      <c r="AA631" s="18" t="s">
        <v>140</v>
      </c>
      <c r="AB631" s="18" t="s">
        <v>140</v>
      </c>
      <c r="AC631" s="14" t="s">
        <v>140</v>
      </c>
      <c r="AD631" s="748">
        <v>63879.268572976493</v>
      </c>
      <c r="AE631" s="749">
        <v>0</v>
      </c>
      <c r="AF631" s="748">
        <v>0</v>
      </c>
      <c r="AG631" s="749">
        <v>0</v>
      </c>
      <c r="AH631" s="750">
        <v>149.52000000000001</v>
      </c>
      <c r="AI631" s="748">
        <v>0</v>
      </c>
      <c r="AJ631" s="748">
        <v>0</v>
      </c>
      <c r="AK631" s="748">
        <v>0</v>
      </c>
      <c r="AL631" s="751" t="s">
        <v>140</v>
      </c>
      <c r="AM631" s="748">
        <v>0</v>
      </c>
      <c r="AN631" s="748">
        <v>0</v>
      </c>
      <c r="AO631" s="752" t="s">
        <v>140</v>
      </c>
      <c r="AP631" s="753">
        <v>0</v>
      </c>
      <c r="AQ631" s="752" t="s">
        <v>2705</v>
      </c>
      <c r="AR631" s="752" t="s">
        <v>140</v>
      </c>
      <c r="AS631" s="752" t="s">
        <v>140</v>
      </c>
    </row>
    <row r="632" spans="1:45" x14ac:dyDescent="0.15">
      <c r="A632" s="14" t="s">
        <v>105</v>
      </c>
      <c r="B632" s="14" t="s">
        <v>132</v>
      </c>
      <c r="C632" s="14" t="s">
        <v>15</v>
      </c>
      <c r="D632" s="14" t="s">
        <v>791</v>
      </c>
      <c r="E632" s="14" t="s">
        <v>1630</v>
      </c>
      <c r="F632" s="14" t="s">
        <v>2463</v>
      </c>
      <c r="G632" s="14" t="s">
        <v>140</v>
      </c>
      <c r="H632" s="14" t="s">
        <v>2691</v>
      </c>
      <c r="I632" s="17">
        <v>0</v>
      </c>
      <c r="J632" s="14" t="s">
        <v>67</v>
      </c>
      <c r="K632" s="17">
        <v>0</v>
      </c>
      <c r="L632" s="14" t="s">
        <v>2691</v>
      </c>
      <c r="M632" s="17">
        <v>0</v>
      </c>
      <c r="N632" s="14" t="s">
        <v>67</v>
      </c>
      <c r="O632" s="17">
        <v>0</v>
      </c>
      <c r="P632" s="17">
        <v>0</v>
      </c>
      <c r="Q632" s="17">
        <v>0</v>
      </c>
      <c r="R632" s="17">
        <v>0</v>
      </c>
      <c r="S632" s="18">
        <v>0</v>
      </c>
      <c r="T632" s="14" t="s">
        <v>102</v>
      </c>
      <c r="U632" s="14" t="s">
        <v>140</v>
      </c>
      <c r="V632" s="14" t="s">
        <v>2708</v>
      </c>
      <c r="W632" s="18">
        <v>1.7453352069119261</v>
      </c>
      <c r="X632" s="18">
        <v>1</v>
      </c>
      <c r="Y632" s="14" t="s">
        <v>140</v>
      </c>
      <c r="Z632" s="14" t="s">
        <v>140</v>
      </c>
      <c r="AA632" s="18" t="s">
        <v>140</v>
      </c>
      <c r="AB632" s="18" t="s">
        <v>140</v>
      </c>
      <c r="AC632" s="14" t="s">
        <v>140</v>
      </c>
      <c r="AD632" s="748">
        <v>122.17346448383482</v>
      </c>
      <c r="AE632" s="749">
        <v>0</v>
      </c>
      <c r="AF632" s="748">
        <v>0</v>
      </c>
      <c r="AG632" s="749">
        <v>0</v>
      </c>
      <c r="AH632" s="750">
        <v>149.52000000000001</v>
      </c>
      <c r="AI632" s="748">
        <v>0</v>
      </c>
      <c r="AJ632" s="748">
        <v>0</v>
      </c>
      <c r="AK632" s="748">
        <v>0</v>
      </c>
      <c r="AL632" s="751" t="s">
        <v>140</v>
      </c>
      <c r="AM632" s="748">
        <v>0</v>
      </c>
      <c r="AN632" s="748">
        <v>0</v>
      </c>
      <c r="AO632" s="752" t="s">
        <v>140</v>
      </c>
      <c r="AP632" s="753">
        <v>0</v>
      </c>
      <c r="AQ632" s="752" t="s">
        <v>2705</v>
      </c>
      <c r="AR632" s="752" t="s">
        <v>140</v>
      </c>
      <c r="AS632" s="752" t="s">
        <v>140</v>
      </c>
    </row>
    <row r="633" spans="1:45" x14ac:dyDescent="0.15">
      <c r="A633" s="14" t="s">
        <v>105</v>
      </c>
      <c r="B633" s="14" t="s">
        <v>132</v>
      </c>
      <c r="C633" s="14" t="s">
        <v>15</v>
      </c>
      <c r="D633" s="14" t="s">
        <v>792</v>
      </c>
      <c r="E633" s="14" t="s">
        <v>1631</v>
      </c>
      <c r="F633" s="14" t="s">
        <v>2464</v>
      </c>
      <c r="G633" s="14" t="s">
        <v>140</v>
      </c>
      <c r="H633" s="14" t="s">
        <v>2691</v>
      </c>
      <c r="I633" s="17">
        <v>0</v>
      </c>
      <c r="J633" s="14" t="s">
        <v>67</v>
      </c>
      <c r="K633" s="17">
        <v>0</v>
      </c>
      <c r="L633" s="14" t="s">
        <v>2691</v>
      </c>
      <c r="M633" s="17">
        <v>0</v>
      </c>
      <c r="N633" s="14" t="s">
        <v>67</v>
      </c>
      <c r="O633" s="17">
        <v>0</v>
      </c>
      <c r="P633" s="17">
        <v>0</v>
      </c>
      <c r="Q633" s="17">
        <v>0</v>
      </c>
      <c r="R633" s="17">
        <v>0</v>
      </c>
      <c r="S633" s="18">
        <v>0</v>
      </c>
      <c r="T633" s="14" t="s">
        <v>2705</v>
      </c>
      <c r="U633" s="14" t="s">
        <v>2705</v>
      </c>
      <c r="V633" s="14" t="s">
        <v>2705</v>
      </c>
      <c r="W633" s="18">
        <v>1.7453352069119261</v>
      </c>
      <c r="X633" s="18">
        <v>1</v>
      </c>
      <c r="Y633" s="14" t="s">
        <v>140</v>
      </c>
      <c r="Z633" s="14" t="s">
        <v>140</v>
      </c>
      <c r="AA633" s="18" t="s">
        <v>140</v>
      </c>
      <c r="AB633" s="18" t="s">
        <v>140</v>
      </c>
      <c r="AC633" s="14" t="s">
        <v>140</v>
      </c>
      <c r="AD633" s="748">
        <v>14154.668528055721</v>
      </c>
      <c r="AE633" s="749">
        <v>0</v>
      </c>
      <c r="AF633" s="748">
        <v>0</v>
      </c>
      <c r="AG633" s="749">
        <v>0</v>
      </c>
      <c r="AH633" s="750">
        <v>149.52000000000001</v>
      </c>
      <c r="AI633" s="748">
        <v>0</v>
      </c>
      <c r="AJ633" s="748">
        <v>0</v>
      </c>
      <c r="AK633" s="748">
        <v>0</v>
      </c>
      <c r="AL633" s="751" t="s">
        <v>140</v>
      </c>
      <c r="AM633" s="748">
        <v>0</v>
      </c>
      <c r="AN633" s="748">
        <v>0</v>
      </c>
      <c r="AO633" s="752" t="s">
        <v>140</v>
      </c>
      <c r="AP633" s="753">
        <v>0</v>
      </c>
      <c r="AQ633" s="752" t="s">
        <v>2705</v>
      </c>
      <c r="AR633" s="752" t="s">
        <v>140</v>
      </c>
      <c r="AS633" s="752" t="s">
        <v>140</v>
      </c>
    </row>
    <row r="634" spans="1:45" x14ac:dyDescent="0.15">
      <c r="A634" s="14" t="s">
        <v>105</v>
      </c>
      <c r="B634" s="14" t="s">
        <v>132</v>
      </c>
      <c r="C634" s="14" t="s">
        <v>15</v>
      </c>
      <c r="D634" s="14" t="s">
        <v>793</v>
      </c>
      <c r="E634" s="14" t="s">
        <v>1632</v>
      </c>
      <c r="F634" s="14" t="s">
        <v>2465</v>
      </c>
      <c r="G634" s="14" t="s">
        <v>140</v>
      </c>
      <c r="H634" s="14" t="s">
        <v>2691</v>
      </c>
      <c r="I634" s="17">
        <v>0</v>
      </c>
      <c r="J634" s="14" t="s">
        <v>67</v>
      </c>
      <c r="K634" s="17">
        <v>0</v>
      </c>
      <c r="L634" s="14" t="s">
        <v>2691</v>
      </c>
      <c r="M634" s="17">
        <v>0</v>
      </c>
      <c r="N634" s="14" t="s">
        <v>67</v>
      </c>
      <c r="O634" s="17">
        <v>0</v>
      </c>
      <c r="P634" s="17">
        <v>0</v>
      </c>
      <c r="Q634" s="17">
        <v>0</v>
      </c>
      <c r="R634" s="17">
        <v>0</v>
      </c>
      <c r="S634" s="18">
        <v>0</v>
      </c>
      <c r="T634" s="14" t="s">
        <v>102</v>
      </c>
      <c r="U634" s="14" t="s">
        <v>140</v>
      </c>
      <c r="V634" s="14" t="s">
        <v>2708</v>
      </c>
      <c r="W634" s="18">
        <v>1.7453352069119261</v>
      </c>
      <c r="X634" s="18">
        <v>1</v>
      </c>
      <c r="Y634" s="14" t="s">
        <v>140</v>
      </c>
      <c r="Z634" s="14" t="s">
        <v>140</v>
      </c>
      <c r="AA634" s="18" t="s">
        <v>140</v>
      </c>
      <c r="AB634" s="18" t="s">
        <v>140</v>
      </c>
      <c r="AC634" s="14" t="s">
        <v>140</v>
      </c>
      <c r="AD634" s="748">
        <v>69.935581740960885</v>
      </c>
      <c r="AE634" s="749">
        <v>0</v>
      </c>
      <c r="AF634" s="748">
        <v>0</v>
      </c>
      <c r="AG634" s="749">
        <v>0</v>
      </c>
      <c r="AH634" s="750">
        <v>149.52000000000001</v>
      </c>
      <c r="AI634" s="748">
        <v>0</v>
      </c>
      <c r="AJ634" s="748">
        <v>0</v>
      </c>
      <c r="AK634" s="748">
        <v>0</v>
      </c>
      <c r="AL634" s="751" t="s">
        <v>140</v>
      </c>
      <c r="AM634" s="748">
        <v>0</v>
      </c>
      <c r="AN634" s="748">
        <v>0</v>
      </c>
      <c r="AO634" s="752" t="s">
        <v>140</v>
      </c>
      <c r="AP634" s="753">
        <v>0</v>
      </c>
      <c r="AQ634" s="752" t="s">
        <v>2705</v>
      </c>
      <c r="AR634" s="752" t="s">
        <v>140</v>
      </c>
      <c r="AS634" s="752" t="s">
        <v>140</v>
      </c>
    </row>
    <row r="635" spans="1:45" x14ac:dyDescent="0.15">
      <c r="A635" s="14" t="s">
        <v>105</v>
      </c>
      <c r="B635" s="14" t="s">
        <v>132</v>
      </c>
      <c r="C635" s="14" t="s">
        <v>15</v>
      </c>
      <c r="D635" s="14" t="s">
        <v>794</v>
      </c>
      <c r="E635" s="14" t="s">
        <v>1633</v>
      </c>
      <c r="F635" s="14" t="s">
        <v>2466</v>
      </c>
      <c r="G635" s="14" t="s">
        <v>140</v>
      </c>
      <c r="H635" s="14" t="s">
        <v>2691</v>
      </c>
      <c r="I635" s="17">
        <v>0</v>
      </c>
      <c r="J635" s="14" t="s">
        <v>67</v>
      </c>
      <c r="K635" s="17">
        <v>0</v>
      </c>
      <c r="L635" s="14" t="s">
        <v>2691</v>
      </c>
      <c r="M635" s="17">
        <v>0</v>
      </c>
      <c r="N635" s="14" t="s">
        <v>67</v>
      </c>
      <c r="O635" s="17">
        <v>0</v>
      </c>
      <c r="P635" s="17">
        <v>0</v>
      </c>
      <c r="Q635" s="17">
        <v>0</v>
      </c>
      <c r="R635" s="17">
        <v>0</v>
      </c>
      <c r="S635" s="18">
        <v>0</v>
      </c>
      <c r="T635" s="14" t="s">
        <v>2705</v>
      </c>
      <c r="U635" s="14" t="s">
        <v>2705</v>
      </c>
      <c r="V635" s="14" t="s">
        <v>2705</v>
      </c>
      <c r="W635" s="18">
        <v>1.7453352069119261</v>
      </c>
      <c r="X635" s="18">
        <v>1</v>
      </c>
      <c r="Y635" s="14" t="s">
        <v>140</v>
      </c>
      <c r="Z635" s="14" t="s">
        <v>140</v>
      </c>
      <c r="AA635" s="18" t="s">
        <v>140</v>
      </c>
      <c r="AB635" s="18" t="s">
        <v>140</v>
      </c>
      <c r="AC635" s="14" t="s">
        <v>140</v>
      </c>
      <c r="AD635" s="748">
        <v>2321.2958251928617</v>
      </c>
      <c r="AE635" s="749">
        <v>0</v>
      </c>
      <c r="AF635" s="748">
        <v>0</v>
      </c>
      <c r="AG635" s="749">
        <v>0</v>
      </c>
      <c r="AH635" s="750">
        <v>149.52000000000001</v>
      </c>
      <c r="AI635" s="748">
        <v>0</v>
      </c>
      <c r="AJ635" s="748">
        <v>0</v>
      </c>
      <c r="AK635" s="748">
        <v>0</v>
      </c>
      <c r="AL635" s="751" t="s">
        <v>140</v>
      </c>
      <c r="AM635" s="748">
        <v>0</v>
      </c>
      <c r="AN635" s="748">
        <v>0</v>
      </c>
      <c r="AO635" s="752" t="s">
        <v>140</v>
      </c>
      <c r="AP635" s="753">
        <v>0</v>
      </c>
      <c r="AQ635" s="752" t="s">
        <v>2705</v>
      </c>
      <c r="AR635" s="752" t="s">
        <v>140</v>
      </c>
      <c r="AS635" s="752" t="s">
        <v>140</v>
      </c>
    </row>
    <row r="636" spans="1:45" x14ac:dyDescent="0.15">
      <c r="A636" s="14" t="s">
        <v>105</v>
      </c>
      <c r="B636" s="14" t="s">
        <v>132</v>
      </c>
      <c r="C636" s="14" t="s">
        <v>15</v>
      </c>
      <c r="D636" s="14" t="s">
        <v>795</v>
      </c>
      <c r="E636" s="14" t="s">
        <v>1634</v>
      </c>
      <c r="F636" s="14" t="s">
        <v>2467</v>
      </c>
      <c r="G636" s="14" t="s">
        <v>140</v>
      </c>
      <c r="H636" s="14" t="s">
        <v>2691</v>
      </c>
      <c r="I636" s="17">
        <v>0</v>
      </c>
      <c r="J636" s="14" t="s">
        <v>67</v>
      </c>
      <c r="K636" s="17">
        <v>0</v>
      </c>
      <c r="L636" s="14" t="s">
        <v>2691</v>
      </c>
      <c r="M636" s="17">
        <v>0</v>
      </c>
      <c r="N636" s="14" t="s">
        <v>67</v>
      </c>
      <c r="O636" s="17">
        <v>0</v>
      </c>
      <c r="P636" s="17">
        <v>0</v>
      </c>
      <c r="Q636" s="17">
        <v>0</v>
      </c>
      <c r="R636" s="17">
        <v>0</v>
      </c>
      <c r="S636" s="18">
        <v>0</v>
      </c>
      <c r="T636" s="14" t="s">
        <v>102</v>
      </c>
      <c r="U636" s="14" t="s">
        <v>140</v>
      </c>
      <c r="V636" s="14" t="s">
        <v>2708</v>
      </c>
      <c r="W636" s="18">
        <v>1.7453352069119261</v>
      </c>
      <c r="X636" s="18">
        <v>1</v>
      </c>
      <c r="Y636" s="14" t="s">
        <v>140</v>
      </c>
      <c r="Z636" s="14" t="s">
        <v>140</v>
      </c>
      <c r="AA636" s="18" t="s">
        <v>140</v>
      </c>
      <c r="AB636" s="18" t="s">
        <v>140</v>
      </c>
      <c r="AC636" s="14" t="s">
        <v>140</v>
      </c>
      <c r="AD636" s="748">
        <v>848.23291055919606</v>
      </c>
      <c r="AE636" s="749">
        <v>0</v>
      </c>
      <c r="AF636" s="748">
        <v>0</v>
      </c>
      <c r="AG636" s="749">
        <v>0</v>
      </c>
      <c r="AH636" s="750">
        <v>149.52000000000001</v>
      </c>
      <c r="AI636" s="748">
        <v>0</v>
      </c>
      <c r="AJ636" s="748">
        <v>0</v>
      </c>
      <c r="AK636" s="748">
        <v>0</v>
      </c>
      <c r="AL636" s="751" t="s">
        <v>140</v>
      </c>
      <c r="AM636" s="748">
        <v>0</v>
      </c>
      <c r="AN636" s="748">
        <v>0</v>
      </c>
      <c r="AO636" s="752" t="s">
        <v>140</v>
      </c>
      <c r="AP636" s="753">
        <v>0</v>
      </c>
      <c r="AQ636" s="752" t="s">
        <v>2705</v>
      </c>
      <c r="AR636" s="752" t="s">
        <v>140</v>
      </c>
      <c r="AS636" s="752" t="s">
        <v>140</v>
      </c>
    </row>
    <row r="637" spans="1:45" x14ac:dyDescent="0.15">
      <c r="A637" s="14" t="s">
        <v>105</v>
      </c>
      <c r="B637" s="14" t="s">
        <v>132</v>
      </c>
      <c r="C637" s="14" t="s">
        <v>15</v>
      </c>
      <c r="D637" s="14" t="s">
        <v>796</v>
      </c>
      <c r="E637" s="14" t="s">
        <v>1635</v>
      </c>
      <c r="F637" s="14" t="s">
        <v>2468</v>
      </c>
      <c r="G637" s="14" t="s">
        <v>140</v>
      </c>
      <c r="H637" s="14" t="s">
        <v>2691</v>
      </c>
      <c r="I637" s="17">
        <v>0</v>
      </c>
      <c r="J637" s="14" t="s">
        <v>67</v>
      </c>
      <c r="K637" s="17">
        <v>0</v>
      </c>
      <c r="L637" s="14" t="s">
        <v>2691</v>
      </c>
      <c r="M637" s="17">
        <v>0</v>
      </c>
      <c r="N637" s="14" t="s">
        <v>67</v>
      </c>
      <c r="O637" s="17">
        <v>0</v>
      </c>
      <c r="P637" s="17">
        <v>0</v>
      </c>
      <c r="Q637" s="17">
        <v>0</v>
      </c>
      <c r="R637" s="17">
        <v>0</v>
      </c>
      <c r="S637" s="18">
        <v>0</v>
      </c>
      <c r="T637" s="14" t="s">
        <v>102</v>
      </c>
      <c r="U637" s="14" t="s">
        <v>140</v>
      </c>
      <c r="V637" s="14" t="s">
        <v>2708</v>
      </c>
      <c r="W637" s="18">
        <v>1.7453352069119261</v>
      </c>
      <c r="X637" s="18">
        <v>1</v>
      </c>
      <c r="Y637" s="14" t="s">
        <v>140</v>
      </c>
      <c r="Z637" s="14" t="s">
        <v>140</v>
      </c>
      <c r="AA637" s="18" t="s">
        <v>140</v>
      </c>
      <c r="AB637" s="18" t="s">
        <v>140</v>
      </c>
      <c r="AC637" s="14" t="s">
        <v>140</v>
      </c>
      <c r="AD637" s="748">
        <v>333.35902452017785</v>
      </c>
      <c r="AE637" s="749">
        <v>0</v>
      </c>
      <c r="AF637" s="748">
        <v>0</v>
      </c>
      <c r="AG637" s="749">
        <v>0</v>
      </c>
      <c r="AH637" s="750">
        <v>149.52000000000001</v>
      </c>
      <c r="AI637" s="748">
        <v>0</v>
      </c>
      <c r="AJ637" s="748">
        <v>0</v>
      </c>
      <c r="AK637" s="748">
        <v>0</v>
      </c>
      <c r="AL637" s="751" t="s">
        <v>140</v>
      </c>
      <c r="AM637" s="748">
        <v>0</v>
      </c>
      <c r="AN637" s="748">
        <v>0</v>
      </c>
      <c r="AO637" s="752" t="s">
        <v>140</v>
      </c>
      <c r="AP637" s="753">
        <v>0</v>
      </c>
      <c r="AQ637" s="752" t="s">
        <v>2705</v>
      </c>
      <c r="AR637" s="752" t="s">
        <v>140</v>
      </c>
      <c r="AS637" s="752" t="s">
        <v>140</v>
      </c>
    </row>
    <row r="638" spans="1:45" x14ac:dyDescent="0.15">
      <c r="A638" s="14" t="s">
        <v>105</v>
      </c>
      <c r="B638" s="14" t="s">
        <v>133</v>
      </c>
      <c r="C638" s="14" t="s">
        <v>161</v>
      </c>
      <c r="D638" s="14" t="s">
        <v>797</v>
      </c>
      <c r="E638" s="14" t="s">
        <v>1636</v>
      </c>
      <c r="F638" s="14" t="s">
        <v>2469</v>
      </c>
      <c r="G638" s="14" t="s">
        <v>140</v>
      </c>
      <c r="H638" s="14" t="s">
        <v>2691</v>
      </c>
      <c r="I638" s="17">
        <v>696959.31509035011</v>
      </c>
      <c r="J638" s="14" t="s">
        <v>67</v>
      </c>
      <c r="K638" s="17">
        <v>696959.31509035011</v>
      </c>
      <c r="L638" s="14" t="s">
        <v>2691</v>
      </c>
      <c r="M638" s="17">
        <v>696959.31509035011</v>
      </c>
      <c r="N638" s="14" t="s">
        <v>67</v>
      </c>
      <c r="O638" s="17">
        <v>696959.31509035011</v>
      </c>
      <c r="P638" s="17">
        <v>696959.31509035011</v>
      </c>
      <c r="Q638" s="17">
        <v>0</v>
      </c>
      <c r="R638" s="17">
        <v>0</v>
      </c>
      <c r="S638" s="18">
        <v>0</v>
      </c>
      <c r="T638" s="14" t="s">
        <v>102</v>
      </c>
      <c r="U638" s="14" t="s">
        <v>140</v>
      </c>
      <c r="V638" s="14" t="s">
        <v>2708</v>
      </c>
      <c r="W638" s="18">
        <v>1.7453352069119261</v>
      </c>
      <c r="X638" s="18">
        <v>1</v>
      </c>
      <c r="Y638" s="14" t="s">
        <v>140</v>
      </c>
      <c r="Z638" s="14" t="s">
        <v>140</v>
      </c>
      <c r="AA638" s="18" t="s">
        <v>140</v>
      </c>
      <c r="AB638" s="18" t="s">
        <v>140</v>
      </c>
      <c r="AC638" s="14" t="s">
        <v>140</v>
      </c>
      <c r="AD638" s="748">
        <v>504.40187479754661</v>
      </c>
      <c r="AE638" s="749">
        <v>37.65</v>
      </c>
      <c r="AF638" s="748">
        <v>756210.89717560785</v>
      </c>
      <c r="AG638" s="749">
        <v>34.700000000000003</v>
      </c>
      <c r="AH638" s="750">
        <v>39.82</v>
      </c>
      <c r="AI638" s="748">
        <v>0</v>
      </c>
      <c r="AJ638" s="748">
        <v>0</v>
      </c>
      <c r="AK638" s="748">
        <v>0</v>
      </c>
      <c r="AL638" s="751" t="s">
        <v>140</v>
      </c>
      <c r="AM638" s="748">
        <v>696959.31509035011</v>
      </c>
      <c r="AN638" s="748">
        <v>0</v>
      </c>
      <c r="AO638" s="752" t="s">
        <v>140</v>
      </c>
      <c r="AP638" s="753">
        <v>0</v>
      </c>
      <c r="AQ638" s="752" t="s">
        <v>2705</v>
      </c>
      <c r="AR638" s="752" t="s">
        <v>140</v>
      </c>
      <c r="AS638" s="752" t="s">
        <v>140</v>
      </c>
    </row>
    <row r="639" spans="1:45" x14ac:dyDescent="0.15">
      <c r="A639" s="14" t="s">
        <v>105</v>
      </c>
      <c r="B639" s="14" t="s">
        <v>133</v>
      </c>
      <c r="C639" s="14" t="s">
        <v>161</v>
      </c>
      <c r="D639" s="14" t="s">
        <v>798</v>
      </c>
      <c r="E639" s="14" t="s">
        <v>1637</v>
      </c>
      <c r="F639" s="14" t="s">
        <v>2470</v>
      </c>
      <c r="G639" s="14" t="s">
        <v>140</v>
      </c>
      <c r="H639" s="14" t="s">
        <v>2691</v>
      </c>
      <c r="I639" s="17">
        <v>550281.15231459902</v>
      </c>
      <c r="J639" s="14" t="s">
        <v>67</v>
      </c>
      <c r="K639" s="17">
        <v>550281.15231459902</v>
      </c>
      <c r="L639" s="14" t="s">
        <v>2691</v>
      </c>
      <c r="M639" s="17">
        <v>550281.15231459902</v>
      </c>
      <c r="N639" s="14" t="s">
        <v>67</v>
      </c>
      <c r="O639" s="17">
        <v>550281.15231459902</v>
      </c>
      <c r="P639" s="17">
        <v>550281.15231459902</v>
      </c>
      <c r="Q639" s="17">
        <v>0</v>
      </c>
      <c r="R639" s="17">
        <v>0</v>
      </c>
      <c r="S639" s="18">
        <v>0</v>
      </c>
      <c r="T639" s="14" t="s">
        <v>102</v>
      </c>
      <c r="U639" s="14" t="s">
        <v>140</v>
      </c>
      <c r="V639" s="14" t="s">
        <v>2708</v>
      </c>
      <c r="W639" s="18">
        <v>1.7453352069119261</v>
      </c>
      <c r="X639" s="18">
        <v>1</v>
      </c>
      <c r="Y639" s="14" t="s">
        <v>140</v>
      </c>
      <c r="Z639" s="14" t="s">
        <v>140</v>
      </c>
      <c r="AA639" s="18" t="s">
        <v>140</v>
      </c>
      <c r="AB639" s="18" t="s">
        <v>140</v>
      </c>
      <c r="AC639" s="14" t="s">
        <v>140</v>
      </c>
      <c r="AD639" s="748">
        <v>1064.6544762162748</v>
      </c>
      <c r="AE639" s="749">
        <v>13.46</v>
      </c>
      <c r="AF639" s="748">
        <v>570630.53909254726</v>
      </c>
      <c r="AG639" s="749">
        <v>12.98</v>
      </c>
      <c r="AH639" s="750">
        <v>39.82</v>
      </c>
      <c r="AI639" s="748">
        <v>0</v>
      </c>
      <c r="AJ639" s="748">
        <v>0</v>
      </c>
      <c r="AK639" s="748">
        <v>0</v>
      </c>
      <c r="AL639" s="751" t="s">
        <v>140</v>
      </c>
      <c r="AM639" s="748">
        <v>550281.15231459902</v>
      </c>
      <c r="AN639" s="748">
        <v>0</v>
      </c>
      <c r="AO639" s="752" t="s">
        <v>140</v>
      </c>
      <c r="AP639" s="753">
        <v>0</v>
      </c>
      <c r="AQ639" s="752" t="s">
        <v>2705</v>
      </c>
      <c r="AR639" s="752" t="s">
        <v>140</v>
      </c>
      <c r="AS639" s="752" t="s">
        <v>140</v>
      </c>
    </row>
    <row r="640" spans="1:45" x14ac:dyDescent="0.15">
      <c r="A640" s="14" t="s">
        <v>105</v>
      </c>
      <c r="B640" s="14" t="s">
        <v>133</v>
      </c>
      <c r="C640" s="14" t="s">
        <v>161</v>
      </c>
      <c r="D640" s="14" t="s">
        <v>799</v>
      </c>
      <c r="E640" s="14" t="s">
        <v>1638</v>
      </c>
      <c r="F640" s="14" t="s">
        <v>2471</v>
      </c>
      <c r="G640" s="14" t="s">
        <v>140</v>
      </c>
      <c r="H640" s="14" t="s">
        <v>2691</v>
      </c>
      <c r="I640" s="17">
        <v>1129807.577690016</v>
      </c>
      <c r="J640" s="14" t="s">
        <v>67</v>
      </c>
      <c r="K640" s="17">
        <v>1129807.577690016</v>
      </c>
      <c r="L640" s="14" t="s">
        <v>2691</v>
      </c>
      <c r="M640" s="17">
        <v>1129807.577690016</v>
      </c>
      <c r="N640" s="14" t="s">
        <v>67</v>
      </c>
      <c r="O640" s="17">
        <v>1129807.577690016</v>
      </c>
      <c r="P640" s="17">
        <v>1129807.577690016</v>
      </c>
      <c r="Q640" s="17">
        <v>0</v>
      </c>
      <c r="R640" s="17">
        <v>0</v>
      </c>
      <c r="S640" s="18">
        <v>0</v>
      </c>
      <c r="T640" s="14" t="s">
        <v>2705</v>
      </c>
      <c r="U640" s="14" t="s">
        <v>2705</v>
      </c>
      <c r="V640" s="14" t="s">
        <v>2705</v>
      </c>
      <c r="W640" s="18">
        <v>1.7453352069119261</v>
      </c>
      <c r="X640" s="18">
        <v>1</v>
      </c>
      <c r="Y640" s="14" t="s">
        <v>140</v>
      </c>
      <c r="Z640" s="14" t="s">
        <v>140</v>
      </c>
      <c r="AA640" s="18" t="s">
        <v>140</v>
      </c>
      <c r="AB640" s="18" t="s">
        <v>140</v>
      </c>
      <c r="AC640" s="14" t="s">
        <v>140</v>
      </c>
      <c r="AD640" s="748">
        <v>198.96821358795958</v>
      </c>
      <c r="AE640" s="749">
        <v>149.83000000000001</v>
      </c>
      <c r="AF640" s="748">
        <v>1187094.8199065987</v>
      </c>
      <c r="AG640" s="749">
        <v>142.6</v>
      </c>
      <c r="AH640" s="750">
        <v>39.82</v>
      </c>
      <c r="AI640" s="748">
        <v>0</v>
      </c>
      <c r="AJ640" s="748">
        <v>0</v>
      </c>
      <c r="AK640" s="748">
        <v>0</v>
      </c>
      <c r="AL640" s="751" t="s">
        <v>140</v>
      </c>
      <c r="AM640" s="748">
        <v>1129807.577690016</v>
      </c>
      <c r="AN640" s="748">
        <v>0</v>
      </c>
      <c r="AO640" s="752" t="s">
        <v>140</v>
      </c>
      <c r="AP640" s="753">
        <v>0</v>
      </c>
      <c r="AQ640" s="752" t="s">
        <v>2705</v>
      </c>
      <c r="AR640" s="752" t="s">
        <v>140</v>
      </c>
      <c r="AS640" s="752" t="s">
        <v>140</v>
      </c>
    </row>
    <row r="641" spans="1:45" x14ac:dyDescent="0.15">
      <c r="A641" s="14" t="s">
        <v>105</v>
      </c>
      <c r="B641" s="14" t="s">
        <v>133</v>
      </c>
      <c r="C641" s="14" t="s">
        <v>161</v>
      </c>
      <c r="D641" s="14" t="s">
        <v>800</v>
      </c>
      <c r="E641" s="14" t="s">
        <v>1639</v>
      </c>
      <c r="F641" s="14" t="s">
        <v>2472</v>
      </c>
      <c r="G641" s="14" t="s">
        <v>140</v>
      </c>
      <c r="H641" s="14" t="s">
        <v>2691</v>
      </c>
      <c r="I641" s="17">
        <v>1942053.2819910785</v>
      </c>
      <c r="J641" s="14" t="s">
        <v>67</v>
      </c>
      <c r="K641" s="17">
        <v>1942053.2819910785</v>
      </c>
      <c r="L641" s="14" t="s">
        <v>2691</v>
      </c>
      <c r="M641" s="17">
        <v>1942053.2819910785</v>
      </c>
      <c r="N641" s="14" t="s">
        <v>67</v>
      </c>
      <c r="O641" s="17">
        <v>1942053.2819910785</v>
      </c>
      <c r="P641" s="17">
        <v>1903514.9018076498</v>
      </c>
      <c r="Q641" s="17">
        <v>38538.380183428788</v>
      </c>
      <c r="R641" s="17">
        <v>0</v>
      </c>
      <c r="S641" s="18">
        <v>0</v>
      </c>
      <c r="T641" s="14" t="s">
        <v>102</v>
      </c>
      <c r="U641" s="14" t="s">
        <v>140</v>
      </c>
      <c r="V641" s="14" t="s">
        <v>2708</v>
      </c>
      <c r="W641" s="18">
        <v>1.7453352069119261</v>
      </c>
      <c r="X641" s="18">
        <v>1</v>
      </c>
      <c r="Y641" s="14" t="s">
        <v>140</v>
      </c>
      <c r="Z641" s="14" t="s">
        <v>140</v>
      </c>
      <c r="AA641" s="18" t="s">
        <v>140</v>
      </c>
      <c r="AB641" s="18" t="s">
        <v>140</v>
      </c>
      <c r="AC641" s="14" t="s">
        <v>140</v>
      </c>
      <c r="AD641" s="748">
        <v>783.6555079034548</v>
      </c>
      <c r="AE641" s="749">
        <v>50.7</v>
      </c>
      <c r="AF641" s="748">
        <v>1582101.7368444202</v>
      </c>
      <c r="AG641" s="749">
        <v>61</v>
      </c>
      <c r="AH641" s="750">
        <v>39.82</v>
      </c>
      <c r="AI641" s="748">
        <v>38538.380183428788</v>
      </c>
      <c r="AJ641" s="748">
        <v>0</v>
      </c>
      <c r="AK641" s="748">
        <v>38538.380183428788</v>
      </c>
      <c r="AL641" s="751" t="s">
        <v>140</v>
      </c>
      <c r="AM641" s="748">
        <v>1942053.2819910785</v>
      </c>
      <c r="AN641" s="748">
        <v>0</v>
      </c>
      <c r="AO641" s="752" t="s">
        <v>140</v>
      </c>
      <c r="AP641" s="753">
        <v>0</v>
      </c>
      <c r="AQ641" s="752" t="s">
        <v>2705</v>
      </c>
      <c r="AR641" s="752" t="s">
        <v>140</v>
      </c>
      <c r="AS641" s="752" t="s">
        <v>140</v>
      </c>
    </row>
    <row r="642" spans="1:45" x14ac:dyDescent="0.15">
      <c r="A642" s="14" t="s">
        <v>105</v>
      </c>
      <c r="B642" s="14" t="s">
        <v>133</v>
      </c>
      <c r="C642" s="14" t="s">
        <v>161</v>
      </c>
      <c r="D642" s="14" t="s">
        <v>801</v>
      </c>
      <c r="E642" s="14" t="s">
        <v>1640</v>
      </c>
      <c r="F642" s="14" t="s">
        <v>2473</v>
      </c>
      <c r="G642" s="14" t="s">
        <v>140</v>
      </c>
      <c r="H642" s="14" t="s">
        <v>2691</v>
      </c>
      <c r="I642" s="17">
        <v>3244746.1381629356</v>
      </c>
      <c r="J642" s="14" t="s">
        <v>67</v>
      </c>
      <c r="K642" s="17">
        <v>3244746.1381629356</v>
      </c>
      <c r="L642" s="14" t="s">
        <v>2691</v>
      </c>
      <c r="M642" s="17">
        <v>3244746.1381629356</v>
      </c>
      <c r="N642" s="14" t="s">
        <v>67</v>
      </c>
      <c r="O642" s="17">
        <v>3244746.1381629356</v>
      </c>
      <c r="P642" s="17">
        <v>3244746.1381629356</v>
      </c>
      <c r="Q642" s="17">
        <v>0</v>
      </c>
      <c r="R642" s="17">
        <v>0</v>
      </c>
      <c r="S642" s="18">
        <v>0</v>
      </c>
      <c r="T642" s="14" t="s">
        <v>2705</v>
      </c>
      <c r="U642" s="14" t="s">
        <v>2705</v>
      </c>
      <c r="V642" s="14" t="s">
        <v>2705</v>
      </c>
      <c r="W642" s="18">
        <v>1.7453352069119261</v>
      </c>
      <c r="X642" s="18">
        <v>1</v>
      </c>
      <c r="Y642" s="14" t="s">
        <v>140</v>
      </c>
      <c r="Z642" s="14" t="s">
        <v>140</v>
      </c>
      <c r="AA642" s="18" t="s">
        <v>140</v>
      </c>
      <c r="AB642" s="18" t="s">
        <v>140</v>
      </c>
      <c r="AC642" s="14" t="s">
        <v>140</v>
      </c>
      <c r="AD642" s="748">
        <v>2172.9423326053479</v>
      </c>
      <c r="AE642" s="749">
        <v>39.79</v>
      </c>
      <c r="AF642" s="748">
        <v>3443422.1651839064</v>
      </c>
      <c r="AG642" s="749">
        <v>37.5</v>
      </c>
      <c r="AH642" s="750">
        <v>39.82</v>
      </c>
      <c r="AI642" s="748">
        <v>0</v>
      </c>
      <c r="AJ642" s="748">
        <v>0</v>
      </c>
      <c r="AK642" s="748">
        <v>0</v>
      </c>
      <c r="AL642" s="751" t="s">
        <v>140</v>
      </c>
      <c r="AM642" s="748">
        <v>3244746.1381629356</v>
      </c>
      <c r="AN642" s="748">
        <v>0</v>
      </c>
      <c r="AO642" s="752" t="s">
        <v>140</v>
      </c>
      <c r="AP642" s="753">
        <v>0</v>
      </c>
      <c r="AQ642" s="752" t="s">
        <v>2705</v>
      </c>
      <c r="AR642" s="752" t="s">
        <v>140</v>
      </c>
      <c r="AS642" s="752" t="s">
        <v>140</v>
      </c>
    </row>
    <row r="643" spans="1:45" x14ac:dyDescent="0.15">
      <c r="A643" s="14" t="s">
        <v>105</v>
      </c>
      <c r="B643" s="14" t="s">
        <v>133</v>
      </c>
      <c r="C643" s="14" t="s">
        <v>161</v>
      </c>
      <c r="D643" s="14" t="s">
        <v>802</v>
      </c>
      <c r="E643" s="14" t="s">
        <v>1641</v>
      </c>
      <c r="F643" s="14" t="s">
        <v>2474</v>
      </c>
      <c r="G643" s="14" t="s">
        <v>140</v>
      </c>
      <c r="H643" s="14" t="s">
        <v>2691</v>
      </c>
      <c r="I643" s="17">
        <v>17048860.511973221</v>
      </c>
      <c r="J643" s="14" t="s">
        <v>67</v>
      </c>
      <c r="K643" s="17">
        <v>17048860.511973221</v>
      </c>
      <c r="L643" s="14" t="s">
        <v>2691</v>
      </c>
      <c r="M643" s="17">
        <v>17048860.511973221</v>
      </c>
      <c r="N643" s="14" t="s">
        <v>67</v>
      </c>
      <c r="O643" s="17">
        <v>17048860.511973221</v>
      </c>
      <c r="P643" s="17">
        <v>17048860.511973221</v>
      </c>
      <c r="Q643" s="17">
        <v>0</v>
      </c>
      <c r="R643" s="17">
        <v>0</v>
      </c>
      <c r="S643" s="18">
        <v>0</v>
      </c>
      <c r="T643" s="14" t="s">
        <v>2705</v>
      </c>
      <c r="U643" s="14" t="s">
        <v>2705</v>
      </c>
      <c r="V643" s="14" t="s">
        <v>2705</v>
      </c>
      <c r="W643" s="18">
        <v>1.7453352069119261</v>
      </c>
      <c r="X643" s="18">
        <v>1</v>
      </c>
      <c r="Y643" s="14" t="s">
        <v>140</v>
      </c>
      <c r="Z643" s="14" t="s">
        <v>140</v>
      </c>
      <c r="AA643" s="18" t="s">
        <v>140</v>
      </c>
      <c r="AB643" s="18" t="s">
        <v>140</v>
      </c>
      <c r="AC643" s="14" t="s">
        <v>140</v>
      </c>
      <c r="AD643" s="748">
        <v>4197.5311726231821</v>
      </c>
      <c r="AE643" s="749">
        <v>81.14</v>
      </c>
      <c r="AF643" s="748">
        <v>13563812.97477207</v>
      </c>
      <c r="AG643" s="749">
        <v>102</v>
      </c>
      <c r="AH643" s="750">
        <v>39.82</v>
      </c>
      <c r="AI643" s="748">
        <v>0</v>
      </c>
      <c r="AJ643" s="748">
        <v>0</v>
      </c>
      <c r="AK643" s="748">
        <v>0</v>
      </c>
      <c r="AL643" s="751" t="s">
        <v>140</v>
      </c>
      <c r="AM643" s="748">
        <v>17048860.511973221</v>
      </c>
      <c r="AN643" s="748">
        <v>0</v>
      </c>
      <c r="AO643" s="752" t="s">
        <v>140</v>
      </c>
      <c r="AP643" s="753">
        <v>0</v>
      </c>
      <c r="AQ643" s="752" t="s">
        <v>2705</v>
      </c>
      <c r="AR643" s="752" t="s">
        <v>140</v>
      </c>
      <c r="AS643" s="752" t="s">
        <v>140</v>
      </c>
    </row>
    <row r="644" spans="1:45" x14ac:dyDescent="0.15">
      <c r="A644" s="14" t="s">
        <v>105</v>
      </c>
      <c r="B644" s="14" t="s">
        <v>133</v>
      </c>
      <c r="C644" s="14" t="s">
        <v>161</v>
      </c>
      <c r="D644" s="14" t="s">
        <v>803</v>
      </c>
      <c r="E644" s="14" t="s">
        <v>1642</v>
      </c>
      <c r="F644" s="14" t="s">
        <v>2475</v>
      </c>
      <c r="G644" s="14" t="s">
        <v>140</v>
      </c>
      <c r="H644" s="14" t="s">
        <v>2691</v>
      </c>
      <c r="I644" s="17">
        <v>1678206.8921311707</v>
      </c>
      <c r="J644" s="14" t="s">
        <v>67</v>
      </c>
      <c r="K644" s="17">
        <v>1678206.8921311707</v>
      </c>
      <c r="L644" s="14" t="s">
        <v>2691</v>
      </c>
      <c r="M644" s="17">
        <v>1678206.8921311707</v>
      </c>
      <c r="N644" s="14" t="s">
        <v>67</v>
      </c>
      <c r="O644" s="17">
        <v>1678206.8921311707</v>
      </c>
      <c r="P644" s="17">
        <v>1678206.8921311707</v>
      </c>
      <c r="Q644" s="17">
        <v>0</v>
      </c>
      <c r="R644" s="17">
        <v>0</v>
      </c>
      <c r="S644" s="18">
        <v>0</v>
      </c>
      <c r="T644" s="14" t="s">
        <v>2705</v>
      </c>
      <c r="U644" s="14" t="s">
        <v>2705</v>
      </c>
      <c r="V644" s="14" t="s">
        <v>2705</v>
      </c>
      <c r="W644" s="18">
        <v>1.7453352069119261</v>
      </c>
      <c r="X644" s="18">
        <v>1</v>
      </c>
      <c r="Y644" s="14" t="s">
        <v>140</v>
      </c>
      <c r="Z644" s="14" t="s">
        <v>140</v>
      </c>
      <c r="AA644" s="18" t="s">
        <v>140</v>
      </c>
      <c r="AB644" s="18" t="s">
        <v>140</v>
      </c>
      <c r="AC644" s="14" t="s">
        <v>140</v>
      </c>
      <c r="AD644" s="748">
        <v>1824.4512518412437</v>
      </c>
      <c r="AE644" s="749">
        <v>22.2</v>
      </c>
      <c r="AF644" s="748">
        <v>1612827.3508676847</v>
      </c>
      <c r="AG644" s="749">
        <v>23.1</v>
      </c>
      <c r="AH644" s="750">
        <v>39.82</v>
      </c>
      <c r="AI644" s="748">
        <v>0</v>
      </c>
      <c r="AJ644" s="748">
        <v>0</v>
      </c>
      <c r="AK644" s="748">
        <v>0</v>
      </c>
      <c r="AL644" s="751" t="s">
        <v>140</v>
      </c>
      <c r="AM644" s="748">
        <v>1678206.8921311707</v>
      </c>
      <c r="AN644" s="748">
        <v>0</v>
      </c>
      <c r="AO644" s="752" t="s">
        <v>140</v>
      </c>
      <c r="AP644" s="753">
        <v>0</v>
      </c>
      <c r="AQ644" s="752" t="s">
        <v>2705</v>
      </c>
      <c r="AR644" s="752" t="s">
        <v>140</v>
      </c>
      <c r="AS644" s="752" t="s">
        <v>140</v>
      </c>
    </row>
    <row r="645" spans="1:45" x14ac:dyDescent="0.15">
      <c r="A645" s="14" t="s">
        <v>105</v>
      </c>
      <c r="B645" s="14" t="s">
        <v>133</v>
      </c>
      <c r="C645" s="14" t="s">
        <v>161</v>
      </c>
      <c r="D645" s="14" t="s">
        <v>804</v>
      </c>
      <c r="E645" s="14" t="s">
        <v>1643</v>
      </c>
      <c r="F645" s="14" t="s">
        <v>2476</v>
      </c>
      <c r="G645" s="14" t="s">
        <v>140</v>
      </c>
      <c r="H645" s="14" t="s">
        <v>2691</v>
      </c>
      <c r="I645" s="17">
        <v>2153737.0828689388</v>
      </c>
      <c r="J645" s="14" t="s">
        <v>67</v>
      </c>
      <c r="K645" s="17">
        <v>2153737.0828689388</v>
      </c>
      <c r="L645" s="14" t="s">
        <v>2691</v>
      </c>
      <c r="M645" s="17">
        <v>2153737.0828689388</v>
      </c>
      <c r="N645" s="14" t="s">
        <v>67</v>
      </c>
      <c r="O645" s="17">
        <v>2153737.0828689388</v>
      </c>
      <c r="P645" s="17">
        <v>2153737.0828689388</v>
      </c>
      <c r="Q645" s="17">
        <v>0</v>
      </c>
      <c r="R645" s="17">
        <v>0</v>
      </c>
      <c r="S645" s="18">
        <v>0</v>
      </c>
      <c r="T645" s="14" t="s">
        <v>2705</v>
      </c>
      <c r="U645" s="14" t="s">
        <v>2705</v>
      </c>
      <c r="V645" s="14" t="s">
        <v>2705</v>
      </c>
      <c r="W645" s="18">
        <v>1.7453352069119261</v>
      </c>
      <c r="X645" s="18">
        <v>1</v>
      </c>
      <c r="Y645" s="14" t="s">
        <v>140</v>
      </c>
      <c r="Z645" s="14" t="s">
        <v>140</v>
      </c>
      <c r="AA645" s="18" t="s">
        <v>140</v>
      </c>
      <c r="AB645" s="18" t="s">
        <v>140</v>
      </c>
      <c r="AC645" s="14" t="s">
        <v>140</v>
      </c>
      <c r="AD645" s="748">
        <v>1465.7674134687738</v>
      </c>
      <c r="AE645" s="749">
        <v>35.92</v>
      </c>
      <c r="AF645" s="748">
        <v>2096679.9630993875</v>
      </c>
      <c r="AG645" s="749">
        <v>36.9</v>
      </c>
      <c r="AH645" s="750">
        <v>39.82</v>
      </c>
      <c r="AI645" s="748">
        <v>0</v>
      </c>
      <c r="AJ645" s="748">
        <v>0</v>
      </c>
      <c r="AK645" s="748">
        <v>0</v>
      </c>
      <c r="AL645" s="751" t="s">
        <v>140</v>
      </c>
      <c r="AM645" s="748">
        <v>2153737.0828689388</v>
      </c>
      <c r="AN645" s="748">
        <v>0</v>
      </c>
      <c r="AO645" s="752" t="s">
        <v>140</v>
      </c>
      <c r="AP645" s="753">
        <v>0</v>
      </c>
      <c r="AQ645" s="752" t="s">
        <v>2705</v>
      </c>
      <c r="AR645" s="752" t="s">
        <v>140</v>
      </c>
      <c r="AS645" s="752" t="s">
        <v>140</v>
      </c>
    </row>
    <row r="646" spans="1:45" x14ac:dyDescent="0.15">
      <c r="A646" s="14" t="s">
        <v>105</v>
      </c>
      <c r="B646" s="14" t="s">
        <v>133</v>
      </c>
      <c r="C646" s="14" t="s">
        <v>161</v>
      </c>
      <c r="D646" s="14" t="s">
        <v>805</v>
      </c>
      <c r="E646" s="14" t="s">
        <v>1644</v>
      </c>
      <c r="F646" s="14" t="s">
        <v>2477</v>
      </c>
      <c r="G646" s="14" t="s">
        <v>140</v>
      </c>
      <c r="H646" s="14" t="s">
        <v>2691</v>
      </c>
      <c r="I646" s="17">
        <v>882282.53293737641</v>
      </c>
      <c r="J646" s="14" t="s">
        <v>67</v>
      </c>
      <c r="K646" s="17">
        <v>882282.53293737641</v>
      </c>
      <c r="L646" s="14" t="s">
        <v>2691</v>
      </c>
      <c r="M646" s="17">
        <v>882282.53293737641</v>
      </c>
      <c r="N646" s="14" t="s">
        <v>67</v>
      </c>
      <c r="O646" s="17">
        <v>882282.53293737641</v>
      </c>
      <c r="P646" s="17">
        <v>882282.53293737641</v>
      </c>
      <c r="Q646" s="17">
        <v>0</v>
      </c>
      <c r="R646" s="17">
        <v>0</v>
      </c>
      <c r="S646" s="18">
        <v>0</v>
      </c>
      <c r="T646" s="14" t="s">
        <v>2705</v>
      </c>
      <c r="U646" s="14" t="s">
        <v>2705</v>
      </c>
      <c r="V646" s="14" t="s">
        <v>2705</v>
      </c>
      <c r="W646" s="18">
        <v>1.7453352069119261</v>
      </c>
      <c r="X646" s="18">
        <v>1</v>
      </c>
      <c r="Y646" s="14" t="s">
        <v>140</v>
      </c>
      <c r="Z646" s="14" t="s">
        <v>140</v>
      </c>
      <c r="AA646" s="18" t="s">
        <v>140</v>
      </c>
      <c r="AB646" s="18" t="s">
        <v>140</v>
      </c>
      <c r="AC646" s="14" t="s">
        <v>140</v>
      </c>
      <c r="AD646" s="748">
        <v>1267.5496940197863</v>
      </c>
      <c r="AE646" s="749">
        <v>16.38</v>
      </c>
      <c r="AF646" s="748">
        <v>826955.05781122693</v>
      </c>
      <c r="AG646" s="749">
        <v>17.48</v>
      </c>
      <c r="AH646" s="750">
        <v>39.82</v>
      </c>
      <c r="AI646" s="748">
        <v>0</v>
      </c>
      <c r="AJ646" s="748">
        <v>0</v>
      </c>
      <c r="AK646" s="748">
        <v>0</v>
      </c>
      <c r="AL646" s="751" t="s">
        <v>140</v>
      </c>
      <c r="AM646" s="748">
        <v>882282.53293737641</v>
      </c>
      <c r="AN646" s="748">
        <v>0</v>
      </c>
      <c r="AO646" s="752" t="s">
        <v>140</v>
      </c>
      <c r="AP646" s="753">
        <v>0</v>
      </c>
      <c r="AQ646" s="752" t="s">
        <v>2705</v>
      </c>
      <c r="AR646" s="752" t="s">
        <v>140</v>
      </c>
      <c r="AS646" s="752" t="s">
        <v>140</v>
      </c>
    </row>
    <row r="647" spans="1:45" x14ac:dyDescent="0.15">
      <c r="A647" s="14" t="s">
        <v>105</v>
      </c>
      <c r="B647" s="14" t="s">
        <v>133</v>
      </c>
      <c r="C647" s="14" t="s">
        <v>161</v>
      </c>
      <c r="D647" s="14" t="s">
        <v>806</v>
      </c>
      <c r="E647" s="14" t="s">
        <v>1645</v>
      </c>
      <c r="F647" s="14" t="s">
        <v>2478</v>
      </c>
      <c r="G647" s="14" t="s">
        <v>140</v>
      </c>
      <c r="H647" s="14" t="s">
        <v>2691</v>
      </c>
      <c r="I647" s="17">
        <v>2190288.3989192983</v>
      </c>
      <c r="J647" s="14" t="s">
        <v>67</v>
      </c>
      <c r="K647" s="17">
        <v>2190288.3989192983</v>
      </c>
      <c r="L647" s="14" t="s">
        <v>2691</v>
      </c>
      <c r="M647" s="17">
        <v>2190288.3989192983</v>
      </c>
      <c r="N647" s="14" t="s">
        <v>67</v>
      </c>
      <c r="O647" s="17">
        <v>2190288.3989192983</v>
      </c>
      <c r="P647" s="17">
        <v>2190288.3989192983</v>
      </c>
      <c r="Q647" s="17">
        <v>0</v>
      </c>
      <c r="R647" s="17">
        <v>0</v>
      </c>
      <c r="S647" s="18">
        <v>0</v>
      </c>
      <c r="T647" s="14" t="s">
        <v>2705</v>
      </c>
      <c r="U647" s="14" t="s">
        <v>2705</v>
      </c>
      <c r="V647" s="14" t="s">
        <v>2705</v>
      </c>
      <c r="W647" s="18">
        <v>1.7453352069119261</v>
      </c>
      <c r="X647" s="18">
        <v>1</v>
      </c>
      <c r="Y647" s="14" t="s">
        <v>140</v>
      </c>
      <c r="Z647" s="14" t="s">
        <v>140</v>
      </c>
      <c r="AA647" s="18" t="s">
        <v>140</v>
      </c>
      <c r="AB647" s="18" t="s">
        <v>140</v>
      </c>
      <c r="AC647" s="14" t="s">
        <v>140</v>
      </c>
      <c r="AD647" s="748">
        <v>2957.2436145353604</v>
      </c>
      <c r="AE647" s="749">
        <v>17.3</v>
      </c>
      <c r="AF647" s="748">
        <v>2037564.796413902</v>
      </c>
      <c r="AG647" s="749">
        <v>18.600000000000001</v>
      </c>
      <c r="AH647" s="750">
        <v>39.82</v>
      </c>
      <c r="AI647" s="748">
        <v>0</v>
      </c>
      <c r="AJ647" s="748">
        <v>0</v>
      </c>
      <c r="AK647" s="748">
        <v>0</v>
      </c>
      <c r="AL647" s="751" t="s">
        <v>140</v>
      </c>
      <c r="AM647" s="748">
        <v>2190288.3989192983</v>
      </c>
      <c r="AN647" s="748">
        <v>0</v>
      </c>
      <c r="AO647" s="752" t="s">
        <v>140</v>
      </c>
      <c r="AP647" s="753">
        <v>0</v>
      </c>
      <c r="AQ647" s="752" t="s">
        <v>2705</v>
      </c>
      <c r="AR647" s="752" t="s">
        <v>140</v>
      </c>
      <c r="AS647" s="752" t="s">
        <v>140</v>
      </c>
    </row>
    <row r="648" spans="1:45" x14ac:dyDescent="0.15">
      <c r="A648" s="14" t="s">
        <v>105</v>
      </c>
      <c r="B648" s="14" t="s">
        <v>133</v>
      </c>
      <c r="C648" s="14" t="s">
        <v>161</v>
      </c>
      <c r="D648" s="14" t="s">
        <v>807</v>
      </c>
      <c r="E648" s="14" t="s">
        <v>1646</v>
      </c>
      <c r="F648" s="14" t="s">
        <v>2479</v>
      </c>
      <c r="G648" s="14" t="s">
        <v>140</v>
      </c>
      <c r="H648" s="14" t="s">
        <v>2691</v>
      </c>
      <c r="I648" s="17">
        <v>4044140.3808282395</v>
      </c>
      <c r="J648" s="14" t="s">
        <v>67</v>
      </c>
      <c r="K648" s="17">
        <v>4044140.3808282395</v>
      </c>
      <c r="L648" s="14" t="s">
        <v>2691</v>
      </c>
      <c r="M648" s="17">
        <v>4044140.3808282395</v>
      </c>
      <c r="N648" s="14" t="s">
        <v>67</v>
      </c>
      <c r="O648" s="17">
        <v>4044140.3808282395</v>
      </c>
      <c r="P648" s="17">
        <v>4044140.3808282395</v>
      </c>
      <c r="Q648" s="17">
        <v>0</v>
      </c>
      <c r="R648" s="17">
        <v>0</v>
      </c>
      <c r="S648" s="18">
        <v>0</v>
      </c>
      <c r="T648" s="14" t="s">
        <v>2705</v>
      </c>
      <c r="U648" s="14" t="s">
        <v>2705</v>
      </c>
      <c r="V648" s="14" t="s">
        <v>2705</v>
      </c>
      <c r="W648" s="18">
        <v>1.7453352069119261</v>
      </c>
      <c r="X648" s="18">
        <v>1</v>
      </c>
      <c r="Y648" s="14" t="s">
        <v>140</v>
      </c>
      <c r="Z648" s="14" t="s">
        <v>140</v>
      </c>
      <c r="AA648" s="18" t="s">
        <v>140</v>
      </c>
      <c r="AB648" s="18" t="s">
        <v>140</v>
      </c>
      <c r="AC648" s="14" t="s">
        <v>140</v>
      </c>
      <c r="AD648" s="748">
        <v>3082.2619754064613</v>
      </c>
      <c r="AE648" s="749">
        <v>26.26</v>
      </c>
      <c r="AF648" s="748">
        <v>3223373.6184333437</v>
      </c>
      <c r="AG648" s="749">
        <v>32.950000000000003</v>
      </c>
      <c r="AH648" s="750">
        <v>39.82</v>
      </c>
      <c r="AI648" s="748">
        <v>0</v>
      </c>
      <c r="AJ648" s="748">
        <v>0</v>
      </c>
      <c r="AK648" s="748">
        <v>0</v>
      </c>
      <c r="AL648" s="751" t="s">
        <v>140</v>
      </c>
      <c r="AM648" s="748">
        <v>4044140.3808282395</v>
      </c>
      <c r="AN648" s="748">
        <v>0</v>
      </c>
      <c r="AO648" s="752" t="s">
        <v>140</v>
      </c>
      <c r="AP648" s="753">
        <v>0</v>
      </c>
      <c r="AQ648" s="752" t="s">
        <v>2705</v>
      </c>
      <c r="AR648" s="752" t="s">
        <v>140</v>
      </c>
      <c r="AS648" s="752" t="s">
        <v>140</v>
      </c>
    </row>
    <row r="649" spans="1:45" x14ac:dyDescent="0.15">
      <c r="A649" s="14" t="s">
        <v>105</v>
      </c>
      <c r="B649" s="14" t="s">
        <v>133</v>
      </c>
      <c r="C649" s="14" t="s">
        <v>161</v>
      </c>
      <c r="D649" s="14" t="s">
        <v>808</v>
      </c>
      <c r="E649" s="14" t="s">
        <v>1647</v>
      </c>
      <c r="F649" s="14" t="s">
        <v>2480</v>
      </c>
      <c r="G649" s="14" t="s">
        <v>140</v>
      </c>
      <c r="H649" s="14" t="s">
        <v>2691</v>
      </c>
      <c r="I649" s="17">
        <v>873970.40892116248</v>
      </c>
      <c r="J649" s="14" t="s">
        <v>67</v>
      </c>
      <c r="K649" s="17">
        <v>873970.40892116248</v>
      </c>
      <c r="L649" s="14" t="s">
        <v>2691</v>
      </c>
      <c r="M649" s="17">
        <v>873970.40892116248</v>
      </c>
      <c r="N649" s="14" t="s">
        <v>67</v>
      </c>
      <c r="O649" s="17">
        <v>873970.40892116248</v>
      </c>
      <c r="P649" s="17">
        <v>873970.40892116248</v>
      </c>
      <c r="Q649" s="17">
        <v>0</v>
      </c>
      <c r="R649" s="17">
        <v>0</v>
      </c>
      <c r="S649" s="18">
        <v>0</v>
      </c>
      <c r="T649" s="14" t="s">
        <v>2705</v>
      </c>
      <c r="U649" s="14" t="s">
        <v>2705</v>
      </c>
      <c r="V649" s="14" t="s">
        <v>2705</v>
      </c>
      <c r="W649" s="18">
        <v>1.7453352069119261</v>
      </c>
      <c r="X649" s="18">
        <v>1</v>
      </c>
      <c r="Y649" s="14" t="s">
        <v>140</v>
      </c>
      <c r="Z649" s="14" t="s">
        <v>140</v>
      </c>
      <c r="AA649" s="18" t="s">
        <v>140</v>
      </c>
      <c r="AB649" s="18" t="s">
        <v>140</v>
      </c>
      <c r="AC649" s="14" t="s">
        <v>140</v>
      </c>
      <c r="AD649" s="748">
        <v>1505.3516159615363</v>
      </c>
      <c r="AE649" s="749">
        <v>13.45</v>
      </c>
      <c r="AF649" s="748">
        <v>806237.07369093096</v>
      </c>
      <c r="AG649" s="749">
        <v>14.58</v>
      </c>
      <c r="AH649" s="750">
        <v>39.82</v>
      </c>
      <c r="AI649" s="748">
        <v>0</v>
      </c>
      <c r="AJ649" s="748">
        <v>0</v>
      </c>
      <c r="AK649" s="748">
        <v>0</v>
      </c>
      <c r="AL649" s="751" t="s">
        <v>140</v>
      </c>
      <c r="AM649" s="748">
        <v>873970.40892116248</v>
      </c>
      <c r="AN649" s="748">
        <v>0</v>
      </c>
      <c r="AO649" s="752" t="s">
        <v>140</v>
      </c>
      <c r="AP649" s="753">
        <v>0</v>
      </c>
      <c r="AQ649" s="752" t="s">
        <v>2705</v>
      </c>
      <c r="AR649" s="752" t="s">
        <v>140</v>
      </c>
      <c r="AS649" s="752" t="s">
        <v>140</v>
      </c>
    </row>
    <row r="650" spans="1:45" x14ac:dyDescent="0.15">
      <c r="A650" s="14" t="s">
        <v>105</v>
      </c>
      <c r="B650" s="14" t="s">
        <v>133</v>
      </c>
      <c r="C650" s="14" t="s">
        <v>161</v>
      </c>
      <c r="D650" s="14" t="s">
        <v>809</v>
      </c>
      <c r="E650" s="14" t="s">
        <v>1648</v>
      </c>
      <c r="F650" s="14" t="s">
        <v>2481</v>
      </c>
      <c r="G650" s="14" t="s">
        <v>140</v>
      </c>
      <c r="H650" s="14" t="s">
        <v>2691</v>
      </c>
      <c r="I650" s="17">
        <v>8068584.6887531821</v>
      </c>
      <c r="J650" s="14" t="s">
        <v>67</v>
      </c>
      <c r="K650" s="17">
        <v>8068584.6887531821</v>
      </c>
      <c r="L650" s="14" t="s">
        <v>2691</v>
      </c>
      <c r="M650" s="17">
        <v>8068584.6887531821</v>
      </c>
      <c r="N650" s="14" t="s">
        <v>67</v>
      </c>
      <c r="O650" s="17">
        <v>8068584.6887531821</v>
      </c>
      <c r="P650" s="17">
        <v>8068584.6887531821</v>
      </c>
      <c r="Q650" s="17">
        <v>0</v>
      </c>
      <c r="R650" s="17">
        <v>0</v>
      </c>
      <c r="S650" s="18">
        <v>0</v>
      </c>
      <c r="T650" s="14" t="s">
        <v>102</v>
      </c>
      <c r="U650" s="14" t="s">
        <v>140</v>
      </c>
      <c r="V650" s="14" t="s">
        <v>2708</v>
      </c>
      <c r="W650" s="18">
        <v>1.7453352069119261</v>
      </c>
      <c r="X650" s="18">
        <v>1</v>
      </c>
      <c r="Y650" s="14" t="s">
        <v>140</v>
      </c>
      <c r="Z650" s="14" t="s">
        <v>140</v>
      </c>
      <c r="AA650" s="18" t="s">
        <v>140</v>
      </c>
      <c r="AB650" s="18" t="s">
        <v>140</v>
      </c>
      <c r="AC650" s="14" t="s">
        <v>140</v>
      </c>
      <c r="AD650" s="748">
        <v>4468.0581296945311</v>
      </c>
      <c r="AE650" s="749">
        <v>38.85</v>
      </c>
      <c r="AF650" s="748">
        <v>6912354.2021120936</v>
      </c>
      <c r="AG650" s="749">
        <v>45.35</v>
      </c>
      <c r="AH650" s="750">
        <v>39.82</v>
      </c>
      <c r="AI650" s="748">
        <v>0</v>
      </c>
      <c r="AJ650" s="748">
        <v>0</v>
      </c>
      <c r="AK650" s="748">
        <v>0</v>
      </c>
      <c r="AL650" s="751" t="s">
        <v>140</v>
      </c>
      <c r="AM650" s="748">
        <v>8068584.6887531821</v>
      </c>
      <c r="AN650" s="748">
        <v>0</v>
      </c>
      <c r="AO650" s="752" t="s">
        <v>140</v>
      </c>
      <c r="AP650" s="753">
        <v>0</v>
      </c>
      <c r="AQ650" s="752" t="s">
        <v>2705</v>
      </c>
      <c r="AR650" s="752" t="s">
        <v>140</v>
      </c>
      <c r="AS650" s="752" t="s">
        <v>140</v>
      </c>
    </row>
    <row r="651" spans="1:45" x14ac:dyDescent="0.15">
      <c r="A651" s="14" t="s">
        <v>105</v>
      </c>
      <c r="B651" s="14" t="s">
        <v>133</v>
      </c>
      <c r="C651" s="14" t="s">
        <v>161</v>
      </c>
      <c r="D651" s="14" t="s">
        <v>810</v>
      </c>
      <c r="E651" s="14" t="s">
        <v>1649</v>
      </c>
      <c r="F651" s="14" t="s">
        <v>2482</v>
      </c>
      <c r="G651" s="14" t="s">
        <v>140</v>
      </c>
      <c r="H651" s="14" t="s">
        <v>2691</v>
      </c>
      <c r="I651" s="17">
        <v>2173241.4830598128</v>
      </c>
      <c r="J651" s="14" t="s">
        <v>67</v>
      </c>
      <c r="K651" s="17">
        <v>2173241.4830598128</v>
      </c>
      <c r="L651" s="14" t="s">
        <v>2691</v>
      </c>
      <c r="M651" s="17">
        <v>2173241.4830598128</v>
      </c>
      <c r="N651" s="14" t="s">
        <v>67</v>
      </c>
      <c r="O651" s="17">
        <v>2173241.4830598128</v>
      </c>
      <c r="P651" s="17">
        <v>2173241.4830598128</v>
      </c>
      <c r="Q651" s="17">
        <v>0</v>
      </c>
      <c r="R651" s="17">
        <v>0</v>
      </c>
      <c r="S651" s="18">
        <v>0</v>
      </c>
      <c r="T651" s="14" t="s">
        <v>102</v>
      </c>
      <c r="U651" s="14" t="s">
        <v>140</v>
      </c>
      <c r="V651" s="14" t="s">
        <v>2708</v>
      </c>
      <c r="W651" s="18">
        <v>1.7453352069119261</v>
      </c>
      <c r="X651" s="18">
        <v>1</v>
      </c>
      <c r="Y651" s="14" t="s">
        <v>140</v>
      </c>
      <c r="Z651" s="14" t="s">
        <v>140</v>
      </c>
      <c r="AA651" s="18" t="s">
        <v>140</v>
      </c>
      <c r="AB651" s="18" t="s">
        <v>140</v>
      </c>
      <c r="AC651" s="14" t="s">
        <v>140</v>
      </c>
      <c r="AD651" s="748">
        <v>514.8738860390182</v>
      </c>
      <c r="AE651" s="749">
        <v>112.47</v>
      </c>
      <c r="AF651" s="748">
        <v>2305984.2612229045</v>
      </c>
      <c r="AG651" s="749">
        <v>106</v>
      </c>
      <c r="AH651" s="750">
        <v>39.82</v>
      </c>
      <c r="AI651" s="748">
        <v>0</v>
      </c>
      <c r="AJ651" s="748">
        <v>0</v>
      </c>
      <c r="AK651" s="748">
        <v>0</v>
      </c>
      <c r="AL651" s="751" t="s">
        <v>140</v>
      </c>
      <c r="AM651" s="748">
        <v>2173241.4830598128</v>
      </c>
      <c r="AN651" s="748">
        <v>0</v>
      </c>
      <c r="AO651" s="752" t="s">
        <v>140</v>
      </c>
      <c r="AP651" s="753">
        <v>0</v>
      </c>
      <c r="AQ651" s="752" t="s">
        <v>2705</v>
      </c>
      <c r="AR651" s="752" t="s">
        <v>140</v>
      </c>
      <c r="AS651" s="752" t="s">
        <v>140</v>
      </c>
    </row>
    <row r="652" spans="1:45" x14ac:dyDescent="0.15">
      <c r="A652" s="14" t="s">
        <v>105</v>
      </c>
      <c r="B652" s="14" t="s">
        <v>133</v>
      </c>
      <c r="C652" s="14" t="s">
        <v>161</v>
      </c>
      <c r="D652" s="14" t="s">
        <v>811</v>
      </c>
      <c r="E652" s="14" t="s">
        <v>1650</v>
      </c>
      <c r="F652" s="14" t="s">
        <v>2483</v>
      </c>
      <c r="G652" s="14" t="s">
        <v>140</v>
      </c>
      <c r="H652" s="14" t="s">
        <v>2691</v>
      </c>
      <c r="I652" s="17">
        <v>4896374.908683083</v>
      </c>
      <c r="J652" s="14" t="s">
        <v>67</v>
      </c>
      <c r="K652" s="17">
        <v>4896374.908683083</v>
      </c>
      <c r="L652" s="14" t="s">
        <v>2691</v>
      </c>
      <c r="M652" s="17">
        <v>4896374.908683083</v>
      </c>
      <c r="N652" s="14" t="s">
        <v>67</v>
      </c>
      <c r="O652" s="17">
        <v>4896374.908683083</v>
      </c>
      <c r="P652" s="17">
        <v>4896374.908683083</v>
      </c>
      <c r="Q652" s="17">
        <v>0</v>
      </c>
      <c r="R652" s="17">
        <v>0</v>
      </c>
      <c r="S652" s="18">
        <v>0</v>
      </c>
      <c r="T652" s="14" t="s">
        <v>102</v>
      </c>
      <c r="U652" s="14" t="s">
        <v>140</v>
      </c>
      <c r="V652" s="14" t="s">
        <v>2708</v>
      </c>
      <c r="W652" s="18">
        <v>1.7453352069119261</v>
      </c>
      <c r="X652" s="18">
        <v>1</v>
      </c>
      <c r="Y652" s="14" t="s">
        <v>140</v>
      </c>
      <c r="Z652" s="14" t="s">
        <v>140</v>
      </c>
      <c r="AA652" s="18" t="s">
        <v>140</v>
      </c>
      <c r="AB652" s="18" t="s">
        <v>140</v>
      </c>
      <c r="AC652" s="14" t="s">
        <v>140</v>
      </c>
      <c r="AD652" s="748">
        <v>1930.3407388445903</v>
      </c>
      <c r="AE652" s="749">
        <v>78.290000000000006</v>
      </c>
      <c r="AF652" s="748">
        <v>6018375.514725822</v>
      </c>
      <c r="AG652" s="749">
        <v>63.7</v>
      </c>
      <c r="AH652" s="750">
        <v>39.82</v>
      </c>
      <c r="AI652" s="748">
        <v>0</v>
      </c>
      <c r="AJ652" s="748">
        <v>0</v>
      </c>
      <c r="AK652" s="748">
        <v>0</v>
      </c>
      <c r="AL652" s="751" t="s">
        <v>140</v>
      </c>
      <c r="AM652" s="748">
        <v>4896374.908683083</v>
      </c>
      <c r="AN652" s="748">
        <v>0</v>
      </c>
      <c r="AO652" s="752" t="s">
        <v>140</v>
      </c>
      <c r="AP652" s="753">
        <v>0</v>
      </c>
      <c r="AQ652" s="752" t="s">
        <v>2705</v>
      </c>
      <c r="AR652" s="752" t="s">
        <v>140</v>
      </c>
      <c r="AS652" s="752" t="s">
        <v>140</v>
      </c>
    </row>
    <row r="653" spans="1:45" x14ac:dyDescent="0.15">
      <c r="A653" s="14" t="s">
        <v>105</v>
      </c>
      <c r="B653" s="14" t="s">
        <v>133</v>
      </c>
      <c r="C653" s="14" t="s">
        <v>161</v>
      </c>
      <c r="D653" s="14" t="s">
        <v>812</v>
      </c>
      <c r="E653" s="14" t="s">
        <v>1651</v>
      </c>
      <c r="F653" s="14" t="s">
        <v>2484</v>
      </c>
      <c r="G653" s="14" t="s">
        <v>140</v>
      </c>
      <c r="H653" s="14" t="s">
        <v>2691</v>
      </c>
      <c r="I653" s="17">
        <v>1164668.3969656648</v>
      </c>
      <c r="J653" s="14" t="s">
        <v>67</v>
      </c>
      <c r="K653" s="17">
        <v>1164668.3969656648</v>
      </c>
      <c r="L653" s="14" t="s">
        <v>2691</v>
      </c>
      <c r="M653" s="17">
        <v>1164668.3969656648</v>
      </c>
      <c r="N653" s="14" t="s">
        <v>67</v>
      </c>
      <c r="O653" s="17">
        <v>1164668.3969656648</v>
      </c>
      <c r="P653" s="17">
        <v>1164668.3969656648</v>
      </c>
      <c r="Q653" s="17">
        <v>0</v>
      </c>
      <c r="R653" s="17">
        <v>0</v>
      </c>
      <c r="S653" s="18">
        <v>0</v>
      </c>
      <c r="T653" s="14" t="s">
        <v>102</v>
      </c>
      <c r="U653" s="14" t="s">
        <v>140</v>
      </c>
      <c r="V653" s="14" t="s">
        <v>2708</v>
      </c>
      <c r="W653" s="18">
        <v>1.7453352069119261</v>
      </c>
      <c r="X653" s="18">
        <v>1</v>
      </c>
      <c r="Y653" s="14" t="s">
        <v>140</v>
      </c>
      <c r="Z653" s="14" t="s">
        <v>140</v>
      </c>
      <c r="AA653" s="18" t="s">
        <v>140</v>
      </c>
      <c r="AB653" s="18" t="s">
        <v>140</v>
      </c>
      <c r="AC653" s="14" t="s">
        <v>140</v>
      </c>
      <c r="AD653" s="748">
        <v>1832.6019672575223</v>
      </c>
      <c r="AE653" s="749">
        <v>18.46</v>
      </c>
      <c r="AF653" s="748">
        <v>1347728.5259166488</v>
      </c>
      <c r="AG653" s="749">
        <v>15.96</v>
      </c>
      <c r="AH653" s="750">
        <v>39.82</v>
      </c>
      <c r="AI653" s="748">
        <v>0</v>
      </c>
      <c r="AJ653" s="748">
        <v>0</v>
      </c>
      <c r="AK653" s="748">
        <v>0</v>
      </c>
      <c r="AL653" s="751" t="s">
        <v>140</v>
      </c>
      <c r="AM653" s="748">
        <v>1164668.3969656648</v>
      </c>
      <c r="AN653" s="748">
        <v>0</v>
      </c>
      <c r="AO653" s="752" t="s">
        <v>140</v>
      </c>
      <c r="AP653" s="753">
        <v>0</v>
      </c>
      <c r="AQ653" s="752" t="s">
        <v>2705</v>
      </c>
      <c r="AR653" s="752" t="s">
        <v>140</v>
      </c>
      <c r="AS653" s="752" t="s">
        <v>140</v>
      </c>
    </row>
    <row r="654" spans="1:45" x14ac:dyDescent="0.15">
      <c r="A654" s="14" t="s">
        <v>105</v>
      </c>
      <c r="B654" s="14" t="s">
        <v>133</v>
      </c>
      <c r="C654" s="14" t="s">
        <v>161</v>
      </c>
      <c r="D654" s="14" t="s">
        <v>813</v>
      </c>
      <c r="E654" s="14" t="s">
        <v>1652</v>
      </c>
      <c r="F654" s="14" t="s">
        <v>2485</v>
      </c>
      <c r="G654" s="14" t="s">
        <v>140</v>
      </c>
      <c r="H654" s="14" t="s">
        <v>2691</v>
      </c>
      <c r="I654" s="17">
        <v>562698.82833803189</v>
      </c>
      <c r="J654" s="14" t="s">
        <v>67</v>
      </c>
      <c r="K654" s="17">
        <v>562698.82833803189</v>
      </c>
      <c r="L654" s="14" t="s">
        <v>2691</v>
      </c>
      <c r="M654" s="17">
        <v>562698.82833803189</v>
      </c>
      <c r="N654" s="14" t="s">
        <v>67</v>
      </c>
      <c r="O654" s="17">
        <v>562698.82833803189</v>
      </c>
      <c r="P654" s="17">
        <v>562698.82833803189</v>
      </c>
      <c r="Q654" s="17">
        <v>0</v>
      </c>
      <c r="R654" s="17">
        <v>0</v>
      </c>
      <c r="S654" s="18">
        <v>0</v>
      </c>
      <c r="T654" s="14" t="s">
        <v>102</v>
      </c>
      <c r="U654" s="14" t="s">
        <v>140</v>
      </c>
      <c r="V654" s="14" t="s">
        <v>2708</v>
      </c>
      <c r="W654" s="18">
        <v>1.7453352069119261</v>
      </c>
      <c r="X654" s="18">
        <v>1</v>
      </c>
      <c r="Y654" s="14" t="s">
        <v>140</v>
      </c>
      <c r="Z654" s="14" t="s">
        <v>140</v>
      </c>
      <c r="AA654" s="18" t="s">
        <v>140</v>
      </c>
      <c r="AB654" s="18" t="s">
        <v>140</v>
      </c>
      <c r="AC654" s="14" t="s">
        <v>140</v>
      </c>
      <c r="AD654" s="748">
        <v>910.50647074181359</v>
      </c>
      <c r="AE654" s="749">
        <v>22.22</v>
      </c>
      <c r="AF654" s="748">
        <v>805817.46020048519</v>
      </c>
      <c r="AG654" s="749">
        <v>15.52</v>
      </c>
      <c r="AH654" s="750">
        <v>39.82</v>
      </c>
      <c r="AI654" s="748">
        <v>0</v>
      </c>
      <c r="AJ654" s="748">
        <v>0</v>
      </c>
      <c r="AK654" s="748">
        <v>0</v>
      </c>
      <c r="AL654" s="751" t="s">
        <v>140</v>
      </c>
      <c r="AM654" s="748">
        <v>562698.82833803189</v>
      </c>
      <c r="AN654" s="748">
        <v>0</v>
      </c>
      <c r="AO654" s="752" t="s">
        <v>140</v>
      </c>
      <c r="AP654" s="753">
        <v>0</v>
      </c>
      <c r="AQ654" s="752" t="s">
        <v>2705</v>
      </c>
      <c r="AR654" s="752" t="s">
        <v>140</v>
      </c>
      <c r="AS654" s="752" t="s">
        <v>140</v>
      </c>
    </row>
    <row r="655" spans="1:45" x14ac:dyDescent="0.15">
      <c r="A655" s="14" t="s">
        <v>105</v>
      </c>
      <c r="B655" s="14" t="s">
        <v>133</v>
      </c>
      <c r="C655" s="14" t="s">
        <v>161</v>
      </c>
      <c r="D655" s="14" t="s">
        <v>814</v>
      </c>
      <c r="E655" s="14" t="s">
        <v>1653</v>
      </c>
      <c r="F655" s="14" t="s">
        <v>2486</v>
      </c>
      <c r="G655" s="14" t="s">
        <v>140</v>
      </c>
      <c r="H655" s="14" t="s">
        <v>2691</v>
      </c>
      <c r="I655" s="17">
        <v>2442147.966204952</v>
      </c>
      <c r="J655" s="14" t="s">
        <v>67</v>
      </c>
      <c r="K655" s="17">
        <v>2442147.966204952</v>
      </c>
      <c r="L655" s="14" t="s">
        <v>2691</v>
      </c>
      <c r="M655" s="17">
        <v>2442147.966204952</v>
      </c>
      <c r="N655" s="14" t="s">
        <v>67</v>
      </c>
      <c r="O655" s="17">
        <v>2442147.966204952</v>
      </c>
      <c r="P655" s="17">
        <v>2442147.966204952</v>
      </c>
      <c r="Q655" s="17">
        <v>0</v>
      </c>
      <c r="R655" s="17">
        <v>0</v>
      </c>
      <c r="S655" s="18">
        <v>0</v>
      </c>
      <c r="T655" s="14" t="s">
        <v>102</v>
      </c>
      <c r="U655" s="14" t="s">
        <v>140</v>
      </c>
      <c r="V655" s="14" t="s">
        <v>2708</v>
      </c>
      <c r="W655" s="18">
        <v>1.7453352069119261</v>
      </c>
      <c r="X655" s="18">
        <v>1</v>
      </c>
      <c r="Y655" s="14" t="s">
        <v>140</v>
      </c>
      <c r="Z655" s="14" t="s">
        <v>140</v>
      </c>
      <c r="AA655" s="18" t="s">
        <v>140</v>
      </c>
      <c r="AB655" s="18" t="s">
        <v>140</v>
      </c>
      <c r="AC655" s="14" t="s">
        <v>140</v>
      </c>
      <c r="AD655" s="748">
        <v>1103.0518507683373</v>
      </c>
      <c r="AE655" s="749">
        <v>58.09</v>
      </c>
      <c r="AF655" s="748">
        <v>2551552.4361415543</v>
      </c>
      <c r="AG655" s="749">
        <v>55.6</v>
      </c>
      <c r="AH655" s="750">
        <v>39.82</v>
      </c>
      <c r="AI655" s="748">
        <v>0</v>
      </c>
      <c r="AJ655" s="748">
        <v>0</v>
      </c>
      <c r="AK655" s="748">
        <v>0</v>
      </c>
      <c r="AL655" s="751" t="s">
        <v>140</v>
      </c>
      <c r="AM655" s="748">
        <v>2442147.966204952</v>
      </c>
      <c r="AN655" s="748">
        <v>0</v>
      </c>
      <c r="AO655" s="752" t="s">
        <v>140</v>
      </c>
      <c r="AP655" s="753">
        <v>0</v>
      </c>
      <c r="AQ655" s="752" t="s">
        <v>2705</v>
      </c>
      <c r="AR655" s="752" t="s">
        <v>140</v>
      </c>
      <c r="AS655" s="752" t="s">
        <v>140</v>
      </c>
    </row>
    <row r="656" spans="1:45" x14ac:dyDescent="0.15">
      <c r="A656" s="14" t="s">
        <v>105</v>
      </c>
      <c r="B656" s="14" t="s">
        <v>133</v>
      </c>
      <c r="C656" s="14" t="s">
        <v>161</v>
      </c>
      <c r="D656" s="14" t="s">
        <v>815</v>
      </c>
      <c r="E656" s="14" t="s">
        <v>1654</v>
      </c>
      <c r="F656" s="14" t="s">
        <v>2487</v>
      </c>
      <c r="G656" s="14" t="s">
        <v>140</v>
      </c>
      <c r="H656" s="14" t="s">
        <v>2691</v>
      </c>
      <c r="I656" s="17">
        <v>601863.4871537569</v>
      </c>
      <c r="J656" s="14" t="s">
        <v>67</v>
      </c>
      <c r="K656" s="17">
        <v>601863.4871537569</v>
      </c>
      <c r="L656" s="14" t="s">
        <v>2691</v>
      </c>
      <c r="M656" s="17">
        <v>601863.4871537569</v>
      </c>
      <c r="N656" s="14" t="s">
        <v>67</v>
      </c>
      <c r="O656" s="17">
        <v>601863.4871537569</v>
      </c>
      <c r="P656" s="17">
        <v>601863.4871537569</v>
      </c>
      <c r="Q656" s="17">
        <v>0</v>
      </c>
      <c r="R656" s="17">
        <v>0</v>
      </c>
      <c r="S656" s="18">
        <v>0</v>
      </c>
      <c r="T656" s="14" t="s">
        <v>102</v>
      </c>
      <c r="U656" s="14" t="s">
        <v>140</v>
      </c>
      <c r="V656" s="14" t="s">
        <v>2708</v>
      </c>
      <c r="W656" s="18">
        <v>1.7453352069119261</v>
      </c>
      <c r="X656" s="18">
        <v>1</v>
      </c>
      <c r="Y656" s="14" t="s">
        <v>140</v>
      </c>
      <c r="Z656" s="14" t="s">
        <v>140</v>
      </c>
      <c r="AA656" s="18" t="s">
        <v>140</v>
      </c>
      <c r="AB656" s="18" t="s">
        <v>140</v>
      </c>
      <c r="AC656" s="14" t="s">
        <v>140</v>
      </c>
      <c r="AD656" s="748">
        <v>87.26676034559631</v>
      </c>
      <c r="AE656" s="749">
        <v>246.82</v>
      </c>
      <c r="AF656" s="748">
        <v>857719.29610262031</v>
      </c>
      <c r="AG656" s="749">
        <v>173.2</v>
      </c>
      <c r="AH656" s="750">
        <v>39.82</v>
      </c>
      <c r="AI656" s="748">
        <v>0</v>
      </c>
      <c r="AJ656" s="748">
        <v>0</v>
      </c>
      <c r="AK656" s="748">
        <v>0</v>
      </c>
      <c r="AL656" s="751" t="s">
        <v>140</v>
      </c>
      <c r="AM656" s="748">
        <v>601863.4871537569</v>
      </c>
      <c r="AN656" s="748">
        <v>0</v>
      </c>
      <c r="AO656" s="752" t="s">
        <v>140</v>
      </c>
      <c r="AP656" s="753">
        <v>0</v>
      </c>
      <c r="AQ656" s="752" t="s">
        <v>2705</v>
      </c>
      <c r="AR656" s="752" t="s">
        <v>140</v>
      </c>
      <c r="AS656" s="752" t="s">
        <v>140</v>
      </c>
    </row>
    <row r="657" spans="1:45" x14ac:dyDescent="0.15">
      <c r="A657" s="14" t="s">
        <v>105</v>
      </c>
      <c r="B657" s="14" t="s">
        <v>133</v>
      </c>
      <c r="C657" s="14" t="s">
        <v>161</v>
      </c>
      <c r="D657" s="14" t="s">
        <v>816</v>
      </c>
      <c r="E657" s="14" t="s">
        <v>1655</v>
      </c>
      <c r="F657" s="14" t="s">
        <v>2488</v>
      </c>
      <c r="G657" s="14" t="s">
        <v>140</v>
      </c>
      <c r="H657" s="14" t="s">
        <v>2691</v>
      </c>
      <c r="I657" s="17">
        <v>586907.25597857474</v>
      </c>
      <c r="J657" s="14" t="s">
        <v>67</v>
      </c>
      <c r="K657" s="17">
        <v>586907.25597857474</v>
      </c>
      <c r="L657" s="14" t="s">
        <v>2691</v>
      </c>
      <c r="M657" s="17">
        <v>586907.25597857474</v>
      </c>
      <c r="N657" s="14" t="s">
        <v>67</v>
      </c>
      <c r="O657" s="17">
        <v>586907.25597857474</v>
      </c>
      <c r="P657" s="17">
        <v>586907.25597857474</v>
      </c>
      <c r="Q657" s="17">
        <v>0</v>
      </c>
      <c r="R657" s="17">
        <v>0</v>
      </c>
      <c r="S657" s="18">
        <v>0</v>
      </c>
      <c r="T657" s="14" t="s">
        <v>102</v>
      </c>
      <c r="U657" s="14" t="s">
        <v>140</v>
      </c>
      <c r="V657" s="14" t="s">
        <v>2708</v>
      </c>
      <c r="W657" s="18">
        <v>1.7453352069119261</v>
      </c>
      <c r="X657" s="18">
        <v>1</v>
      </c>
      <c r="Y657" s="14" t="s">
        <v>140</v>
      </c>
      <c r="Z657" s="14" t="s">
        <v>140</v>
      </c>
      <c r="AA657" s="18" t="s">
        <v>140</v>
      </c>
      <c r="AB657" s="18" t="s">
        <v>140</v>
      </c>
      <c r="AC657" s="14" t="s">
        <v>140</v>
      </c>
      <c r="AD657" s="748">
        <v>708.60609400624196</v>
      </c>
      <c r="AE657" s="749">
        <v>33</v>
      </c>
      <c r="AF657" s="748">
        <v>931150.92388984235</v>
      </c>
      <c r="AG657" s="749">
        <v>20.8</v>
      </c>
      <c r="AH657" s="750">
        <v>39.82</v>
      </c>
      <c r="AI657" s="748">
        <v>0</v>
      </c>
      <c r="AJ657" s="748">
        <v>0</v>
      </c>
      <c r="AK657" s="748">
        <v>0</v>
      </c>
      <c r="AL657" s="751" t="s">
        <v>140</v>
      </c>
      <c r="AM657" s="748">
        <v>586907.25597857474</v>
      </c>
      <c r="AN657" s="748">
        <v>0</v>
      </c>
      <c r="AO657" s="752" t="s">
        <v>140</v>
      </c>
      <c r="AP657" s="753">
        <v>0</v>
      </c>
      <c r="AQ657" s="752" t="s">
        <v>2705</v>
      </c>
      <c r="AR657" s="752" t="s">
        <v>140</v>
      </c>
      <c r="AS657" s="752" t="s">
        <v>140</v>
      </c>
    </row>
    <row r="658" spans="1:45" x14ac:dyDescent="0.15">
      <c r="A658" s="14" t="s">
        <v>105</v>
      </c>
      <c r="B658" s="14" t="s">
        <v>133</v>
      </c>
      <c r="C658" s="14" t="s">
        <v>161</v>
      </c>
      <c r="D658" s="14" t="s">
        <v>817</v>
      </c>
      <c r="E658" s="14" t="s">
        <v>1656</v>
      </c>
      <c r="F658" s="14" t="s">
        <v>2489</v>
      </c>
      <c r="G658" s="14" t="s">
        <v>140</v>
      </c>
      <c r="H658" s="14" t="s">
        <v>2691</v>
      </c>
      <c r="I658" s="17">
        <v>284974.71974070097</v>
      </c>
      <c r="J658" s="14" t="s">
        <v>67</v>
      </c>
      <c r="K658" s="17">
        <v>284974.71974070097</v>
      </c>
      <c r="L658" s="14" t="s">
        <v>2691</v>
      </c>
      <c r="M658" s="17">
        <v>284974.71974070097</v>
      </c>
      <c r="N658" s="14" t="s">
        <v>67</v>
      </c>
      <c r="O658" s="17">
        <v>284974.71974070097</v>
      </c>
      <c r="P658" s="17">
        <v>284974.71974070097</v>
      </c>
      <c r="Q658" s="17">
        <v>0</v>
      </c>
      <c r="R658" s="17">
        <v>0</v>
      </c>
      <c r="S658" s="18">
        <v>0</v>
      </c>
      <c r="T658" s="14" t="s">
        <v>102</v>
      </c>
      <c r="U658" s="14" t="s">
        <v>140</v>
      </c>
      <c r="V658" s="14" t="s">
        <v>2708</v>
      </c>
      <c r="W658" s="18">
        <v>1.7453352069119261</v>
      </c>
      <c r="X658" s="18">
        <v>1</v>
      </c>
      <c r="Y658" s="14" t="s">
        <v>140</v>
      </c>
      <c r="Z658" s="14" t="s">
        <v>140</v>
      </c>
      <c r="AA658" s="18" t="s">
        <v>140</v>
      </c>
      <c r="AB658" s="18" t="s">
        <v>140</v>
      </c>
      <c r="AC658" s="14" t="s">
        <v>140</v>
      </c>
      <c r="AD658" s="748">
        <v>1169.3745886309905</v>
      </c>
      <c r="AE658" s="749">
        <v>9.07</v>
      </c>
      <c r="AF658" s="748">
        <v>422339.98329259478</v>
      </c>
      <c r="AG658" s="749">
        <v>6.12</v>
      </c>
      <c r="AH658" s="750">
        <v>39.82</v>
      </c>
      <c r="AI658" s="748">
        <v>0</v>
      </c>
      <c r="AJ658" s="748">
        <v>0</v>
      </c>
      <c r="AK658" s="748">
        <v>0</v>
      </c>
      <c r="AL658" s="751" t="s">
        <v>140</v>
      </c>
      <c r="AM658" s="748">
        <v>284974.71974070097</v>
      </c>
      <c r="AN658" s="748">
        <v>0</v>
      </c>
      <c r="AO658" s="752" t="s">
        <v>140</v>
      </c>
      <c r="AP658" s="753">
        <v>0</v>
      </c>
      <c r="AQ658" s="752" t="s">
        <v>2705</v>
      </c>
      <c r="AR658" s="752" t="s">
        <v>140</v>
      </c>
      <c r="AS658" s="752" t="s">
        <v>140</v>
      </c>
    </row>
    <row r="659" spans="1:45" x14ac:dyDescent="0.15">
      <c r="A659" s="14" t="s">
        <v>105</v>
      </c>
      <c r="B659" s="14" t="s">
        <v>133</v>
      </c>
      <c r="C659" s="14" t="s">
        <v>161</v>
      </c>
      <c r="D659" s="14" t="s">
        <v>818</v>
      </c>
      <c r="E659" s="14" t="s">
        <v>1657</v>
      </c>
      <c r="F659" s="14" t="s">
        <v>2490</v>
      </c>
      <c r="G659" s="14" t="s">
        <v>140</v>
      </c>
      <c r="H659" s="14" t="s">
        <v>2691</v>
      </c>
      <c r="I659" s="17">
        <v>1234445.6418966546</v>
      </c>
      <c r="J659" s="14" t="s">
        <v>67</v>
      </c>
      <c r="K659" s="17">
        <v>1234445.6418966546</v>
      </c>
      <c r="L659" s="14" t="s">
        <v>2691</v>
      </c>
      <c r="M659" s="17">
        <v>1234445.6418966546</v>
      </c>
      <c r="N659" s="14" t="s">
        <v>67</v>
      </c>
      <c r="O659" s="17">
        <v>1234445.6418966546</v>
      </c>
      <c r="P659" s="17">
        <v>1234445.6418966546</v>
      </c>
      <c r="Q659" s="17">
        <v>0</v>
      </c>
      <c r="R659" s="17">
        <v>0</v>
      </c>
      <c r="S659" s="18">
        <v>0</v>
      </c>
      <c r="T659" s="14" t="s">
        <v>102</v>
      </c>
      <c r="U659" s="14" t="s">
        <v>140</v>
      </c>
      <c r="V659" s="14" t="s">
        <v>2708</v>
      </c>
      <c r="W659" s="18">
        <v>1.7453352069119261</v>
      </c>
      <c r="X659" s="18">
        <v>1</v>
      </c>
      <c r="Y659" s="14" t="s">
        <v>140</v>
      </c>
      <c r="Z659" s="14" t="s">
        <v>140</v>
      </c>
      <c r="AA659" s="18" t="s">
        <v>140</v>
      </c>
      <c r="AB659" s="18" t="s">
        <v>140</v>
      </c>
      <c r="AC659" s="14" t="s">
        <v>140</v>
      </c>
      <c r="AD659" s="748">
        <v>1448.6282217368987</v>
      </c>
      <c r="AE659" s="749">
        <v>15.17</v>
      </c>
      <c r="AF659" s="748">
        <v>875433.19181142736</v>
      </c>
      <c r="AG659" s="749">
        <v>21.4</v>
      </c>
      <c r="AH659" s="750">
        <v>39.82</v>
      </c>
      <c r="AI659" s="748">
        <v>0</v>
      </c>
      <c r="AJ659" s="748">
        <v>0</v>
      </c>
      <c r="AK659" s="748">
        <v>0</v>
      </c>
      <c r="AL659" s="751" t="s">
        <v>140</v>
      </c>
      <c r="AM659" s="748">
        <v>1234445.6418966546</v>
      </c>
      <c r="AN659" s="748">
        <v>0</v>
      </c>
      <c r="AO659" s="752" t="s">
        <v>140</v>
      </c>
      <c r="AP659" s="753">
        <v>0</v>
      </c>
      <c r="AQ659" s="752" t="s">
        <v>2705</v>
      </c>
      <c r="AR659" s="752" t="s">
        <v>140</v>
      </c>
      <c r="AS659" s="752" t="s">
        <v>140</v>
      </c>
    </row>
    <row r="660" spans="1:45" x14ac:dyDescent="0.15">
      <c r="A660" s="14" t="s">
        <v>105</v>
      </c>
      <c r="B660" s="14" t="s">
        <v>133</v>
      </c>
      <c r="C660" s="14" t="s">
        <v>161</v>
      </c>
      <c r="D660" s="14" t="s">
        <v>819</v>
      </c>
      <c r="E660" s="14" t="s">
        <v>1658</v>
      </c>
      <c r="F660" s="14" t="s">
        <v>2491</v>
      </c>
      <c r="G660" s="14" t="s">
        <v>140</v>
      </c>
      <c r="H660" s="14" t="s">
        <v>2691</v>
      </c>
      <c r="I660" s="17">
        <v>1190536.0100673065</v>
      </c>
      <c r="J660" s="14" t="s">
        <v>67</v>
      </c>
      <c r="K660" s="17">
        <v>1190536.0100673065</v>
      </c>
      <c r="L660" s="14" t="s">
        <v>2691</v>
      </c>
      <c r="M660" s="17">
        <v>1190536.0100673065</v>
      </c>
      <c r="N660" s="14" t="s">
        <v>67</v>
      </c>
      <c r="O660" s="17">
        <v>1190536.0100673065</v>
      </c>
      <c r="P660" s="17">
        <v>1190536.0100673065</v>
      </c>
      <c r="Q660" s="17">
        <v>0</v>
      </c>
      <c r="R660" s="17">
        <v>0</v>
      </c>
      <c r="S660" s="18">
        <v>0</v>
      </c>
      <c r="T660" s="14" t="s">
        <v>2705</v>
      </c>
      <c r="U660" s="14" t="s">
        <v>2705</v>
      </c>
      <c r="V660" s="14" t="s">
        <v>2705</v>
      </c>
      <c r="W660" s="18">
        <v>1.7453352069119261</v>
      </c>
      <c r="X660" s="18">
        <v>1</v>
      </c>
      <c r="Y660" s="14" t="s">
        <v>140</v>
      </c>
      <c r="Z660" s="14" t="s">
        <v>140</v>
      </c>
      <c r="AA660" s="18" t="s">
        <v>140</v>
      </c>
      <c r="AB660" s="18" t="s">
        <v>140</v>
      </c>
      <c r="AC660" s="14" t="s">
        <v>140</v>
      </c>
      <c r="AD660" s="748">
        <v>169.29751507045683</v>
      </c>
      <c r="AE660" s="749">
        <v>270.8</v>
      </c>
      <c r="AF660" s="748">
        <v>1825578.4416779235</v>
      </c>
      <c r="AG660" s="749">
        <v>176.6</v>
      </c>
      <c r="AH660" s="750">
        <v>39.82</v>
      </c>
      <c r="AI660" s="748">
        <v>0</v>
      </c>
      <c r="AJ660" s="748">
        <v>0</v>
      </c>
      <c r="AK660" s="748">
        <v>0</v>
      </c>
      <c r="AL660" s="751" t="s">
        <v>140</v>
      </c>
      <c r="AM660" s="748">
        <v>1190536.0100673065</v>
      </c>
      <c r="AN660" s="748">
        <v>0</v>
      </c>
      <c r="AO660" s="752" t="s">
        <v>140</v>
      </c>
      <c r="AP660" s="753">
        <v>0</v>
      </c>
      <c r="AQ660" s="752" t="s">
        <v>2705</v>
      </c>
      <c r="AR660" s="752" t="s">
        <v>140</v>
      </c>
      <c r="AS660" s="752" t="s">
        <v>140</v>
      </c>
    </row>
    <row r="661" spans="1:45" x14ac:dyDescent="0.15">
      <c r="A661" s="14" t="s">
        <v>105</v>
      </c>
      <c r="B661" s="14" t="s">
        <v>133</v>
      </c>
      <c r="C661" s="14" t="s">
        <v>161</v>
      </c>
      <c r="D661" s="14" t="s">
        <v>820</v>
      </c>
      <c r="E661" s="14" t="s">
        <v>1659</v>
      </c>
      <c r="F661" s="14" t="s">
        <v>2492</v>
      </c>
      <c r="G661" s="14" t="s">
        <v>140</v>
      </c>
      <c r="H661" s="14" t="s">
        <v>2691</v>
      </c>
      <c r="I661" s="17">
        <v>3364196.2339499616</v>
      </c>
      <c r="J661" s="14" t="s">
        <v>67</v>
      </c>
      <c r="K661" s="17">
        <v>3364196.2339499616</v>
      </c>
      <c r="L661" s="14" t="s">
        <v>2691</v>
      </c>
      <c r="M661" s="17">
        <v>3364196.2339499616</v>
      </c>
      <c r="N661" s="14" t="s">
        <v>67</v>
      </c>
      <c r="O661" s="17">
        <v>3364196.2339499616</v>
      </c>
      <c r="P661" s="17">
        <v>3364196.2339499616</v>
      </c>
      <c r="Q661" s="17">
        <v>0</v>
      </c>
      <c r="R661" s="17">
        <v>0</v>
      </c>
      <c r="S661" s="18">
        <v>0</v>
      </c>
      <c r="T661" s="14" t="s">
        <v>2705</v>
      </c>
      <c r="U661" s="14" t="s">
        <v>2705</v>
      </c>
      <c r="V661" s="14" t="s">
        <v>2705</v>
      </c>
      <c r="W661" s="18">
        <v>1.7453352069119261</v>
      </c>
      <c r="X661" s="18">
        <v>1</v>
      </c>
      <c r="Y661" s="14" t="s">
        <v>140</v>
      </c>
      <c r="Z661" s="14" t="s">
        <v>140</v>
      </c>
      <c r="AA661" s="18" t="s">
        <v>140</v>
      </c>
      <c r="AB661" s="18" t="s">
        <v>140</v>
      </c>
      <c r="AC661" s="14" t="s">
        <v>140</v>
      </c>
      <c r="AD661" s="748">
        <v>2751.9572874983796</v>
      </c>
      <c r="AE661" s="749">
        <v>31.98</v>
      </c>
      <c r="AF661" s="748">
        <v>3505279.3931062669</v>
      </c>
      <c r="AG661" s="749">
        <v>30.7</v>
      </c>
      <c r="AH661" s="750">
        <v>39.82</v>
      </c>
      <c r="AI661" s="748">
        <v>0</v>
      </c>
      <c r="AJ661" s="748">
        <v>0</v>
      </c>
      <c r="AK661" s="748">
        <v>0</v>
      </c>
      <c r="AL661" s="751" t="s">
        <v>140</v>
      </c>
      <c r="AM661" s="748">
        <v>3364196.2339499616</v>
      </c>
      <c r="AN661" s="748">
        <v>0</v>
      </c>
      <c r="AO661" s="752" t="s">
        <v>140</v>
      </c>
      <c r="AP661" s="753">
        <v>0</v>
      </c>
      <c r="AQ661" s="752" t="s">
        <v>2705</v>
      </c>
      <c r="AR661" s="752" t="s">
        <v>140</v>
      </c>
      <c r="AS661" s="752" t="s">
        <v>140</v>
      </c>
    </row>
    <row r="662" spans="1:45" x14ac:dyDescent="0.15">
      <c r="A662" s="14" t="s">
        <v>105</v>
      </c>
      <c r="B662" s="14" t="s">
        <v>133</v>
      </c>
      <c r="C662" s="14" t="s">
        <v>161</v>
      </c>
      <c r="D662" s="14" t="s">
        <v>821</v>
      </c>
      <c r="E662" s="14" t="s">
        <v>1660</v>
      </c>
      <c r="F662" s="14" t="s">
        <v>2493</v>
      </c>
      <c r="G662" s="14" t="s">
        <v>140</v>
      </c>
      <c r="H662" s="14" t="s">
        <v>2691</v>
      </c>
      <c r="I662" s="17">
        <v>5212860.5909301024</v>
      </c>
      <c r="J662" s="14" t="s">
        <v>67</v>
      </c>
      <c r="K662" s="17">
        <v>5212860.5909301024</v>
      </c>
      <c r="L662" s="14" t="s">
        <v>2691</v>
      </c>
      <c r="M662" s="17">
        <v>5212860.5909301024</v>
      </c>
      <c r="N662" s="14" t="s">
        <v>67</v>
      </c>
      <c r="O662" s="17">
        <v>5212860.5909301024</v>
      </c>
      <c r="P662" s="17">
        <v>5212860.5909301024</v>
      </c>
      <c r="Q662" s="17">
        <v>0</v>
      </c>
      <c r="R662" s="17">
        <v>0</v>
      </c>
      <c r="S662" s="18">
        <v>0</v>
      </c>
      <c r="T662" s="14" t="s">
        <v>102</v>
      </c>
      <c r="U662" s="14" t="s">
        <v>140</v>
      </c>
      <c r="V662" s="14" t="s">
        <v>2708</v>
      </c>
      <c r="W662" s="18">
        <v>1.7453352069119261</v>
      </c>
      <c r="X662" s="18">
        <v>1</v>
      </c>
      <c r="Y662" s="14" t="s">
        <v>140</v>
      </c>
      <c r="Z662" s="14" t="s">
        <v>140</v>
      </c>
      <c r="AA662" s="18" t="s">
        <v>140</v>
      </c>
      <c r="AB662" s="18" t="s">
        <v>140</v>
      </c>
      <c r="AC662" s="14" t="s">
        <v>140</v>
      </c>
      <c r="AD662" s="748">
        <v>2827.4430351973201</v>
      </c>
      <c r="AE662" s="749">
        <v>50.08</v>
      </c>
      <c r="AF662" s="748">
        <v>5639541.2752423435</v>
      </c>
      <c r="AG662" s="749">
        <v>46.3</v>
      </c>
      <c r="AH662" s="750">
        <v>39.82</v>
      </c>
      <c r="AI662" s="748">
        <v>0</v>
      </c>
      <c r="AJ662" s="748">
        <v>0</v>
      </c>
      <c r="AK662" s="748">
        <v>0</v>
      </c>
      <c r="AL662" s="751" t="s">
        <v>140</v>
      </c>
      <c r="AM662" s="748">
        <v>5212860.5909301024</v>
      </c>
      <c r="AN662" s="748">
        <v>0</v>
      </c>
      <c r="AO662" s="752" t="s">
        <v>140</v>
      </c>
      <c r="AP662" s="753">
        <v>0</v>
      </c>
      <c r="AQ662" s="752" t="s">
        <v>2705</v>
      </c>
      <c r="AR662" s="752" t="s">
        <v>140</v>
      </c>
      <c r="AS662" s="752" t="s">
        <v>140</v>
      </c>
    </row>
    <row r="663" spans="1:45" x14ac:dyDescent="0.15">
      <c r="A663" s="14" t="s">
        <v>105</v>
      </c>
      <c r="B663" s="14" t="s">
        <v>133</v>
      </c>
      <c r="C663" s="14" t="s">
        <v>161</v>
      </c>
      <c r="D663" s="14" t="s">
        <v>822</v>
      </c>
      <c r="E663" s="14" t="s">
        <v>1661</v>
      </c>
      <c r="F663" s="14" t="s">
        <v>2494</v>
      </c>
      <c r="G663" s="14" t="s">
        <v>140</v>
      </c>
      <c r="H663" s="14" t="s">
        <v>2691</v>
      </c>
      <c r="I663" s="17">
        <v>442223.71463733894</v>
      </c>
      <c r="J663" s="14" t="s">
        <v>67</v>
      </c>
      <c r="K663" s="17">
        <v>442223.71463733894</v>
      </c>
      <c r="L663" s="14" t="s">
        <v>2691</v>
      </c>
      <c r="M663" s="17">
        <v>442223.71463733894</v>
      </c>
      <c r="N663" s="14" t="s">
        <v>67</v>
      </c>
      <c r="O663" s="17">
        <v>442223.71463733894</v>
      </c>
      <c r="P663" s="17">
        <v>442223.71463733894</v>
      </c>
      <c r="Q663" s="17">
        <v>0</v>
      </c>
      <c r="R663" s="17">
        <v>0</v>
      </c>
      <c r="S663" s="18">
        <v>0</v>
      </c>
      <c r="T663" s="14" t="s">
        <v>2705</v>
      </c>
      <c r="U663" s="14" t="s">
        <v>2705</v>
      </c>
      <c r="V663" s="14" t="s">
        <v>2705</v>
      </c>
      <c r="W663" s="18">
        <v>1.7453352069119261</v>
      </c>
      <c r="X663" s="18">
        <v>1</v>
      </c>
      <c r="Y663" s="14" t="s">
        <v>140</v>
      </c>
      <c r="Z663" s="14" t="s">
        <v>140</v>
      </c>
      <c r="AA663" s="18" t="s">
        <v>140</v>
      </c>
      <c r="AB663" s="18" t="s">
        <v>140</v>
      </c>
      <c r="AC663" s="14" t="s">
        <v>140</v>
      </c>
      <c r="AD663" s="748">
        <v>78.540084311036679</v>
      </c>
      <c r="AE663" s="749">
        <v>217.28</v>
      </c>
      <c r="AF663" s="748">
        <v>679558.39289084647</v>
      </c>
      <c r="AG663" s="749">
        <v>141.4</v>
      </c>
      <c r="AH663" s="750">
        <v>39.82</v>
      </c>
      <c r="AI663" s="748">
        <v>0</v>
      </c>
      <c r="AJ663" s="748">
        <v>0</v>
      </c>
      <c r="AK663" s="748">
        <v>0</v>
      </c>
      <c r="AL663" s="751" t="s">
        <v>140</v>
      </c>
      <c r="AM663" s="748">
        <v>442223.71463733894</v>
      </c>
      <c r="AN663" s="748">
        <v>0</v>
      </c>
      <c r="AO663" s="752" t="s">
        <v>140</v>
      </c>
      <c r="AP663" s="753">
        <v>0</v>
      </c>
      <c r="AQ663" s="752" t="s">
        <v>2705</v>
      </c>
      <c r="AR663" s="752" t="s">
        <v>140</v>
      </c>
      <c r="AS663" s="752" t="s">
        <v>140</v>
      </c>
    </row>
    <row r="664" spans="1:45" x14ac:dyDescent="0.15">
      <c r="A664" s="14" t="s">
        <v>105</v>
      </c>
      <c r="B664" s="14" t="s">
        <v>133</v>
      </c>
      <c r="C664" s="14" t="s">
        <v>161</v>
      </c>
      <c r="D664" s="14" t="s">
        <v>823</v>
      </c>
      <c r="E664" s="14" t="s">
        <v>1662</v>
      </c>
      <c r="F664" s="14" t="s">
        <v>2495</v>
      </c>
      <c r="G664" s="14" t="s">
        <v>140</v>
      </c>
      <c r="H664" s="14" t="s">
        <v>2691</v>
      </c>
      <c r="I664" s="17">
        <v>521244.35954424675</v>
      </c>
      <c r="J664" s="14" t="s">
        <v>67</v>
      </c>
      <c r="K664" s="17">
        <v>521244.35954424675</v>
      </c>
      <c r="L664" s="14" t="s">
        <v>2691</v>
      </c>
      <c r="M664" s="17">
        <v>521244.35954424675</v>
      </c>
      <c r="N664" s="14" t="s">
        <v>67</v>
      </c>
      <c r="O664" s="17">
        <v>521244.35954424675</v>
      </c>
      <c r="P664" s="17">
        <v>521244.35954424675</v>
      </c>
      <c r="Q664" s="17">
        <v>0</v>
      </c>
      <c r="R664" s="17">
        <v>0</v>
      </c>
      <c r="S664" s="18">
        <v>0</v>
      </c>
      <c r="T664" s="14" t="s">
        <v>102</v>
      </c>
      <c r="U664" s="14" t="s">
        <v>140</v>
      </c>
      <c r="V664" s="14" t="s">
        <v>2708</v>
      </c>
      <c r="W664" s="18">
        <v>1.7453352069119261</v>
      </c>
      <c r="X664" s="18">
        <v>1</v>
      </c>
      <c r="Y664" s="14" t="s">
        <v>140</v>
      </c>
      <c r="Z664" s="14" t="s">
        <v>140</v>
      </c>
      <c r="AA664" s="18" t="s">
        <v>140</v>
      </c>
      <c r="AB664" s="18" t="s">
        <v>140</v>
      </c>
      <c r="AC664" s="14" t="s">
        <v>140</v>
      </c>
      <c r="AD664" s="748">
        <v>174.53352069119262</v>
      </c>
      <c r="AE664" s="749">
        <v>135.4</v>
      </c>
      <c r="AF664" s="748">
        <v>941019.81709721347</v>
      </c>
      <c r="AG664" s="749">
        <v>75</v>
      </c>
      <c r="AH664" s="750">
        <v>39.82</v>
      </c>
      <c r="AI664" s="748">
        <v>0</v>
      </c>
      <c r="AJ664" s="748">
        <v>0</v>
      </c>
      <c r="AK664" s="748">
        <v>0</v>
      </c>
      <c r="AL664" s="751" t="s">
        <v>140</v>
      </c>
      <c r="AM664" s="748">
        <v>521244.35954424675</v>
      </c>
      <c r="AN664" s="748">
        <v>0</v>
      </c>
      <c r="AO664" s="752" t="s">
        <v>140</v>
      </c>
      <c r="AP664" s="753">
        <v>0</v>
      </c>
      <c r="AQ664" s="752" t="s">
        <v>2705</v>
      </c>
      <c r="AR664" s="752" t="s">
        <v>140</v>
      </c>
      <c r="AS664" s="752" t="s">
        <v>140</v>
      </c>
    </row>
    <row r="665" spans="1:45" x14ac:dyDescent="0.15">
      <c r="A665" s="14" t="s">
        <v>105</v>
      </c>
      <c r="B665" s="14" t="s">
        <v>133</v>
      </c>
      <c r="C665" s="14" t="s">
        <v>161</v>
      </c>
      <c r="D665" s="14" t="s">
        <v>824</v>
      </c>
      <c r="E665" s="14" t="s">
        <v>1663</v>
      </c>
      <c r="F665" s="14" t="s">
        <v>2496</v>
      </c>
      <c r="G665" s="14" t="s">
        <v>140</v>
      </c>
      <c r="H665" s="14" t="s">
        <v>2691</v>
      </c>
      <c r="I665" s="17">
        <v>281555.34627007949</v>
      </c>
      <c r="J665" s="14" t="s">
        <v>67</v>
      </c>
      <c r="K665" s="17">
        <v>281555.34627007949</v>
      </c>
      <c r="L665" s="14" t="s">
        <v>2691</v>
      </c>
      <c r="M665" s="17">
        <v>281555.34627007949</v>
      </c>
      <c r="N665" s="14" t="s">
        <v>67</v>
      </c>
      <c r="O665" s="17">
        <v>281555.34627007949</v>
      </c>
      <c r="P665" s="17">
        <v>281555.34627007949</v>
      </c>
      <c r="Q665" s="17">
        <v>0</v>
      </c>
      <c r="R665" s="17">
        <v>0</v>
      </c>
      <c r="S665" s="18">
        <v>0</v>
      </c>
      <c r="T665" s="14" t="s">
        <v>102</v>
      </c>
      <c r="U665" s="14" t="s">
        <v>140</v>
      </c>
      <c r="V665" s="14" t="s">
        <v>2708</v>
      </c>
      <c r="W665" s="18">
        <v>1.7453352069119261</v>
      </c>
      <c r="X665" s="18">
        <v>1</v>
      </c>
      <c r="Y665" s="14" t="s">
        <v>140</v>
      </c>
      <c r="Z665" s="14" t="s">
        <v>140</v>
      </c>
      <c r="AA665" s="18" t="s">
        <v>140</v>
      </c>
      <c r="AB665" s="18" t="s">
        <v>140</v>
      </c>
      <c r="AC665" s="14" t="s">
        <v>140</v>
      </c>
      <c r="AD665" s="748">
        <v>55.850726621181636</v>
      </c>
      <c r="AE665" s="749">
        <v>165.8</v>
      </c>
      <c r="AF665" s="748">
        <v>368735.20637572365</v>
      </c>
      <c r="AG665" s="749">
        <v>126.6</v>
      </c>
      <c r="AH665" s="750">
        <v>39.82</v>
      </c>
      <c r="AI665" s="748">
        <v>0</v>
      </c>
      <c r="AJ665" s="748">
        <v>0</v>
      </c>
      <c r="AK665" s="748">
        <v>0</v>
      </c>
      <c r="AL665" s="751" t="s">
        <v>140</v>
      </c>
      <c r="AM665" s="748">
        <v>281555.34627007949</v>
      </c>
      <c r="AN665" s="748">
        <v>0</v>
      </c>
      <c r="AO665" s="752" t="s">
        <v>140</v>
      </c>
      <c r="AP665" s="753">
        <v>0</v>
      </c>
      <c r="AQ665" s="752" t="s">
        <v>2705</v>
      </c>
      <c r="AR665" s="752" t="s">
        <v>140</v>
      </c>
      <c r="AS665" s="752" t="s">
        <v>140</v>
      </c>
    </row>
    <row r="666" spans="1:45" x14ac:dyDescent="0.15">
      <c r="A666" s="14" t="s">
        <v>105</v>
      </c>
      <c r="B666" s="14" t="s">
        <v>133</v>
      </c>
      <c r="C666" s="14" t="s">
        <v>161</v>
      </c>
      <c r="D666" s="14" t="s">
        <v>825</v>
      </c>
      <c r="E666" s="14" t="s">
        <v>1664</v>
      </c>
      <c r="F666" s="14" t="s">
        <v>2497</v>
      </c>
      <c r="G666" s="14" t="s">
        <v>140</v>
      </c>
      <c r="H666" s="14" t="s">
        <v>2691</v>
      </c>
      <c r="I666" s="17">
        <v>13447822.098458439</v>
      </c>
      <c r="J666" s="14" t="s">
        <v>67</v>
      </c>
      <c r="K666" s="17">
        <v>13447822.098458439</v>
      </c>
      <c r="L666" s="14" t="s">
        <v>2691</v>
      </c>
      <c r="M666" s="17">
        <v>13447822.098458439</v>
      </c>
      <c r="N666" s="14" t="s">
        <v>67</v>
      </c>
      <c r="O666" s="17">
        <v>13447822.098458439</v>
      </c>
      <c r="P666" s="17">
        <v>13291484.447793443</v>
      </c>
      <c r="Q666" s="17">
        <v>156337.65066499679</v>
      </c>
      <c r="R666" s="17">
        <v>0</v>
      </c>
      <c r="S666" s="18">
        <v>0</v>
      </c>
      <c r="T666" s="14" t="s">
        <v>102</v>
      </c>
      <c r="U666" s="14" t="s">
        <v>140</v>
      </c>
      <c r="V666" s="14" t="s">
        <v>2708</v>
      </c>
      <c r="W666" s="18">
        <v>1.7453352069119261</v>
      </c>
      <c r="X666" s="18">
        <v>1</v>
      </c>
      <c r="Y666" s="14" t="s">
        <v>140</v>
      </c>
      <c r="Z666" s="14" t="s">
        <v>140</v>
      </c>
      <c r="AA666" s="18" t="s">
        <v>140</v>
      </c>
      <c r="AB666" s="18" t="s">
        <v>140</v>
      </c>
      <c r="AC666" s="14" t="s">
        <v>140</v>
      </c>
      <c r="AD666" s="748">
        <v>12478.099528296125</v>
      </c>
      <c r="AE666" s="749">
        <v>28.75</v>
      </c>
      <c r="AF666" s="748">
        <v>14290177.871961992</v>
      </c>
      <c r="AG666" s="749">
        <v>26.75</v>
      </c>
      <c r="AH666" s="750">
        <v>39.82</v>
      </c>
      <c r="AI666" s="748">
        <v>156337.65066499679</v>
      </c>
      <c r="AJ666" s="748">
        <v>0</v>
      </c>
      <c r="AK666" s="748">
        <v>156337.65066499679</v>
      </c>
      <c r="AL666" s="751" t="s">
        <v>140</v>
      </c>
      <c r="AM666" s="748">
        <v>13447822.098458439</v>
      </c>
      <c r="AN666" s="748">
        <v>0</v>
      </c>
      <c r="AO666" s="752" t="s">
        <v>140</v>
      </c>
      <c r="AP666" s="753">
        <v>0</v>
      </c>
      <c r="AQ666" s="752" t="s">
        <v>2705</v>
      </c>
      <c r="AR666" s="752" t="s">
        <v>140</v>
      </c>
      <c r="AS666" s="752" t="s">
        <v>140</v>
      </c>
    </row>
    <row r="667" spans="1:45" x14ac:dyDescent="0.15">
      <c r="A667" s="14" t="s">
        <v>105</v>
      </c>
      <c r="B667" s="14" t="s">
        <v>133</v>
      </c>
      <c r="C667" s="14" t="s">
        <v>161</v>
      </c>
      <c r="D667" s="14" t="s">
        <v>826</v>
      </c>
      <c r="E667" s="14" t="s">
        <v>1665</v>
      </c>
      <c r="F667" s="14" t="s">
        <v>2498</v>
      </c>
      <c r="G667" s="14" t="s">
        <v>140</v>
      </c>
      <c r="H667" s="14" t="s">
        <v>2691</v>
      </c>
      <c r="I667" s="17">
        <v>2246048.8917102828</v>
      </c>
      <c r="J667" s="14" t="s">
        <v>67</v>
      </c>
      <c r="K667" s="17">
        <v>2246048.8917102828</v>
      </c>
      <c r="L667" s="14" t="s">
        <v>2691</v>
      </c>
      <c r="M667" s="17">
        <v>2246048.8917102828</v>
      </c>
      <c r="N667" s="14" t="s">
        <v>67</v>
      </c>
      <c r="O667" s="17">
        <v>2246048.8917102828</v>
      </c>
      <c r="P667" s="17">
        <v>2246048.8917102828</v>
      </c>
      <c r="Q667" s="17">
        <v>0</v>
      </c>
      <c r="R667" s="17">
        <v>0</v>
      </c>
      <c r="S667" s="18">
        <v>0</v>
      </c>
      <c r="T667" s="14" t="s">
        <v>102</v>
      </c>
      <c r="U667" s="14" t="s">
        <v>140</v>
      </c>
      <c r="V667" s="14" t="s">
        <v>2708</v>
      </c>
      <c r="W667" s="18">
        <v>1.7453352069119261</v>
      </c>
      <c r="X667" s="18">
        <v>1</v>
      </c>
      <c r="Y667" s="14" t="s">
        <v>140</v>
      </c>
      <c r="Z667" s="14" t="s">
        <v>140</v>
      </c>
      <c r="AA667" s="18" t="s">
        <v>140</v>
      </c>
      <c r="AB667" s="18" t="s">
        <v>140</v>
      </c>
      <c r="AC667" s="14" t="s">
        <v>140</v>
      </c>
      <c r="AD667" s="748">
        <v>202.45888400178342</v>
      </c>
      <c r="AE667" s="749">
        <v>309.01</v>
      </c>
      <c r="AF667" s="748">
        <v>2491234.9603920835</v>
      </c>
      <c r="AG667" s="749">
        <v>278.60000000000002</v>
      </c>
      <c r="AH667" s="750">
        <v>39.82</v>
      </c>
      <c r="AI667" s="748">
        <v>0</v>
      </c>
      <c r="AJ667" s="748">
        <v>0</v>
      </c>
      <c r="AK667" s="748">
        <v>0</v>
      </c>
      <c r="AL667" s="751" t="s">
        <v>140</v>
      </c>
      <c r="AM667" s="748">
        <v>2246048.8917102828</v>
      </c>
      <c r="AN667" s="748">
        <v>0</v>
      </c>
      <c r="AO667" s="752" t="s">
        <v>140</v>
      </c>
      <c r="AP667" s="753">
        <v>0</v>
      </c>
      <c r="AQ667" s="752" t="s">
        <v>2705</v>
      </c>
      <c r="AR667" s="752" t="s">
        <v>140</v>
      </c>
      <c r="AS667" s="752" t="s">
        <v>140</v>
      </c>
    </row>
    <row r="668" spans="1:45" x14ac:dyDescent="0.15">
      <c r="A668" s="14" t="s">
        <v>105</v>
      </c>
      <c r="B668" s="14" t="s">
        <v>133</v>
      </c>
      <c r="C668" s="14" t="s">
        <v>161</v>
      </c>
      <c r="D668" s="14" t="s">
        <v>827</v>
      </c>
      <c r="E668" s="14" t="s">
        <v>1666</v>
      </c>
      <c r="F668" s="14" t="s">
        <v>2499</v>
      </c>
      <c r="G668" s="14" t="s">
        <v>140</v>
      </c>
      <c r="H668" s="14" t="s">
        <v>2691</v>
      </c>
      <c r="I668" s="17">
        <v>4226838.0560168037</v>
      </c>
      <c r="J668" s="14" t="s">
        <v>67</v>
      </c>
      <c r="K668" s="17">
        <v>4226838.0560168037</v>
      </c>
      <c r="L668" s="14" t="s">
        <v>2691</v>
      </c>
      <c r="M668" s="17">
        <v>4226838.0560168037</v>
      </c>
      <c r="N668" s="14" t="s">
        <v>67</v>
      </c>
      <c r="O668" s="17">
        <v>4226838.0560168037</v>
      </c>
      <c r="P668" s="17">
        <v>4226838.0560168037</v>
      </c>
      <c r="Q668" s="17">
        <v>0</v>
      </c>
      <c r="R668" s="17">
        <v>0</v>
      </c>
      <c r="S668" s="18">
        <v>0</v>
      </c>
      <c r="T668" s="14" t="s">
        <v>102</v>
      </c>
      <c r="U668" s="14" t="s">
        <v>140</v>
      </c>
      <c r="V668" s="14" t="s">
        <v>2708</v>
      </c>
      <c r="W668" s="18">
        <v>1.7453352069119261</v>
      </c>
      <c r="X668" s="18">
        <v>1</v>
      </c>
      <c r="Y668" s="14" t="s">
        <v>140</v>
      </c>
      <c r="Z668" s="14" t="s">
        <v>140</v>
      </c>
      <c r="AA668" s="18" t="s">
        <v>140</v>
      </c>
      <c r="AB668" s="18" t="s">
        <v>140</v>
      </c>
      <c r="AC668" s="14" t="s">
        <v>140</v>
      </c>
      <c r="AD668" s="748">
        <v>309.2908520168624</v>
      </c>
      <c r="AE668" s="749">
        <v>433.01</v>
      </c>
      <c r="AF668" s="748">
        <v>5332980.4416494286</v>
      </c>
      <c r="AG668" s="749">
        <v>343.2</v>
      </c>
      <c r="AH668" s="750">
        <v>39.82</v>
      </c>
      <c r="AI668" s="748">
        <v>0</v>
      </c>
      <c r="AJ668" s="748">
        <v>0</v>
      </c>
      <c r="AK668" s="748">
        <v>0</v>
      </c>
      <c r="AL668" s="751" t="s">
        <v>140</v>
      </c>
      <c r="AM668" s="748">
        <v>4226838.0560168037</v>
      </c>
      <c r="AN668" s="748">
        <v>0</v>
      </c>
      <c r="AO668" s="752" t="s">
        <v>140</v>
      </c>
      <c r="AP668" s="753">
        <v>0</v>
      </c>
      <c r="AQ668" s="752" t="s">
        <v>2705</v>
      </c>
      <c r="AR668" s="752" t="s">
        <v>140</v>
      </c>
      <c r="AS668" s="752" t="s">
        <v>140</v>
      </c>
    </row>
    <row r="669" spans="1:45" x14ac:dyDescent="0.15">
      <c r="A669" s="14" t="s">
        <v>105</v>
      </c>
      <c r="B669" s="14" t="s">
        <v>133</v>
      </c>
      <c r="C669" s="14" t="s">
        <v>161</v>
      </c>
      <c r="D669" s="14" t="s">
        <v>828</v>
      </c>
      <c r="E669" s="14" t="s">
        <v>1667</v>
      </c>
      <c r="F669" s="14" t="s">
        <v>2500</v>
      </c>
      <c r="G669" s="14" t="s">
        <v>140</v>
      </c>
      <c r="H669" s="14" t="s">
        <v>2691</v>
      </c>
      <c r="I669" s="17">
        <v>467034.94615164504</v>
      </c>
      <c r="J669" s="14" t="s">
        <v>67</v>
      </c>
      <c r="K669" s="17">
        <v>467034.94615164504</v>
      </c>
      <c r="L669" s="14" t="s">
        <v>2691</v>
      </c>
      <c r="M669" s="17">
        <v>467034.94615164504</v>
      </c>
      <c r="N669" s="14" t="s">
        <v>67</v>
      </c>
      <c r="O669" s="17">
        <v>467034.94615164504</v>
      </c>
      <c r="P669" s="17">
        <v>467034.94615164504</v>
      </c>
      <c r="Q669" s="17">
        <v>0</v>
      </c>
      <c r="R669" s="17">
        <v>0</v>
      </c>
      <c r="S669" s="18">
        <v>0</v>
      </c>
      <c r="T669" s="14" t="s">
        <v>102</v>
      </c>
      <c r="U669" s="14" t="s">
        <v>140</v>
      </c>
      <c r="V669" s="14" t="s">
        <v>2708</v>
      </c>
      <c r="W669" s="18">
        <v>1.7453352069119261</v>
      </c>
      <c r="X669" s="18">
        <v>1</v>
      </c>
      <c r="Y669" s="14" t="s">
        <v>140</v>
      </c>
      <c r="Z669" s="14" t="s">
        <v>140</v>
      </c>
      <c r="AA669" s="18" t="s">
        <v>140</v>
      </c>
      <c r="AB669" s="18" t="s">
        <v>140</v>
      </c>
      <c r="AC669" s="14" t="s">
        <v>140</v>
      </c>
      <c r="AD669" s="748">
        <v>111.70145324236327</v>
      </c>
      <c r="AE669" s="749">
        <v>149</v>
      </c>
      <c r="AF669" s="748">
        <v>662744.82834852487</v>
      </c>
      <c r="AG669" s="749">
        <v>105</v>
      </c>
      <c r="AH669" s="750">
        <v>39.82</v>
      </c>
      <c r="AI669" s="748">
        <v>0</v>
      </c>
      <c r="AJ669" s="748">
        <v>0</v>
      </c>
      <c r="AK669" s="748">
        <v>0</v>
      </c>
      <c r="AL669" s="751" t="s">
        <v>140</v>
      </c>
      <c r="AM669" s="748">
        <v>467034.94615164504</v>
      </c>
      <c r="AN669" s="748">
        <v>0</v>
      </c>
      <c r="AO669" s="752" t="s">
        <v>140</v>
      </c>
      <c r="AP669" s="753">
        <v>0</v>
      </c>
      <c r="AQ669" s="752" t="s">
        <v>2705</v>
      </c>
      <c r="AR669" s="752" t="s">
        <v>140</v>
      </c>
      <c r="AS669" s="752" t="s">
        <v>140</v>
      </c>
    </row>
    <row r="670" spans="1:45" x14ac:dyDescent="0.15">
      <c r="A670" s="14" t="s">
        <v>105</v>
      </c>
      <c r="B670" s="14" t="s">
        <v>133</v>
      </c>
      <c r="C670" s="14" t="s">
        <v>161</v>
      </c>
      <c r="D670" s="14" t="s">
        <v>829</v>
      </c>
      <c r="E670" s="14" t="s">
        <v>1668</v>
      </c>
      <c r="F670" s="14" t="s">
        <v>2501</v>
      </c>
      <c r="G670" s="14" t="s">
        <v>140</v>
      </c>
      <c r="H670" s="14" t="s">
        <v>2691</v>
      </c>
      <c r="I670" s="17">
        <v>802855.31219401839</v>
      </c>
      <c r="J670" s="14" t="s">
        <v>67</v>
      </c>
      <c r="K670" s="17">
        <v>802855.31219401839</v>
      </c>
      <c r="L670" s="14" t="s">
        <v>2691</v>
      </c>
      <c r="M670" s="17">
        <v>802855.31219401839</v>
      </c>
      <c r="N670" s="14" t="s">
        <v>67</v>
      </c>
      <c r="O670" s="17">
        <v>802855.31219401839</v>
      </c>
      <c r="P670" s="17">
        <v>802855.31219401839</v>
      </c>
      <c r="Q670" s="17">
        <v>0</v>
      </c>
      <c r="R670" s="17">
        <v>0</v>
      </c>
      <c r="S670" s="18">
        <v>0</v>
      </c>
      <c r="T670" s="14" t="s">
        <v>102</v>
      </c>
      <c r="U670" s="14" t="s">
        <v>140</v>
      </c>
      <c r="V670" s="14" t="s">
        <v>2708</v>
      </c>
      <c r="W670" s="18">
        <v>1.7453352069119261</v>
      </c>
      <c r="X670" s="18">
        <v>1</v>
      </c>
      <c r="Y670" s="14" t="s">
        <v>140</v>
      </c>
      <c r="Z670" s="14" t="s">
        <v>140</v>
      </c>
      <c r="AA670" s="18" t="s">
        <v>140</v>
      </c>
      <c r="AB670" s="18" t="s">
        <v>140</v>
      </c>
      <c r="AC670" s="14" t="s">
        <v>140</v>
      </c>
      <c r="AD670" s="748">
        <v>66.322737862653184</v>
      </c>
      <c r="AE670" s="749">
        <v>329.21</v>
      </c>
      <c r="AF670" s="748">
        <v>869440.70555195981</v>
      </c>
      <c r="AG670" s="749">
        <v>304</v>
      </c>
      <c r="AH670" s="750">
        <v>39.82</v>
      </c>
      <c r="AI670" s="748">
        <v>0</v>
      </c>
      <c r="AJ670" s="748">
        <v>0</v>
      </c>
      <c r="AK670" s="748">
        <v>0</v>
      </c>
      <c r="AL670" s="751" t="s">
        <v>140</v>
      </c>
      <c r="AM670" s="748">
        <v>802855.31219401839</v>
      </c>
      <c r="AN670" s="748">
        <v>0</v>
      </c>
      <c r="AO670" s="752" t="s">
        <v>140</v>
      </c>
      <c r="AP670" s="753">
        <v>0</v>
      </c>
      <c r="AQ670" s="752" t="s">
        <v>2705</v>
      </c>
      <c r="AR670" s="752" t="s">
        <v>140</v>
      </c>
      <c r="AS670" s="752" t="s">
        <v>140</v>
      </c>
    </row>
    <row r="671" spans="1:45" x14ac:dyDescent="0.15">
      <c r="A671" s="14" t="s">
        <v>105</v>
      </c>
      <c r="B671" s="14" t="s">
        <v>133</v>
      </c>
      <c r="C671" s="14" t="s">
        <v>161</v>
      </c>
      <c r="D671" s="14" t="s">
        <v>830</v>
      </c>
      <c r="E671" s="14" t="s">
        <v>1669</v>
      </c>
      <c r="F671" s="14" t="s">
        <v>2502</v>
      </c>
      <c r="G671" s="14" t="s">
        <v>140</v>
      </c>
      <c r="H671" s="14" t="s">
        <v>2691</v>
      </c>
      <c r="I671" s="17">
        <v>272214.66130972822</v>
      </c>
      <c r="J671" s="14" t="s">
        <v>67</v>
      </c>
      <c r="K671" s="17">
        <v>272214.66130972822</v>
      </c>
      <c r="L671" s="14" t="s">
        <v>2691</v>
      </c>
      <c r="M671" s="17">
        <v>272214.66130972822</v>
      </c>
      <c r="N671" s="14" t="s">
        <v>67</v>
      </c>
      <c r="O671" s="17">
        <v>272214.66130972822</v>
      </c>
      <c r="P671" s="17">
        <v>272214.66130972822</v>
      </c>
      <c r="Q671" s="17">
        <v>0</v>
      </c>
      <c r="R671" s="17">
        <v>0</v>
      </c>
      <c r="S671" s="18">
        <v>0</v>
      </c>
      <c r="T671" s="14" t="s">
        <v>102</v>
      </c>
      <c r="U671" s="14" t="s">
        <v>140</v>
      </c>
      <c r="V671" s="14" t="s">
        <v>2708</v>
      </c>
      <c r="W671" s="18">
        <v>1.7453352069119261</v>
      </c>
      <c r="X671" s="18">
        <v>1</v>
      </c>
      <c r="Y671" s="14" t="s">
        <v>140</v>
      </c>
      <c r="Z671" s="14" t="s">
        <v>140</v>
      </c>
      <c r="AA671" s="18" t="s">
        <v>140</v>
      </c>
      <c r="AB671" s="18" t="s">
        <v>140</v>
      </c>
      <c r="AC671" s="14" t="s">
        <v>140</v>
      </c>
      <c r="AD671" s="748">
        <v>59.341397035005485</v>
      </c>
      <c r="AE671" s="749">
        <v>133.80000000000001</v>
      </c>
      <c r="AF671" s="748">
        <v>316165.98919716955</v>
      </c>
      <c r="AG671" s="749">
        <v>115.2</v>
      </c>
      <c r="AH671" s="750">
        <v>39.82</v>
      </c>
      <c r="AI671" s="748">
        <v>0</v>
      </c>
      <c r="AJ671" s="748">
        <v>0</v>
      </c>
      <c r="AK671" s="748">
        <v>0</v>
      </c>
      <c r="AL671" s="751" t="s">
        <v>140</v>
      </c>
      <c r="AM671" s="748">
        <v>272214.66130972822</v>
      </c>
      <c r="AN671" s="748">
        <v>0</v>
      </c>
      <c r="AO671" s="752" t="s">
        <v>140</v>
      </c>
      <c r="AP671" s="753">
        <v>0</v>
      </c>
      <c r="AQ671" s="752" t="s">
        <v>2705</v>
      </c>
      <c r="AR671" s="752" t="s">
        <v>140</v>
      </c>
      <c r="AS671" s="752" t="s">
        <v>140</v>
      </c>
    </row>
    <row r="672" spans="1:45" x14ac:dyDescent="0.15">
      <c r="A672" s="14" t="s">
        <v>105</v>
      </c>
      <c r="B672" s="14" t="s">
        <v>133</v>
      </c>
      <c r="C672" s="14" t="s">
        <v>161</v>
      </c>
      <c r="D672" s="14" t="s">
        <v>831</v>
      </c>
      <c r="E672" s="14" t="s">
        <v>1670</v>
      </c>
      <c r="F672" s="14" t="s">
        <v>2503</v>
      </c>
      <c r="G672" s="14" t="s">
        <v>140</v>
      </c>
      <c r="H672" s="14" t="s">
        <v>2691</v>
      </c>
      <c r="I672" s="17">
        <v>779781.56187819305</v>
      </c>
      <c r="J672" s="14" t="s">
        <v>67</v>
      </c>
      <c r="K672" s="17">
        <v>779781.56187819305</v>
      </c>
      <c r="L672" s="14" t="s">
        <v>2691</v>
      </c>
      <c r="M672" s="17">
        <v>779781.56187819305</v>
      </c>
      <c r="N672" s="14" t="s">
        <v>67</v>
      </c>
      <c r="O672" s="17">
        <v>779781.56187819305</v>
      </c>
      <c r="P672" s="17">
        <v>779781.56187819305</v>
      </c>
      <c r="Q672" s="17">
        <v>0</v>
      </c>
      <c r="R672" s="17">
        <v>0</v>
      </c>
      <c r="S672" s="18">
        <v>0</v>
      </c>
      <c r="T672" s="14" t="s">
        <v>2705</v>
      </c>
      <c r="U672" s="14" t="s">
        <v>2705</v>
      </c>
      <c r="V672" s="14" t="s">
        <v>2705</v>
      </c>
      <c r="W672" s="18">
        <v>1.7453352069119261</v>
      </c>
      <c r="X672" s="18">
        <v>1</v>
      </c>
      <c r="Y672" s="14" t="s">
        <v>140</v>
      </c>
      <c r="Z672" s="14" t="s">
        <v>140</v>
      </c>
      <c r="AA672" s="18" t="s">
        <v>140</v>
      </c>
      <c r="AB672" s="18" t="s">
        <v>140</v>
      </c>
      <c r="AC672" s="14" t="s">
        <v>140</v>
      </c>
      <c r="AD672" s="748">
        <v>95.993436380155927</v>
      </c>
      <c r="AE672" s="749">
        <v>246.6</v>
      </c>
      <c r="AF672" s="748">
        <v>942618.29979981575</v>
      </c>
      <c r="AG672" s="749">
        <v>204</v>
      </c>
      <c r="AH672" s="750">
        <v>39.82</v>
      </c>
      <c r="AI672" s="748">
        <v>0</v>
      </c>
      <c r="AJ672" s="748">
        <v>0</v>
      </c>
      <c r="AK672" s="748">
        <v>0</v>
      </c>
      <c r="AL672" s="751" t="s">
        <v>140</v>
      </c>
      <c r="AM672" s="748">
        <v>779781.56187819305</v>
      </c>
      <c r="AN672" s="748">
        <v>0</v>
      </c>
      <c r="AO672" s="752" t="s">
        <v>140</v>
      </c>
      <c r="AP672" s="753">
        <v>0</v>
      </c>
      <c r="AQ672" s="752" t="s">
        <v>2705</v>
      </c>
      <c r="AR672" s="752" t="s">
        <v>140</v>
      </c>
      <c r="AS672" s="752" t="s">
        <v>140</v>
      </c>
    </row>
    <row r="673" spans="1:45" x14ac:dyDescent="0.15">
      <c r="A673" s="14" t="s">
        <v>105</v>
      </c>
      <c r="B673" s="14" t="s">
        <v>133</v>
      </c>
      <c r="C673" s="14" t="s">
        <v>161</v>
      </c>
      <c r="D673" s="14" t="s">
        <v>832</v>
      </c>
      <c r="E673" s="14" t="s">
        <v>1671</v>
      </c>
      <c r="F673" s="14" t="s">
        <v>2504</v>
      </c>
      <c r="G673" s="14" t="s">
        <v>140</v>
      </c>
      <c r="H673" s="14" t="s">
        <v>2691</v>
      </c>
      <c r="I673" s="17">
        <v>2224670.926534845</v>
      </c>
      <c r="J673" s="14" t="s">
        <v>67</v>
      </c>
      <c r="K673" s="17">
        <v>2224670.926534845</v>
      </c>
      <c r="L673" s="14" t="s">
        <v>2691</v>
      </c>
      <c r="M673" s="17">
        <v>2224670.926534845</v>
      </c>
      <c r="N673" s="14" t="s">
        <v>67</v>
      </c>
      <c r="O673" s="17">
        <v>2224670.926534845</v>
      </c>
      <c r="P673" s="17">
        <v>2224670.926534845</v>
      </c>
      <c r="Q673" s="17">
        <v>0</v>
      </c>
      <c r="R673" s="17">
        <v>0</v>
      </c>
      <c r="S673" s="18">
        <v>0</v>
      </c>
      <c r="T673" s="14" t="s">
        <v>102</v>
      </c>
      <c r="U673" s="14" t="s">
        <v>140</v>
      </c>
      <c r="V673" s="14" t="s">
        <v>2708</v>
      </c>
      <c r="W673" s="18">
        <v>1.7453352069119261</v>
      </c>
      <c r="X673" s="18">
        <v>1</v>
      </c>
      <c r="Y673" s="14" t="s">
        <v>140</v>
      </c>
      <c r="Z673" s="14" t="s">
        <v>140</v>
      </c>
      <c r="AA673" s="18" t="s">
        <v>140</v>
      </c>
      <c r="AB673" s="18" t="s">
        <v>140</v>
      </c>
      <c r="AC673" s="14" t="s">
        <v>140</v>
      </c>
      <c r="AD673" s="748">
        <v>57.596061828093561</v>
      </c>
      <c r="AE673" s="749">
        <v>918.97</v>
      </c>
      <c r="AF673" s="748">
        <v>2107644.8744566431</v>
      </c>
      <c r="AG673" s="749">
        <v>970</v>
      </c>
      <c r="AH673" s="750">
        <v>39.82</v>
      </c>
      <c r="AI673" s="748">
        <v>0</v>
      </c>
      <c r="AJ673" s="748">
        <v>0</v>
      </c>
      <c r="AK673" s="748">
        <v>0</v>
      </c>
      <c r="AL673" s="751" t="s">
        <v>140</v>
      </c>
      <c r="AM673" s="748">
        <v>2224670.926534845</v>
      </c>
      <c r="AN673" s="748">
        <v>0</v>
      </c>
      <c r="AO673" s="752" t="s">
        <v>140</v>
      </c>
      <c r="AP673" s="753">
        <v>0</v>
      </c>
      <c r="AQ673" s="752" t="s">
        <v>2705</v>
      </c>
      <c r="AR673" s="752" t="s">
        <v>140</v>
      </c>
      <c r="AS673" s="752" t="s">
        <v>140</v>
      </c>
    </row>
    <row r="674" spans="1:45" x14ac:dyDescent="0.15">
      <c r="A674" s="14" t="s">
        <v>105</v>
      </c>
      <c r="B674" s="14" t="s">
        <v>133</v>
      </c>
      <c r="C674" s="14" t="s">
        <v>161</v>
      </c>
      <c r="D674" s="14" t="s">
        <v>833</v>
      </c>
      <c r="E674" s="14" t="s">
        <v>1672</v>
      </c>
      <c r="F674" s="14" t="s">
        <v>2505</v>
      </c>
      <c r="G674" s="14" t="s">
        <v>140</v>
      </c>
      <c r="H674" s="14" t="s">
        <v>2691</v>
      </c>
      <c r="I674" s="17">
        <v>383368.96941807668</v>
      </c>
      <c r="J674" s="14" t="s">
        <v>67</v>
      </c>
      <c r="K674" s="17">
        <v>383368.96941807668</v>
      </c>
      <c r="L674" s="14" t="s">
        <v>2691</v>
      </c>
      <c r="M674" s="17">
        <v>383368.96941807668</v>
      </c>
      <c r="N674" s="14" t="s">
        <v>67</v>
      </c>
      <c r="O674" s="17">
        <v>383368.96941807668</v>
      </c>
      <c r="P674" s="17">
        <v>383368.96941807668</v>
      </c>
      <c r="Q674" s="17">
        <v>0</v>
      </c>
      <c r="R674" s="17">
        <v>0</v>
      </c>
      <c r="S674" s="18">
        <v>0</v>
      </c>
      <c r="T674" s="14" t="s">
        <v>102</v>
      </c>
      <c r="U674" s="14" t="s">
        <v>140</v>
      </c>
      <c r="V674" s="14" t="s">
        <v>2708</v>
      </c>
      <c r="W674" s="18">
        <v>1.7453352069119261</v>
      </c>
      <c r="X674" s="18">
        <v>1</v>
      </c>
      <c r="Y674" s="14" t="s">
        <v>140</v>
      </c>
      <c r="Z674" s="14" t="s">
        <v>140</v>
      </c>
      <c r="AA674" s="18" t="s">
        <v>140</v>
      </c>
      <c r="AB674" s="18" t="s">
        <v>140</v>
      </c>
      <c r="AC674" s="14" t="s">
        <v>140</v>
      </c>
      <c r="AD674" s="748">
        <v>589.92329993623105</v>
      </c>
      <c r="AE674" s="749">
        <v>18.399999999999999</v>
      </c>
      <c r="AF674" s="748">
        <v>432229.7158023364</v>
      </c>
      <c r="AG674" s="749">
        <v>16.32</v>
      </c>
      <c r="AH674" s="750">
        <v>39.82</v>
      </c>
      <c r="AI674" s="748">
        <v>0</v>
      </c>
      <c r="AJ674" s="748">
        <v>0</v>
      </c>
      <c r="AK674" s="748">
        <v>0</v>
      </c>
      <c r="AL674" s="751" t="s">
        <v>140</v>
      </c>
      <c r="AM674" s="748">
        <v>383368.96941807668</v>
      </c>
      <c r="AN674" s="748">
        <v>0</v>
      </c>
      <c r="AO674" s="752" t="s">
        <v>140</v>
      </c>
      <c r="AP674" s="753">
        <v>0</v>
      </c>
      <c r="AQ674" s="752" t="s">
        <v>2705</v>
      </c>
      <c r="AR674" s="752" t="s">
        <v>140</v>
      </c>
      <c r="AS674" s="752" t="s">
        <v>140</v>
      </c>
    </row>
    <row r="675" spans="1:45" x14ac:dyDescent="0.15">
      <c r="A675" s="14" t="s">
        <v>105</v>
      </c>
      <c r="B675" s="14" t="s">
        <v>133</v>
      </c>
      <c r="C675" s="14" t="s">
        <v>161</v>
      </c>
      <c r="D675" s="14" t="s">
        <v>834</v>
      </c>
      <c r="E675" s="14" t="s">
        <v>1673</v>
      </c>
      <c r="F675" s="14" t="s">
        <v>2506</v>
      </c>
      <c r="G675" s="14" t="s">
        <v>140</v>
      </c>
      <c r="H675" s="14" t="s">
        <v>2691</v>
      </c>
      <c r="I675" s="17">
        <v>357782.12839117093</v>
      </c>
      <c r="J675" s="14" t="s">
        <v>67</v>
      </c>
      <c r="K675" s="17">
        <v>357782.12839117093</v>
      </c>
      <c r="L675" s="14" t="s">
        <v>2691</v>
      </c>
      <c r="M675" s="17">
        <v>357782.12839117093</v>
      </c>
      <c r="N675" s="14" t="s">
        <v>67</v>
      </c>
      <c r="O675" s="17">
        <v>357782.12839117093</v>
      </c>
      <c r="P675" s="17">
        <v>357782.12839117093</v>
      </c>
      <c r="Q675" s="17">
        <v>0</v>
      </c>
      <c r="R675" s="17">
        <v>0</v>
      </c>
      <c r="S675" s="18">
        <v>0</v>
      </c>
      <c r="T675" s="14" t="s">
        <v>102</v>
      </c>
      <c r="U675" s="14" t="s">
        <v>140</v>
      </c>
      <c r="V675" s="14" t="s">
        <v>2708</v>
      </c>
      <c r="W675" s="18">
        <v>1.7453352069119261</v>
      </c>
      <c r="X675" s="18">
        <v>1</v>
      </c>
      <c r="Y675" s="14" t="s">
        <v>140</v>
      </c>
      <c r="Z675" s="14" t="s">
        <v>140</v>
      </c>
      <c r="AA675" s="18" t="s">
        <v>140</v>
      </c>
      <c r="AB675" s="18" t="s">
        <v>140</v>
      </c>
      <c r="AC675" s="14" t="s">
        <v>140</v>
      </c>
      <c r="AD675" s="748">
        <v>45.37871537971008</v>
      </c>
      <c r="AE675" s="749">
        <v>265.52</v>
      </c>
      <c r="AF675" s="748">
        <v>479806.61106174375</v>
      </c>
      <c r="AG675" s="749">
        <v>198</v>
      </c>
      <c r="AH675" s="750">
        <v>39.82</v>
      </c>
      <c r="AI675" s="748">
        <v>0</v>
      </c>
      <c r="AJ675" s="748">
        <v>0</v>
      </c>
      <c r="AK675" s="748">
        <v>0</v>
      </c>
      <c r="AL675" s="751" t="s">
        <v>140</v>
      </c>
      <c r="AM675" s="748">
        <v>357782.12839117093</v>
      </c>
      <c r="AN675" s="748">
        <v>0</v>
      </c>
      <c r="AO675" s="752" t="s">
        <v>140</v>
      </c>
      <c r="AP675" s="753">
        <v>0</v>
      </c>
      <c r="AQ675" s="752" t="s">
        <v>2705</v>
      </c>
      <c r="AR675" s="752" t="s">
        <v>140</v>
      </c>
      <c r="AS675" s="752" t="s">
        <v>140</v>
      </c>
    </row>
    <row r="676" spans="1:45" x14ac:dyDescent="0.15">
      <c r="A676" s="14" t="s">
        <v>105</v>
      </c>
      <c r="B676" s="14" t="s">
        <v>133</v>
      </c>
      <c r="C676" s="14" t="s">
        <v>161</v>
      </c>
      <c r="D676" s="14" t="s">
        <v>835</v>
      </c>
      <c r="E676" s="14" t="s">
        <v>1674</v>
      </c>
      <c r="F676" s="14" t="s">
        <v>2507</v>
      </c>
      <c r="G676" s="14" t="s">
        <v>140</v>
      </c>
      <c r="H676" s="14" t="s">
        <v>2691</v>
      </c>
      <c r="I676" s="17">
        <v>8936784.1642660424</v>
      </c>
      <c r="J676" s="14" t="s">
        <v>67</v>
      </c>
      <c r="K676" s="17">
        <v>8936784.1642660424</v>
      </c>
      <c r="L676" s="14" t="s">
        <v>2691</v>
      </c>
      <c r="M676" s="17">
        <v>8936784.1642660424</v>
      </c>
      <c r="N676" s="14" t="s">
        <v>67</v>
      </c>
      <c r="O676" s="17">
        <v>8936784.1642660424</v>
      </c>
      <c r="P676" s="17">
        <v>8936784.1642660424</v>
      </c>
      <c r="Q676" s="17">
        <v>0</v>
      </c>
      <c r="R676" s="17">
        <v>0</v>
      </c>
      <c r="S676" s="18">
        <v>0</v>
      </c>
      <c r="T676" s="14" t="s">
        <v>2705</v>
      </c>
      <c r="U676" s="14" t="s">
        <v>2705</v>
      </c>
      <c r="V676" s="14" t="s">
        <v>2705</v>
      </c>
      <c r="W676" s="18">
        <v>1.7453352069119261</v>
      </c>
      <c r="X676" s="18">
        <v>1</v>
      </c>
      <c r="Y676" s="14" t="s">
        <v>140</v>
      </c>
      <c r="Z676" s="14" t="s">
        <v>140</v>
      </c>
      <c r="AA676" s="18" t="s">
        <v>140</v>
      </c>
      <c r="AB676" s="18" t="s">
        <v>140</v>
      </c>
      <c r="AC676" s="14" t="s">
        <v>140</v>
      </c>
      <c r="AD676" s="748">
        <v>6260.238133559973</v>
      </c>
      <c r="AE676" s="749">
        <v>35.700000000000003</v>
      </c>
      <c r="AF676" s="748">
        <v>8901276.6633895282</v>
      </c>
      <c r="AG676" s="749">
        <v>35.85</v>
      </c>
      <c r="AH676" s="750">
        <v>39.82</v>
      </c>
      <c r="AI676" s="748">
        <v>0</v>
      </c>
      <c r="AJ676" s="748">
        <v>0</v>
      </c>
      <c r="AK676" s="748">
        <v>0</v>
      </c>
      <c r="AL676" s="751" t="s">
        <v>140</v>
      </c>
      <c r="AM676" s="748">
        <v>8936784.1642660424</v>
      </c>
      <c r="AN676" s="748">
        <v>0</v>
      </c>
      <c r="AO676" s="752" t="s">
        <v>140</v>
      </c>
      <c r="AP676" s="753">
        <v>0</v>
      </c>
      <c r="AQ676" s="752" t="s">
        <v>2705</v>
      </c>
      <c r="AR676" s="752" t="s">
        <v>140</v>
      </c>
      <c r="AS676" s="752" t="s">
        <v>140</v>
      </c>
    </row>
    <row r="677" spans="1:45" x14ac:dyDescent="0.15">
      <c r="A677" s="14" t="s">
        <v>105</v>
      </c>
      <c r="B677" s="14" t="s">
        <v>134</v>
      </c>
      <c r="C677" s="14" t="s">
        <v>144</v>
      </c>
      <c r="D677" s="14" t="s">
        <v>836</v>
      </c>
      <c r="E677" s="14" t="s">
        <v>1675</v>
      </c>
      <c r="F677" s="14" t="s">
        <v>2508</v>
      </c>
      <c r="G677" s="14" t="s">
        <v>140</v>
      </c>
      <c r="H677" s="14" t="s">
        <v>2691</v>
      </c>
      <c r="I677" s="17">
        <v>582070.39106630767</v>
      </c>
      <c r="J677" s="14" t="s">
        <v>67</v>
      </c>
      <c r="K677" s="17">
        <v>582070.39106630767</v>
      </c>
      <c r="L677" s="14" t="s">
        <v>2691</v>
      </c>
      <c r="M677" s="17">
        <v>582070.39106630767</v>
      </c>
      <c r="N677" s="14" t="s">
        <v>67</v>
      </c>
      <c r="O677" s="17">
        <v>582070.39106630767</v>
      </c>
      <c r="P677" s="17">
        <v>582070.39106630767</v>
      </c>
      <c r="Q677" s="17">
        <v>0</v>
      </c>
      <c r="R677" s="17">
        <v>0</v>
      </c>
      <c r="S677" s="18">
        <v>0</v>
      </c>
      <c r="T677" s="14" t="s">
        <v>2705</v>
      </c>
      <c r="U677" s="14" t="s">
        <v>2705</v>
      </c>
      <c r="V677" s="14" t="s">
        <v>2705</v>
      </c>
      <c r="W677" s="18">
        <v>1.7453352069119261</v>
      </c>
      <c r="X677" s="18">
        <v>1</v>
      </c>
      <c r="Y677" s="14" t="s">
        <v>140</v>
      </c>
      <c r="Z677" s="14" t="s">
        <v>140</v>
      </c>
      <c r="AA677" s="18" t="s">
        <v>140</v>
      </c>
      <c r="AB677" s="18" t="s">
        <v>140</v>
      </c>
      <c r="AC677" s="14" t="s">
        <v>140</v>
      </c>
      <c r="AD677" s="748">
        <v>490.43919314225121</v>
      </c>
      <c r="AE677" s="749">
        <v>61.4</v>
      </c>
      <c r="AF677" s="748">
        <v>578771.20137803419</v>
      </c>
      <c r="AG677" s="749">
        <v>61.75</v>
      </c>
      <c r="AH677" s="750">
        <v>19.22</v>
      </c>
      <c r="AI677" s="748">
        <v>0</v>
      </c>
      <c r="AJ677" s="748">
        <v>0</v>
      </c>
      <c r="AK677" s="748">
        <v>0</v>
      </c>
      <c r="AL677" s="751" t="s">
        <v>140</v>
      </c>
      <c r="AM677" s="748">
        <v>582070.39106630767</v>
      </c>
      <c r="AN677" s="748">
        <v>0</v>
      </c>
      <c r="AO677" s="752" t="s">
        <v>140</v>
      </c>
      <c r="AP677" s="753">
        <v>0</v>
      </c>
      <c r="AQ677" s="752" t="s">
        <v>2705</v>
      </c>
      <c r="AR677" s="752" t="s">
        <v>140</v>
      </c>
      <c r="AS677" s="752" t="s">
        <v>140</v>
      </c>
    </row>
    <row r="678" spans="1:45" x14ac:dyDescent="0.15">
      <c r="A678" s="14" t="s">
        <v>105</v>
      </c>
      <c r="B678" s="14" t="s">
        <v>135</v>
      </c>
      <c r="C678" s="14" t="s">
        <v>162</v>
      </c>
      <c r="D678" s="14" t="s">
        <v>837</v>
      </c>
      <c r="E678" s="14" t="s">
        <v>1676</v>
      </c>
      <c r="F678" s="14" t="s">
        <v>2509</v>
      </c>
      <c r="G678" s="14" t="s">
        <v>140</v>
      </c>
      <c r="H678" s="14" t="s">
        <v>2691</v>
      </c>
      <c r="I678" s="17">
        <v>950510.98485910462</v>
      </c>
      <c r="J678" s="14" t="s">
        <v>67</v>
      </c>
      <c r="K678" s="17">
        <v>950510.98485910462</v>
      </c>
      <c r="L678" s="14" t="s">
        <v>2691</v>
      </c>
      <c r="M678" s="17">
        <v>950510.98485910462</v>
      </c>
      <c r="N678" s="14" t="s">
        <v>67</v>
      </c>
      <c r="O678" s="17">
        <v>950510.98485910462</v>
      </c>
      <c r="P678" s="17">
        <v>950510.98485910462</v>
      </c>
      <c r="Q678" s="17">
        <v>0</v>
      </c>
      <c r="R678" s="17">
        <v>0</v>
      </c>
      <c r="S678" s="18">
        <v>0</v>
      </c>
      <c r="T678" s="14" t="s">
        <v>2705</v>
      </c>
      <c r="U678" s="14" t="s">
        <v>2705</v>
      </c>
      <c r="V678" s="14" t="s">
        <v>2705</v>
      </c>
      <c r="W678" s="18">
        <v>1.7453352069119261</v>
      </c>
      <c r="X678" s="18">
        <v>1</v>
      </c>
      <c r="Y678" s="14" t="s">
        <v>140</v>
      </c>
      <c r="Z678" s="14" t="s">
        <v>140</v>
      </c>
      <c r="AA678" s="18" t="s">
        <v>140</v>
      </c>
      <c r="AB678" s="18" t="s">
        <v>140</v>
      </c>
      <c r="AC678" s="14" t="s">
        <v>140</v>
      </c>
      <c r="AD678" s="748">
        <v>8797.3621104395643</v>
      </c>
      <c r="AE678" s="749">
        <v>17.12</v>
      </c>
      <c r="AF678" s="748">
        <v>664472.25641621393</v>
      </c>
      <c r="AG678" s="749">
        <v>24.5</v>
      </c>
      <c r="AH678" s="750">
        <v>4.41</v>
      </c>
      <c r="AI678" s="748">
        <v>0</v>
      </c>
      <c r="AJ678" s="748">
        <v>0</v>
      </c>
      <c r="AK678" s="748">
        <v>0</v>
      </c>
      <c r="AL678" s="751" t="s">
        <v>140</v>
      </c>
      <c r="AM678" s="748">
        <v>950510.98485910462</v>
      </c>
      <c r="AN678" s="748">
        <v>0</v>
      </c>
      <c r="AO678" s="752" t="s">
        <v>140</v>
      </c>
      <c r="AP678" s="753">
        <v>0</v>
      </c>
      <c r="AQ678" s="752" t="s">
        <v>2705</v>
      </c>
      <c r="AR678" s="752" t="s">
        <v>140</v>
      </c>
      <c r="AS678" s="752" t="s">
        <v>140</v>
      </c>
    </row>
    <row r="679" spans="1:45" x14ac:dyDescent="0.15">
      <c r="A679" s="14" t="s">
        <v>105</v>
      </c>
      <c r="B679" s="14" t="s">
        <v>135</v>
      </c>
      <c r="C679" s="14" t="s">
        <v>162</v>
      </c>
      <c r="D679" s="14" t="s">
        <v>838</v>
      </c>
      <c r="E679" s="14" t="s">
        <v>1677</v>
      </c>
      <c r="F679" s="14" t="s">
        <v>2510</v>
      </c>
      <c r="G679" s="14" t="s">
        <v>140</v>
      </c>
      <c r="H679" s="14" t="s">
        <v>2691</v>
      </c>
      <c r="I679" s="17">
        <v>1047705.8750889946</v>
      </c>
      <c r="J679" s="14" t="s">
        <v>67</v>
      </c>
      <c r="K679" s="17">
        <v>1047705.8750889946</v>
      </c>
      <c r="L679" s="14" t="s">
        <v>2691</v>
      </c>
      <c r="M679" s="17">
        <v>1047705.8750889946</v>
      </c>
      <c r="N679" s="14" t="s">
        <v>67</v>
      </c>
      <c r="O679" s="17">
        <v>1047705.8750889946</v>
      </c>
      <c r="P679" s="17">
        <v>1047705.8750889946</v>
      </c>
      <c r="Q679" s="17">
        <v>0</v>
      </c>
      <c r="R679" s="17">
        <v>0</v>
      </c>
      <c r="S679" s="18">
        <v>0</v>
      </c>
      <c r="T679" s="14" t="s">
        <v>2705</v>
      </c>
      <c r="U679" s="14" t="s">
        <v>2705</v>
      </c>
      <c r="V679" s="14" t="s">
        <v>2705</v>
      </c>
      <c r="W679" s="18">
        <v>1.7453352069119261</v>
      </c>
      <c r="X679" s="18">
        <v>1</v>
      </c>
      <c r="Y679" s="14" t="s">
        <v>140</v>
      </c>
      <c r="Z679" s="14" t="s">
        <v>140</v>
      </c>
      <c r="AA679" s="18" t="s">
        <v>140</v>
      </c>
      <c r="AB679" s="18" t="s">
        <v>140</v>
      </c>
      <c r="AC679" s="14" t="s">
        <v>140</v>
      </c>
      <c r="AD679" s="748">
        <v>1448.6282217368987</v>
      </c>
      <c r="AE679" s="749">
        <v>133.01</v>
      </c>
      <c r="AF679" s="748">
        <v>849759.32837110502</v>
      </c>
      <c r="AG679" s="749">
        <v>164</v>
      </c>
      <c r="AH679" s="750">
        <v>4.41</v>
      </c>
      <c r="AI679" s="748">
        <v>0</v>
      </c>
      <c r="AJ679" s="748">
        <v>0</v>
      </c>
      <c r="AK679" s="748">
        <v>0</v>
      </c>
      <c r="AL679" s="751" t="s">
        <v>140</v>
      </c>
      <c r="AM679" s="748">
        <v>1047705.8750889946</v>
      </c>
      <c r="AN679" s="748">
        <v>0</v>
      </c>
      <c r="AO679" s="752" t="s">
        <v>140</v>
      </c>
      <c r="AP679" s="753">
        <v>0</v>
      </c>
      <c r="AQ679" s="752" t="s">
        <v>2705</v>
      </c>
      <c r="AR679" s="752" t="s">
        <v>140</v>
      </c>
      <c r="AS679" s="752" t="s">
        <v>140</v>
      </c>
    </row>
    <row r="680" spans="1:45" x14ac:dyDescent="0.15">
      <c r="A680" s="14" t="s">
        <v>105</v>
      </c>
      <c r="B680" s="14" t="s">
        <v>135</v>
      </c>
      <c r="C680" s="14" t="s">
        <v>162</v>
      </c>
      <c r="D680" s="14" t="s">
        <v>839</v>
      </c>
      <c r="E680" s="14" t="s">
        <v>1678</v>
      </c>
      <c r="F680" s="14" t="s">
        <v>2511</v>
      </c>
      <c r="G680" s="14" t="s">
        <v>140</v>
      </c>
      <c r="H680" s="14" t="s">
        <v>2691</v>
      </c>
      <c r="I680" s="17">
        <v>363469.73949669517</v>
      </c>
      <c r="J680" s="14" t="s">
        <v>67</v>
      </c>
      <c r="K680" s="17">
        <v>363469.73949669517</v>
      </c>
      <c r="L680" s="14" t="s">
        <v>2691</v>
      </c>
      <c r="M680" s="17">
        <v>363469.73949669517</v>
      </c>
      <c r="N680" s="14" t="s">
        <v>67</v>
      </c>
      <c r="O680" s="17">
        <v>363469.73949669517</v>
      </c>
      <c r="P680" s="17">
        <v>363469.73949669517</v>
      </c>
      <c r="Q680" s="17">
        <v>0</v>
      </c>
      <c r="R680" s="17">
        <v>0</v>
      </c>
      <c r="S680" s="18">
        <v>0</v>
      </c>
      <c r="T680" s="14" t="s">
        <v>2705</v>
      </c>
      <c r="U680" s="14" t="s">
        <v>2705</v>
      </c>
      <c r="V680" s="14" t="s">
        <v>2705</v>
      </c>
      <c r="W680" s="18">
        <v>1.7453352069119261</v>
      </c>
      <c r="X680" s="18">
        <v>1</v>
      </c>
      <c r="Y680" s="14" t="s">
        <v>140</v>
      </c>
      <c r="Z680" s="14" t="s">
        <v>140</v>
      </c>
      <c r="AA680" s="18" t="s">
        <v>140</v>
      </c>
      <c r="AB680" s="18" t="s">
        <v>140</v>
      </c>
      <c r="AC680" s="14" t="s">
        <v>140</v>
      </c>
      <c r="AD680" s="748">
        <v>41416.804460020008</v>
      </c>
      <c r="AE680" s="749">
        <v>1.75</v>
      </c>
      <c r="AF680" s="748">
        <v>319634.19714688044</v>
      </c>
      <c r="AG680" s="749">
        <v>1.99</v>
      </c>
      <c r="AH680" s="750">
        <v>4.41</v>
      </c>
      <c r="AI680" s="748">
        <v>0</v>
      </c>
      <c r="AJ680" s="748">
        <v>0</v>
      </c>
      <c r="AK680" s="748">
        <v>0</v>
      </c>
      <c r="AL680" s="751" t="s">
        <v>140</v>
      </c>
      <c r="AM680" s="748">
        <v>363469.73949669517</v>
      </c>
      <c r="AN680" s="748">
        <v>0</v>
      </c>
      <c r="AO680" s="752" t="s">
        <v>140</v>
      </c>
      <c r="AP680" s="753">
        <v>0</v>
      </c>
      <c r="AQ680" s="752" t="s">
        <v>2705</v>
      </c>
      <c r="AR680" s="752" t="s">
        <v>140</v>
      </c>
      <c r="AS680" s="752" t="s">
        <v>140</v>
      </c>
    </row>
    <row r="681" spans="1:45" x14ac:dyDescent="0.15">
      <c r="A681" s="14" t="s">
        <v>105</v>
      </c>
      <c r="B681" s="14" t="s">
        <v>135</v>
      </c>
      <c r="C681" s="14" t="s">
        <v>162</v>
      </c>
      <c r="D681" s="14" t="s">
        <v>840</v>
      </c>
      <c r="E681" s="14" t="s">
        <v>1679</v>
      </c>
      <c r="F681" s="14" t="s">
        <v>2512</v>
      </c>
      <c r="G681" s="14" t="s">
        <v>140</v>
      </c>
      <c r="H681" s="14" t="s">
        <v>2691</v>
      </c>
      <c r="I681" s="17">
        <v>784124.56674031238</v>
      </c>
      <c r="J681" s="14" t="s">
        <v>67</v>
      </c>
      <c r="K681" s="17">
        <v>784124.56674031238</v>
      </c>
      <c r="L681" s="14" t="s">
        <v>2691</v>
      </c>
      <c r="M681" s="17">
        <v>784124.56674031238</v>
      </c>
      <c r="N681" s="14" t="s">
        <v>67</v>
      </c>
      <c r="O681" s="17">
        <v>784124.56674031238</v>
      </c>
      <c r="P681" s="17">
        <v>784124.56674031238</v>
      </c>
      <c r="Q681" s="17">
        <v>0</v>
      </c>
      <c r="R681" s="17">
        <v>0</v>
      </c>
      <c r="S681" s="18">
        <v>0</v>
      </c>
      <c r="T681" s="14" t="s">
        <v>102</v>
      </c>
      <c r="U681" s="14" t="s">
        <v>140</v>
      </c>
      <c r="V681" s="14" t="s">
        <v>2708</v>
      </c>
      <c r="W681" s="18">
        <v>1.7453352069119261</v>
      </c>
      <c r="X681" s="18">
        <v>1</v>
      </c>
      <c r="Y681" s="14" t="s">
        <v>140</v>
      </c>
      <c r="Z681" s="14" t="s">
        <v>140</v>
      </c>
      <c r="AA681" s="18" t="s">
        <v>140</v>
      </c>
      <c r="AB681" s="18" t="s">
        <v>140</v>
      </c>
      <c r="AC681" s="14" t="s">
        <v>140</v>
      </c>
      <c r="AD681" s="748">
        <v>2181.6690086399076</v>
      </c>
      <c r="AE681" s="749">
        <v>69</v>
      </c>
      <c r="AF681" s="748">
        <v>663860.0626390375</v>
      </c>
      <c r="AG681" s="749">
        <v>81.5</v>
      </c>
      <c r="AH681" s="750">
        <v>4.41</v>
      </c>
      <c r="AI681" s="748">
        <v>0</v>
      </c>
      <c r="AJ681" s="748">
        <v>0</v>
      </c>
      <c r="AK681" s="748">
        <v>0</v>
      </c>
      <c r="AL681" s="751" t="s">
        <v>140</v>
      </c>
      <c r="AM681" s="748">
        <v>784124.56674031238</v>
      </c>
      <c r="AN681" s="748">
        <v>0</v>
      </c>
      <c r="AO681" s="752" t="s">
        <v>140</v>
      </c>
      <c r="AP681" s="753">
        <v>0</v>
      </c>
      <c r="AQ681" s="752" t="s">
        <v>2705</v>
      </c>
      <c r="AR681" s="752" t="s">
        <v>140</v>
      </c>
      <c r="AS681" s="752" t="s">
        <v>140</v>
      </c>
    </row>
    <row r="682" spans="1:45" x14ac:dyDescent="0.15">
      <c r="A682" s="14" t="s">
        <v>105</v>
      </c>
      <c r="B682" s="14" t="s">
        <v>135</v>
      </c>
      <c r="C682" s="14" t="s">
        <v>162</v>
      </c>
      <c r="D682" s="14" t="s">
        <v>841</v>
      </c>
      <c r="E682" s="14" t="s">
        <v>1680</v>
      </c>
      <c r="F682" s="14" t="s">
        <v>2513</v>
      </c>
      <c r="G682" s="14" t="s">
        <v>140</v>
      </c>
      <c r="H682" s="14" t="s">
        <v>2691</v>
      </c>
      <c r="I682" s="17">
        <v>783655.05411630101</v>
      </c>
      <c r="J682" s="14" t="s">
        <v>67</v>
      </c>
      <c r="K682" s="17">
        <v>783655.05411630101</v>
      </c>
      <c r="L682" s="14" t="s">
        <v>2691</v>
      </c>
      <c r="M682" s="17">
        <v>783655.05411630101</v>
      </c>
      <c r="N682" s="14" t="s">
        <v>67</v>
      </c>
      <c r="O682" s="17">
        <v>783655.05411630101</v>
      </c>
      <c r="P682" s="17">
        <v>783655.05411630101</v>
      </c>
      <c r="Q682" s="17">
        <v>0</v>
      </c>
      <c r="R682" s="17">
        <v>0</v>
      </c>
      <c r="S682" s="18">
        <v>0</v>
      </c>
      <c r="T682" s="14" t="s">
        <v>102</v>
      </c>
      <c r="U682" s="14" t="s">
        <v>140</v>
      </c>
      <c r="V682" s="14" t="s">
        <v>2708</v>
      </c>
      <c r="W682" s="18">
        <v>1.7453352069119261</v>
      </c>
      <c r="X682" s="18">
        <v>1</v>
      </c>
      <c r="Y682" s="14" t="s">
        <v>140</v>
      </c>
      <c r="Z682" s="14" t="s">
        <v>140</v>
      </c>
      <c r="AA682" s="18" t="s">
        <v>140</v>
      </c>
      <c r="AB682" s="18" t="s">
        <v>140</v>
      </c>
      <c r="AC682" s="14" t="s">
        <v>140</v>
      </c>
      <c r="AD682" s="748">
        <v>7435.1279814448053</v>
      </c>
      <c r="AE682" s="749">
        <v>20.2</v>
      </c>
      <c r="AF682" s="748">
        <v>662336.07084306609</v>
      </c>
      <c r="AG682" s="749">
        <v>23.9</v>
      </c>
      <c r="AH682" s="750">
        <v>4.41</v>
      </c>
      <c r="AI682" s="748">
        <v>0</v>
      </c>
      <c r="AJ682" s="748">
        <v>0</v>
      </c>
      <c r="AK682" s="748">
        <v>0</v>
      </c>
      <c r="AL682" s="751" t="s">
        <v>140</v>
      </c>
      <c r="AM682" s="748">
        <v>783655.05411630101</v>
      </c>
      <c r="AN682" s="748">
        <v>0</v>
      </c>
      <c r="AO682" s="752" t="s">
        <v>140</v>
      </c>
      <c r="AP682" s="753">
        <v>0</v>
      </c>
      <c r="AQ682" s="752" t="s">
        <v>2705</v>
      </c>
      <c r="AR682" s="752" t="s">
        <v>140</v>
      </c>
      <c r="AS682" s="752" t="s">
        <v>140</v>
      </c>
    </row>
    <row r="683" spans="1:45" x14ac:dyDescent="0.15">
      <c r="A683" s="14" t="s">
        <v>105</v>
      </c>
      <c r="B683" s="14" t="s">
        <v>135</v>
      </c>
      <c r="C683" s="14" t="s">
        <v>162</v>
      </c>
      <c r="D683" s="14" t="s">
        <v>842</v>
      </c>
      <c r="E683" s="14" t="s">
        <v>1681</v>
      </c>
      <c r="F683" s="14" t="s">
        <v>2514</v>
      </c>
      <c r="G683" s="14" t="s">
        <v>140</v>
      </c>
      <c r="H683" s="14" t="s">
        <v>2691</v>
      </c>
      <c r="I683" s="17">
        <v>3353057.1904991125</v>
      </c>
      <c r="J683" s="14" t="s">
        <v>67</v>
      </c>
      <c r="K683" s="17">
        <v>3353057.1904991125</v>
      </c>
      <c r="L683" s="14" t="s">
        <v>2691</v>
      </c>
      <c r="M683" s="17">
        <v>3353057.1904991125</v>
      </c>
      <c r="N683" s="14" t="s">
        <v>67</v>
      </c>
      <c r="O683" s="17">
        <v>3353057.1904991125</v>
      </c>
      <c r="P683" s="17">
        <v>3298980.4225822361</v>
      </c>
      <c r="Q683" s="17">
        <v>54076.76791687635</v>
      </c>
      <c r="R683" s="17">
        <v>0</v>
      </c>
      <c r="S683" s="18">
        <v>0</v>
      </c>
      <c r="T683" s="14" t="s">
        <v>102</v>
      </c>
      <c r="U683" s="14" t="s">
        <v>140</v>
      </c>
      <c r="V683" s="14" t="s">
        <v>2708</v>
      </c>
      <c r="W683" s="18">
        <v>1.7453352069119261</v>
      </c>
      <c r="X683" s="18">
        <v>1</v>
      </c>
      <c r="Y683" s="14" t="s">
        <v>140</v>
      </c>
      <c r="Z683" s="14" t="s">
        <v>140</v>
      </c>
      <c r="AA683" s="18" t="s">
        <v>140</v>
      </c>
      <c r="AB683" s="18" t="s">
        <v>140</v>
      </c>
      <c r="AC683" s="14" t="s">
        <v>140</v>
      </c>
      <c r="AD683" s="748">
        <v>2740.176274851724</v>
      </c>
      <c r="AE683" s="749">
        <v>214.95</v>
      </c>
      <c r="AF683" s="748">
        <v>2597544.2354193963</v>
      </c>
      <c r="AG683" s="749">
        <v>273</v>
      </c>
      <c r="AH683" s="750">
        <v>4.41</v>
      </c>
      <c r="AI683" s="748">
        <v>54076.76791687635</v>
      </c>
      <c r="AJ683" s="748">
        <v>0</v>
      </c>
      <c r="AK683" s="748">
        <v>54076.76791687635</v>
      </c>
      <c r="AL683" s="751" t="s">
        <v>140</v>
      </c>
      <c r="AM683" s="748">
        <v>3353057.1904991125</v>
      </c>
      <c r="AN683" s="748">
        <v>0</v>
      </c>
      <c r="AO683" s="752" t="s">
        <v>140</v>
      </c>
      <c r="AP683" s="753">
        <v>0</v>
      </c>
      <c r="AQ683" s="752" t="s">
        <v>2705</v>
      </c>
      <c r="AR683" s="752" t="s">
        <v>140</v>
      </c>
      <c r="AS683" s="752" t="s">
        <v>140</v>
      </c>
    </row>
    <row r="684" spans="1:45" x14ac:dyDescent="0.15">
      <c r="A684" s="14" t="s">
        <v>105</v>
      </c>
      <c r="B684" s="14" t="s">
        <v>135</v>
      </c>
      <c r="C684" s="14" t="s">
        <v>162</v>
      </c>
      <c r="D684" s="14" t="s">
        <v>843</v>
      </c>
      <c r="E684" s="14" t="s">
        <v>1682</v>
      </c>
      <c r="F684" s="14" t="s">
        <v>2515</v>
      </c>
      <c r="G684" s="14" t="s">
        <v>140</v>
      </c>
      <c r="H684" s="14" t="s">
        <v>2691</v>
      </c>
      <c r="I684" s="17">
        <v>372760.31588325597</v>
      </c>
      <c r="J684" s="14" t="s">
        <v>67</v>
      </c>
      <c r="K684" s="17">
        <v>372760.31588325597</v>
      </c>
      <c r="L684" s="14" t="s">
        <v>2691</v>
      </c>
      <c r="M684" s="17">
        <v>372760.31588325597</v>
      </c>
      <c r="N684" s="14" t="s">
        <v>67</v>
      </c>
      <c r="O684" s="17">
        <v>372760.31588325597</v>
      </c>
      <c r="P684" s="17">
        <v>372760.31588325597</v>
      </c>
      <c r="Q684" s="17">
        <v>0</v>
      </c>
      <c r="R684" s="17">
        <v>0</v>
      </c>
      <c r="S684" s="18">
        <v>0</v>
      </c>
      <c r="T684" s="14" t="s">
        <v>102</v>
      </c>
      <c r="U684" s="14" t="s">
        <v>140</v>
      </c>
      <c r="V684" s="14" t="s">
        <v>2708</v>
      </c>
      <c r="W684" s="18">
        <v>1.7453352069119261</v>
      </c>
      <c r="X684" s="18">
        <v>1</v>
      </c>
      <c r="Y684" s="14" t="s">
        <v>140</v>
      </c>
      <c r="Z684" s="14" t="s">
        <v>140</v>
      </c>
      <c r="AA684" s="18" t="s">
        <v>140</v>
      </c>
      <c r="AB684" s="18" t="s">
        <v>140</v>
      </c>
      <c r="AC684" s="14" t="s">
        <v>140</v>
      </c>
      <c r="AD684" s="748">
        <v>10122.891840032964</v>
      </c>
      <c r="AE684" s="749">
        <v>10.199999999999999</v>
      </c>
      <c r="AF684" s="748">
        <v>455347.91980588174</v>
      </c>
      <c r="AG684" s="749">
        <v>8.35</v>
      </c>
      <c r="AH684" s="750">
        <v>4.41</v>
      </c>
      <c r="AI684" s="748">
        <v>0</v>
      </c>
      <c r="AJ684" s="748">
        <v>0</v>
      </c>
      <c r="AK684" s="748">
        <v>0</v>
      </c>
      <c r="AL684" s="751" t="s">
        <v>140</v>
      </c>
      <c r="AM684" s="748">
        <v>372760.31588325597</v>
      </c>
      <c r="AN684" s="748">
        <v>0</v>
      </c>
      <c r="AO684" s="752" t="s">
        <v>140</v>
      </c>
      <c r="AP684" s="753">
        <v>0</v>
      </c>
      <c r="AQ684" s="752" t="s">
        <v>2705</v>
      </c>
      <c r="AR684" s="752" t="s">
        <v>140</v>
      </c>
      <c r="AS684" s="752" t="s">
        <v>140</v>
      </c>
    </row>
    <row r="685" spans="1:45" x14ac:dyDescent="0.15">
      <c r="A685" s="14" t="s">
        <v>105</v>
      </c>
      <c r="B685" s="14" t="s">
        <v>135</v>
      </c>
      <c r="C685" s="14" t="s">
        <v>162</v>
      </c>
      <c r="D685" s="14" t="s">
        <v>844</v>
      </c>
      <c r="E685" s="14" t="s">
        <v>1683</v>
      </c>
      <c r="F685" s="14" t="s">
        <v>2516</v>
      </c>
      <c r="G685" s="14" t="s">
        <v>140</v>
      </c>
      <c r="H685" s="14" t="s">
        <v>2691</v>
      </c>
      <c r="I685" s="17">
        <v>2052682.9248828772</v>
      </c>
      <c r="J685" s="14" t="s">
        <v>67</v>
      </c>
      <c r="K685" s="17">
        <v>2052682.9248828772</v>
      </c>
      <c r="L685" s="14" t="s">
        <v>2691</v>
      </c>
      <c r="M685" s="17">
        <v>2052682.9248828772</v>
      </c>
      <c r="N685" s="14" t="s">
        <v>67</v>
      </c>
      <c r="O685" s="17">
        <v>2052682.9248828772</v>
      </c>
      <c r="P685" s="17">
        <v>2040440.2885273455</v>
      </c>
      <c r="Q685" s="17">
        <v>12242.636355531637</v>
      </c>
      <c r="R685" s="17">
        <v>0</v>
      </c>
      <c r="S685" s="18">
        <v>0</v>
      </c>
      <c r="T685" s="14" t="s">
        <v>102</v>
      </c>
      <c r="U685" s="14" t="s">
        <v>140</v>
      </c>
      <c r="V685" s="14" t="s">
        <v>2708</v>
      </c>
      <c r="W685" s="18">
        <v>1.7453352069119261</v>
      </c>
      <c r="X685" s="18">
        <v>1</v>
      </c>
      <c r="Y685" s="14" t="s">
        <v>140</v>
      </c>
      <c r="Z685" s="14" t="s">
        <v>140</v>
      </c>
      <c r="AA685" s="18" t="s">
        <v>140</v>
      </c>
      <c r="AB685" s="18" t="s">
        <v>140</v>
      </c>
      <c r="AC685" s="14" t="s">
        <v>140</v>
      </c>
      <c r="AD685" s="748">
        <v>6705.5778649556196</v>
      </c>
      <c r="AE685" s="749">
        <v>80.86</v>
      </c>
      <c r="AF685" s="748">
        <v>2391170.3551082849</v>
      </c>
      <c r="AG685" s="749">
        <v>69</v>
      </c>
      <c r="AH685" s="750">
        <v>4.41</v>
      </c>
      <c r="AI685" s="748">
        <v>12242.636355531637</v>
      </c>
      <c r="AJ685" s="748">
        <v>0</v>
      </c>
      <c r="AK685" s="748">
        <v>12242.636355531637</v>
      </c>
      <c r="AL685" s="751" t="s">
        <v>140</v>
      </c>
      <c r="AM685" s="748">
        <v>2052682.9248828772</v>
      </c>
      <c r="AN685" s="748">
        <v>0</v>
      </c>
      <c r="AO685" s="752" t="s">
        <v>140</v>
      </c>
      <c r="AP685" s="753">
        <v>0</v>
      </c>
      <c r="AQ685" s="752" t="s">
        <v>2705</v>
      </c>
      <c r="AR685" s="752" t="s">
        <v>140</v>
      </c>
      <c r="AS685" s="752" t="s">
        <v>140</v>
      </c>
    </row>
    <row r="686" spans="1:45" x14ac:dyDescent="0.15">
      <c r="A686" s="14" t="s">
        <v>105</v>
      </c>
      <c r="B686" s="14" t="s">
        <v>135</v>
      </c>
      <c r="C686" s="14" t="s">
        <v>162</v>
      </c>
      <c r="D686" s="14" t="s">
        <v>845</v>
      </c>
      <c r="E686" s="14" t="s">
        <v>1684</v>
      </c>
      <c r="F686" s="14" t="s">
        <v>2517</v>
      </c>
      <c r="G686" s="14" t="s">
        <v>140</v>
      </c>
      <c r="H686" s="14" t="s">
        <v>2691</v>
      </c>
      <c r="I686" s="17">
        <v>2895182.6361809447</v>
      </c>
      <c r="J686" s="14" t="s">
        <v>67</v>
      </c>
      <c r="K686" s="17">
        <v>2895182.6361809447</v>
      </c>
      <c r="L686" s="14" t="s">
        <v>2691</v>
      </c>
      <c r="M686" s="17">
        <v>2895182.6361809447</v>
      </c>
      <c r="N686" s="14" t="s">
        <v>67</v>
      </c>
      <c r="O686" s="17">
        <v>2895182.6361809447</v>
      </c>
      <c r="P686" s="17">
        <v>2793061.3278893209</v>
      </c>
      <c r="Q686" s="17">
        <v>102121.3082916237</v>
      </c>
      <c r="R686" s="17">
        <v>0</v>
      </c>
      <c r="S686" s="18">
        <v>0</v>
      </c>
      <c r="T686" s="14" t="s">
        <v>102</v>
      </c>
      <c r="U686" s="14" t="s">
        <v>140</v>
      </c>
      <c r="V686" s="14" t="s">
        <v>2708</v>
      </c>
      <c r="W686" s="18">
        <v>1.7453352069119261</v>
      </c>
      <c r="X686" s="18">
        <v>1</v>
      </c>
      <c r="Y686" s="14" t="s">
        <v>140</v>
      </c>
      <c r="Z686" s="14" t="s">
        <v>140</v>
      </c>
      <c r="AA686" s="18" t="s">
        <v>140</v>
      </c>
      <c r="AB686" s="18" t="s">
        <v>140</v>
      </c>
      <c r="AC686" s="14" t="s">
        <v>140</v>
      </c>
      <c r="AD686" s="748">
        <v>19792.10124638124</v>
      </c>
      <c r="AE686" s="749">
        <v>33.75</v>
      </c>
      <c r="AF686" s="748">
        <v>2945806.8692582683</v>
      </c>
      <c r="AG686" s="749">
        <v>32</v>
      </c>
      <c r="AH686" s="750">
        <v>4.41</v>
      </c>
      <c r="AI686" s="748">
        <v>102121.3082916237</v>
      </c>
      <c r="AJ686" s="748">
        <v>0</v>
      </c>
      <c r="AK686" s="748">
        <v>102121.3082916237</v>
      </c>
      <c r="AL686" s="751" t="s">
        <v>140</v>
      </c>
      <c r="AM686" s="748">
        <v>2895182.6361809447</v>
      </c>
      <c r="AN686" s="748">
        <v>0</v>
      </c>
      <c r="AO686" s="752" t="s">
        <v>140</v>
      </c>
      <c r="AP686" s="753">
        <v>0</v>
      </c>
      <c r="AQ686" s="752" t="s">
        <v>2705</v>
      </c>
      <c r="AR686" s="752" t="s">
        <v>140</v>
      </c>
      <c r="AS686" s="752" t="s">
        <v>140</v>
      </c>
    </row>
    <row r="687" spans="1:45" x14ac:dyDescent="0.15">
      <c r="A687" s="14" t="s">
        <v>105</v>
      </c>
      <c r="B687" s="14" t="s">
        <v>135</v>
      </c>
      <c r="C687" s="14" t="s">
        <v>162</v>
      </c>
      <c r="D687" s="14" t="s">
        <v>846</v>
      </c>
      <c r="E687" s="14" t="s">
        <v>1685</v>
      </c>
      <c r="F687" s="14" t="s">
        <v>2518</v>
      </c>
      <c r="G687" s="14" t="s">
        <v>140</v>
      </c>
      <c r="H687" s="14" t="s">
        <v>2691</v>
      </c>
      <c r="I687" s="17">
        <v>471860.1871314341</v>
      </c>
      <c r="J687" s="14" t="s">
        <v>67</v>
      </c>
      <c r="K687" s="17">
        <v>471860.1871314341</v>
      </c>
      <c r="L687" s="14" t="s">
        <v>2691</v>
      </c>
      <c r="M687" s="17">
        <v>471860.1871314341</v>
      </c>
      <c r="N687" s="14" t="s">
        <v>67</v>
      </c>
      <c r="O687" s="17">
        <v>471860.1871314341</v>
      </c>
      <c r="P687" s="17">
        <v>471860.1871314341</v>
      </c>
      <c r="Q687" s="17">
        <v>0</v>
      </c>
      <c r="R687" s="17">
        <v>0</v>
      </c>
      <c r="S687" s="18">
        <v>0</v>
      </c>
      <c r="T687" s="14" t="s">
        <v>2705</v>
      </c>
      <c r="U687" s="14" t="s">
        <v>2705</v>
      </c>
      <c r="V687" s="14" t="s">
        <v>2705</v>
      </c>
      <c r="W687" s="18">
        <v>1.7453352069119261</v>
      </c>
      <c r="X687" s="18">
        <v>1</v>
      </c>
      <c r="Y687" s="14" t="s">
        <v>140</v>
      </c>
      <c r="Z687" s="14" t="s">
        <v>140</v>
      </c>
      <c r="AA687" s="18" t="s">
        <v>140</v>
      </c>
      <c r="AB687" s="18" t="s">
        <v>140</v>
      </c>
      <c r="AC687" s="14" t="s">
        <v>140</v>
      </c>
      <c r="AD687" s="748">
        <v>2338.749177261981</v>
      </c>
      <c r="AE687" s="749">
        <v>43</v>
      </c>
      <c r="AF687" s="748">
        <v>443497.00648418942</v>
      </c>
      <c r="AG687" s="749">
        <v>45.75</v>
      </c>
      <c r="AH687" s="750">
        <v>4.41</v>
      </c>
      <c r="AI687" s="748">
        <v>0</v>
      </c>
      <c r="AJ687" s="748">
        <v>0</v>
      </c>
      <c r="AK687" s="748">
        <v>0</v>
      </c>
      <c r="AL687" s="751" t="s">
        <v>140</v>
      </c>
      <c r="AM687" s="748">
        <v>471860.1871314341</v>
      </c>
      <c r="AN687" s="748">
        <v>0</v>
      </c>
      <c r="AO687" s="752" t="s">
        <v>140</v>
      </c>
      <c r="AP687" s="753">
        <v>0</v>
      </c>
      <c r="AQ687" s="752" t="s">
        <v>2705</v>
      </c>
      <c r="AR687" s="752" t="s">
        <v>140</v>
      </c>
      <c r="AS687" s="752" t="s">
        <v>140</v>
      </c>
    </row>
    <row r="688" spans="1:45" x14ac:dyDescent="0.15">
      <c r="A688" s="14" t="s">
        <v>105</v>
      </c>
      <c r="B688" s="14" t="s">
        <v>135</v>
      </c>
      <c r="C688" s="14" t="s">
        <v>162</v>
      </c>
      <c r="D688" s="14" t="s">
        <v>847</v>
      </c>
      <c r="E688" s="14" t="s">
        <v>1686</v>
      </c>
      <c r="F688" s="14" t="s">
        <v>2519</v>
      </c>
      <c r="G688" s="14" t="s">
        <v>140</v>
      </c>
      <c r="H688" s="14" t="s">
        <v>2691</v>
      </c>
      <c r="I688" s="17">
        <v>1189748.8464356372</v>
      </c>
      <c r="J688" s="14" t="s">
        <v>67</v>
      </c>
      <c r="K688" s="17">
        <v>1189748.8464356372</v>
      </c>
      <c r="L688" s="14" t="s">
        <v>2691</v>
      </c>
      <c r="M688" s="17">
        <v>1189748.8464356372</v>
      </c>
      <c r="N688" s="14" t="s">
        <v>67</v>
      </c>
      <c r="O688" s="17">
        <v>1189748.8464356372</v>
      </c>
      <c r="P688" s="17">
        <v>1189748.8464356372</v>
      </c>
      <c r="Q688" s="17">
        <v>0</v>
      </c>
      <c r="R688" s="17">
        <v>0</v>
      </c>
      <c r="S688" s="18">
        <v>0</v>
      </c>
      <c r="T688" s="14" t="s">
        <v>102</v>
      </c>
      <c r="U688" s="14" t="s">
        <v>140</v>
      </c>
      <c r="V688" s="14" t="s">
        <v>2708</v>
      </c>
      <c r="W688" s="18">
        <v>1.7453352069119261</v>
      </c>
      <c r="X688" s="18">
        <v>1</v>
      </c>
      <c r="Y688" s="14" t="s">
        <v>140</v>
      </c>
      <c r="Z688" s="14" t="s">
        <v>140</v>
      </c>
      <c r="AA688" s="18" t="s">
        <v>140</v>
      </c>
      <c r="AB688" s="18" t="s">
        <v>140</v>
      </c>
      <c r="AC688" s="14" t="s">
        <v>140</v>
      </c>
      <c r="AD688" s="748">
        <v>1757.5525533603095</v>
      </c>
      <c r="AE688" s="749">
        <v>245.66</v>
      </c>
      <c r="AF688" s="748">
        <v>1904117.3217076676</v>
      </c>
      <c r="AG688" s="749">
        <v>153.5</v>
      </c>
      <c r="AH688" s="750">
        <v>4.41</v>
      </c>
      <c r="AI688" s="748">
        <v>0</v>
      </c>
      <c r="AJ688" s="748">
        <v>0</v>
      </c>
      <c r="AK688" s="748">
        <v>0</v>
      </c>
      <c r="AL688" s="751" t="s">
        <v>140</v>
      </c>
      <c r="AM688" s="748">
        <v>1189748.8464356372</v>
      </c>
      <c r="AN688" s="748">
        <v>0</v>
      </c>
      <c r="AO688" s="752" t="s">
        <v>140</v>
      </c>
      <c r="AP688" s="753">
        <v>0</v>
      </c>
      <c r="AQ688" s="752" t="s">
        <v>2705</v>
      </c>
      <c r="AR688" s="752" t="s">
        <v>140</v>
      </c>
      <c r="AS688" s="752" t="s">
        <v>140</v>
      </c>
    </row>
    <row r="689" spans="1:45" x14ac:dyDescent="0.15">
      <c r="A689" s="14" t="s">
        <v>105</v>
      </c>
      <c r="B689" s="14" t="s">
        <v>135</v>
      </c>
      <c r="C689" s="14" t="s">
        <v>162</v>
      </c>
      <c r="D689" s="14" t="s">
        <v>848</v>
      </c>
      <c r="E689" s="14" t="s">
        <v>1687</v>
      </c>
      <c r="F689" s="14" t="s">
        <v>2520</v>
      </c>
      <c r="G689" s="14" t="s">
        <v>140</v>
      </c>
      <c r="H689" s="14" t="s">
        <v>2691</v>
      </c>
      <c r="I689" s="17">
        <v>1612044.655294145</v>
      </c>
      <c r="J689" s="14" t="s">
        <v>67</v>
      </c>
      <c r="K689" s="17">
        <v>1612044.655294145</v>
      </c>
      <c r="L689" s="14" t="s">
        <v>2691</v>
      </c>
      <c r="M689" s="17">
        <v>1612044.655294145</v>
      </c>
      <c r="N689" s="14" t="s">
        <v>67</v>
      </c>
      <c r="O689" s="17">
        <v>1612044.655294145</v>
      </c>
      <c r="P689" s="17">
        <v>1612044.655294145</v>
      </c>
      <c r="Q689" s="17">
        <v>0</v>
      </c>
      <c r="R689" s="17">
        <v>0</v>
      </c>
      <c r="S689" s="18">
        <v>0</v>
      </c>
      <c r="T689" s="14" t="s">
        <v>102</v>
      </c>
      <c r="U689" s="14" t="s">
        <v>140</v>
      </c>
      <c r="V689" s="14" t="s">
        <v>2708</v>
      </c>
      <c r="W689" s="18">
        <v>1.7453352069119261</v>
      </c>
      <c r="X689" s="18">
        <v>1</v>
      </c>
      <c r="Y689" s="14" t="s">
        <v>140</v>
      </c>
      <c r="Z689" s="14" t="s">
        <v>140</v>
      </c>
      <c r="AA689" s="18" t="s">
        <v>140</v>
      </c>
      <c r="AB689" s="18" t="s">
        <v>140</v>
      </c>
      <c r="AC689" s="14" t="s">
        <v>140</v>
      </c>
      <c r="AD689" s="748">
        <v>9494.6235256008786</v>
      </c>
      <c r="AE689" s="749">
        <v>65.489999999999995</v>
      </c>
      <c r="AF689" s="748">
        <v>2742451.2145738211</v>
      </c>
      <c r="AG689" s="749">
        <v>38.5</v>
      </c>
      <c r="AH689" s="750">
        <v>4.41</v>
      </c>
      <c r="AI689" s="748">
        <v>0</v>
      </c>
      <c r="AJ689" s="748">
        <v>0</v>
      </c>
      <c r="AK689" s="748">
        <v>0</v>
      </c>
      <c r="AL689" s="751" t="s">
        <v>140</v>
      </c>
      <c r="AM689" s="748">
        <v>1612044.655294145</v>
      </c>
      <c r="AN689" s="748">
        <v>0</v>
      </c>
      <c r="AO689" s="752" t="s">
        <v>140</v>
      </c>
      <c r="AP689" s="753">
        <v>0</v>
      </c>
      <c r="AQ689" s="752" t="s">
        <v>2705</v>
      </c>
      <c r="AR689" s="752" t="s">
        <v>140</v>
      </c>
      <c r="AS689" s="752" t="s">
        <v>140</v>
      </c>
    </row>
    <row r="690" spans="1:45" x14ac:dyDescent="0.15">
      <c r="A690" s="14" t="s">
        <v>105</v>
      </c>
      <c r="B690" s="14" t="s">
        <v>135</v>
      </c>
      <c r="C690" s="14" t="s">
        <v>162</v>
      </c>
      <c r="D690" s="14" t="s">
        <v>849</v>
      </c>
      <c r="E690" s="14" t="s">
        <v>1688</v>
      </c>
      <c r="F690" s="14" t="s">
        <v>2521</v>
      </c>
      <c r="G690" s="14" t="s">
        <v>140</v>
      </c>
      <c r="H690" s="14" t="s">
        <v>2691</v>
      </c>
      <c r="I690" s="17">
        <v>1007261.5888596179</v>
      </c>
      <c r="J690" s="14" t="s">
        <v>67</v>
      </c>
      <c r="K690" s="17">
        <v>1007261.5888596179</v>
      </c>
      <c r="L690" s="14" t="s">
        <v>2691</v>
      </c>
      <c r="M690" s="17">
        <v>1007261.5888596179</v>
      </c>
      <c r="N690" s="14" t="s">
        <v>67</v>
      </c>
      <c r="O690" s="17">
        <v>1007261.5888596179</v>
      </c>
      <c r="P690" s="17">
        <v>969293.4096882873</v>
      </c>
      <c r="Q690" s="17">
        <v>37968.179171330659</v>
      </c>
      <c r="R690" s="17">
        <v>0</v>
      </c>
      <c r="S690" s="18">
        <v>0</v>
      </c>
      <c r="T690" s="14" t="s">
        <v>102</v>
      </c>
      <c r="U690" s="14" t="s">
        <v>140</v>
      </c>
      <c r="V690" s="14" t="s">
        <v>2708</v>
      </c>
      <c r="W690" s="18">
        <v>1.7453352069119261</v>
      </c>
      <c r="X690" s="18">
        <v>1</v>
      </c>
      <c r="Y690" s="14" t="s">
        <v>140</v>
      </c>
      <c r="Z690" s="14" t="s">
        <v>140</v>
      </c>
      <c r="AA690" s="18" t="s">
        <v>140</v>
      </c>
      <c r="AB690" s="18" t="s">
        <v>140</v>
      </c>
      <c r="AC690" s="14" t="s">
        <v>140</v>
      </c>
      <c r="AD690" s="748">
        <v>4555.3248900401268</v>
      </c>
      <c r="AE690" s="749">
        <v>62.92</v>
      </c>
      <c r="AF690" s="748">
        <v>1264018.8110827953</v>
      </c>
      <c r="AG690" s="749">
        <v>48.25</v>
      </c>
      <c r="AH690" s="750">
        <v>4.41</v>
      </c>
      <c r="AI690" s="748">
        <v>37968.179171330659</v>
      </c>
      <c r="AJ690" s="748">
        <v>0</v>
      </c>
      <c r="AK690" s="748">
        <v>37968.179171330659</v>
      </c>
      <c r="AL690" s="751" t="s">
        <v>140</v>
      </c>
      <c r="AM690" s="748">
        <v>1007261.5888596179</v>
      </c>
      <c r="AN690" s="748">
        <v>0</v>
      </c>
      <c r="AO690" s="752" t="s">
        <v>140</v>
      </c>
      <c r="AP690" s="753">
        <v>0</v>
      </c>
      <c r="AQ690" s="752" t="s">
        <v>2705</v>
      </c>
      <c r="AR690" s="752" t="s">
        <v>140</v>
      </c>
      <c r="AS690" s="752" t="s">
        <v>140</v>
      </c>
    </row>
    <row r="691" spans="1:45" x14ac:dyDescent="0.15">
      <c r="A691" s="14" t="s">
        <v>105</v>
      </c>
      <c r="B691" s="14" t="s">
        <v>135</v>
      </c>
      <c r="C691" s="14" t="s">
        <v>162</v>
      </c>
      <c r="D691" s="14" t="s">
        <v>850</v>
      </c>
      <c r="E691" s="14" t="s">
        <v>1689</v>
      </c>
      <c r="F691" s="14" t="s">
        <v>2522</v>
      </c>
      <c r="G691" s="14" t="s">
        <v>140</v>
      </c>
      <c r="H691" s="14" t="s">
        <v>2691</v>
      </c>
      <c r="I691" s="17">
        <v>2496982.0525214593</v>
      </c>
      <c r="J691" s="14" t="s">
        <v>67</v>
      </c>
      <c r="K691" s="17">
        <v>2496982.0525214593</v>
      </c>
      <c r="L691" s="14" t="s">
        <v>2691</v>
      </c>
      <c r="M691" s="17">
        <v>2496982.0525214593</v>
      </c>
      <c r="N691" s="14" t="s">
        <v>67</v>
      </c>
      <c r="O691" s="17">
        <v>2496982.0525214593</v>
      </c>
      <c r="P691" s="17">
        <v>2457136.5908015743</v>
      </c>
      <c r="Q691" s="17">
        <v>39845.461719885127</v>
      </c>
      <c r="R691" s="17">
        <v>0</v>
      </c>
      <c r="S691" s="18">
        <v>0</v>
      </c>
      <c r="T691" s="14" t="s">
        <v>102</v>
      </c>
      <c r="U691" s="14" t="s">
        <v>140</v>
      </c>
      <c r="V691" s="14" t="s">
        <v>2708</v>
      </c>
      <c r="W691" s="18">
        <v>1.7453352069119261</v>
      </c>
      <c r="X691" s="18">
        <v>1</v>
      </c>
      <c r="Y691" s="14" t="s">
        <v>140</v>
      </c>
      <c r="Z691" s="14" t="s">
        <v>140</v>
      </c>
      <c r="AA691" s="18" t="s">
        <v>140</v>
      </c>
      <c r="AB691" s="18" t="s">
        <v>140</v>
      </c>
      <c r="AC691" s="14" t="s">
        <v>140</v>
      </c>
      <c r="AD691" s="748">
        <v>25097.920275393499</v>
      </c>
      <c r="AE691" s="749">
        <v>28.49</v>
      </c>
      <c r="AF691" s="748">
        <v>3154029.967127807</v>
      </c>
      <c r="AG691" s="749">
        <v>22.2</v>
      </c>
      <c r="AH691" s="750">
        <v>4.41</v>
      </c>
      <c r="AI691" s="748">
        <v>39845.461719885127</v>
      </c>
      <c r="AJ691" s="748">
        <v>0</v>
      </c>
      <c r="AK691" s="748">
        <v>39845.461719885127</v>
      </c>
      <c r="AL691" s="751" t="s">
        <v>140</v>
      </c>
      <c r="AM691" s="748">
        <v>2496982.0525214593</v>
      </c>
      <c r="AN691" s="748">
        <v>0</v>
      </c>
      <c r="AO691" s="752" t="s">
        <v>140</v>
      </c>
      <c r="AP691" s="753">
        <v>0</v>
      </c>
      <c r="AQ691" s="752" t="s">
        <v>2705</v>
      </c>
      <c r="AR691" s="752" t="s">
        <v>140</v>
      </c>
      <c r="AS691" s="752" t="s">
        <v>140</v>
      </c>
    </row>
    <row r="692" spans="1:45" x14ac:dyDescent="0.15">
      <c r="A692" s="14" t="s">
        <v>105</v>
      </c>
      <c r="B692" s="14" t="s">
        <v>135</v>
      </c>
      <c r="C692" s="14" t="s">
        <v>162</v>
      </c>
      <c r="D692" s="14" t="s">
        <v>851</v>
      </c>
      <c r="E692" s="14" t="s">
        <v>1690</v>
      </c>
      <c r="F692" s="14" t="s">
        <v>2523</v>
      </c>
      <c r="G692" s="14" t="s">
        <v>140</v>
      </c>
      <c r="H692" s="14" t="s">
        <v>2691</v>
      </c>
      <c r="I692" s="17">
        <v>772910.14226187672</v>
      </c>
      <c r="J692" s="14" t="s">
        <v>67</v>
      </c>
      <c r="K692" s="17">
        <v>772910.14226187672</v>
      </c>
      <c r="L692" s="14" t="s">
        <v>2691</v>
      </c>
      <c r="M692" s="17">
        <v>772910.14226187672</v>
      </c>
      <c r="N692" s="14" t="s">
        <v>67</v>
      </c>
      <c r="O692" s="17">
        <v>772910.14226187672</v>
      </c>
      <c r="P692" s="17">
        <v>760648.93553974351</v>
      </c>
      <c r="Q692" s="17">
        <v>12261.20672213318</v>
      </c>
      <c r="R692" s="17">
        <v>0</v>
      </c>
      <c r="S692" s="18">
        <v>0</v>
      </c>
      <c r="T692" s="14" t="s">
        <v>102</v>
      </c>
      <c r="U692" s="14" t="s">
        <v>140</v>
      </c>
      <c r="V692" s="14" t="s">
        <v>2708</v>
      </c>
      <c r="W692" s="18">
        <v>1.7453352069119261</v>
      </c>
      <c r="X692" s="18">
        <v>1</v>
      </c>
      <c r="Y692" s="14" t="s">
        <v>140</v>
      </c>
      <c r="Z692" s="14" t="s">
        <v>140</v>
      </c>
      <c r="AA692" s="18" t="s">
        <v>140</v>
      </c>
      <c r="AB692" s="18" t="s">
        <v>140</v>
      </c>
      <c r="AC692" s="14" t="s">
        <v>140</v>
      </c>
      <c r="AD692" s="748">
        <v>1029.7477720780364</v>
      </c>
      <c r="AE692" s="749">
        <v>249</v>
      </c>
      <c r="AF692" s="748">
        <v>1130755.7310411709</v>
      </c>
      <c r="AG692" s="749">
        <v>167.5</v>
      </c>
      <c r="AH692" s="750">
        <v>4.41</v>
      </c>
      <c r="AI692" s="748">
        <v>12261.20672213318</v>
      </c>
      <c r="AJ692" s="748">
        <v>0</v>
      </c>
      <c r="AK692" s="748">
        <v>12261.20672213318</v>
      </c>
      <c r="AL692" s="751" t="s">
        <v>140</v>
      </c>
      <c r="AM692" s="748">
        <v>772910.14226187672</v>
      </c>
      <c r="AN692" s="748">
        <v>0</v>
      </c>
      <c r="AO692" s="752" t="s">
        <v>140</v>
      </c>
      <c r="AP692" s="753">
        <v>0</v>
      </c>
      <c r="AQ692" s="752" t="s">
        <v>2705</v>
      </c>
      <c r="AR692" s="752" t="s">
        <v>140</v>
      </c>
      <c r="AS692" s="752" t="s">
        <v>140</v>
      </c>
    </row>
    <row r="693" spans="1:45" x14ac:dyDescent="0.15">
      <c r="A693" s="14" t="s">
        <v>105</v>
      </c>
      <c r="B693" s="14" t="s">
        <v>135</v>
      </c>
      <c r="C693" s="14" t="s">
        <v>162</v>
      </c>
      <c r="D693" s="14" t="s">
        <v>852</v>
      </c>
      <c r="E693" s="14" t="s">
        <v>1691</v>
      </c>
      <c r="F693" s="14" t="s">
        <v>2524</v>
      </c>
      <c r="G693" s="14" t="s">
        <v>140</v>
      </c>
      <c r="H693" s="14" t="s">
        <v>2691</v>
      </c>
      <c r="I693" s="17">
        <v>846424.81309824355</v>
      </c>
      <c r="J693" s="14" t="s">
        <v>67</v>
      </c>
      <c r="K693" s="17">
        <v>846424.81309824355</v>
      </c>
      <c r="L693" s="14" t="s">
        <v>2691</v>
      </c>
      <c r="M693" s="17">
        <v>846424.81309824355</v>
      </c>
      <c r="N693" s="14" t="s">
        <v>67</v>
      </c>
      <c r="O693" s="17">
        <v>846424.81309824355</v>
      </c>
      <c r="P693" s="17">
        <v>846424.81309824355</v>
      </c>
      <c r="Q693" s="17">
        <v>0</v>
      </c>
      <c r="R693" s="17">
        <v>0</v>
      </c>
      <c r="S693" s="18">
        <v>0</v>
      </c>
      <c r="T693" s="14" t="s">
        <v>102</v>
      </c>
      <c r="U693" s="14" t="s">
        <v>140</v>
      </c>
      <c r="V693" s="14" t="s">
        <v>2708</v>
      </c>
      <c r="W693" s="18">
        <v>1.7453352069119261</v>
      </c>
      <c r="X693" s="18">
        <v>1</v>
      </c>
      <c r="Y693" s="14" t="s">
        <v>140</v>
      </c>
      <c r="Z693" s="14" t="s">
        <v>140</v>
      </c>
      <c r="AA693" s="18" t="s">
        <v>140</v>
      </c>
      <c r="AB693" s="18" t="s">
        <v>140</v>
      </c>
      <c r="AC693" s="14" t="s">
        <v>140</v>
      </c>
      <c r="AD693" s="748">
        <v>7242.7571349389727</v>
      </c>
      <c r="AE693" s="749">
        <v>33.25</v>
      </c>
      <c r="AF693" s="748">
        <v>1062023.5928320801</v>
      </c>
      <c r="AG693" s="749">
        <v>26.5</v>
      </c>
      <c r="AH693" s="750">
        <v>4.41</v>
      </c>
      <c r="AI693" s="748">
        <v>0</v>
      </c>
      <c r="AJ693" s="748">
        <v>0</v>
      </c>
      <c r="AK693" s="748">
        <v>0</v>
      </c>
      <c r="AL693" s="751" t="s">
        <v>140</v>
      </c>
      <c r="AM693" s="748">
        <v>846424.81309824355</v>
      </c>
      <c r="AN693" s="748">
        <v>0</v>
      </c>
      <c r="AO693" s="752" t="s">
        <v>140</v>
      </c>
      <c r="AP693" s="753">
        <v>0</v>
      </c>
      <c r="AQ693" s="752" t="s">
        <v>2705</v>
      </c>
      <c r="AR693" s="752" t="s">
        <v>140</v>
      </c>
      <c r="AS693" s="752" t="s">
        <v>140</v>
      </c>
    </row>
    <row r="694" spans="1:45" x14ac:dyDescent="0.15">
      <c r="A694" s="14" t="s">
        <v>105</v>
      </c>
      <c r="B694" s="14" t="s">
        <v>135</v>
      </c>
      <c r="C694" s="14" t="s">
        <v>162</v>
      </c>
      <c r="D694" s="14" t="s">
        <v>853</v>
      </c>
      <c r="E694" s="14" t="s">
        <v>1692</v>
      </c>
      <c r="F694" s="14" t="s">
        <v>2525</v>
      </c>
      <c r="G694" s="14" t="s">
        <v>140</v>
      </c>
      <c r="H694" s="14" t="s">
        <v>2691</v>
      </c>
      <c r="I694" s="17">
        <v>2863257.3136431528</v>
      </c>
      <c r="J694" s="14" t="s">
        <v>67</v>
      </c>
      <c r="K694" s="17">
        <v>2863257.3136431528</v>
      </c>
      <c r="L694" s="14" t="s">
        <v>2691</v>
      </c>
      <c r="M694" s="17">
        <v>2863257.3136431528</v>
      </c>
      <c r="N694" s="14" t="s">
        <v>67</v>
      </c>
      <c r="O694" s="17">
        <v>2863257.3136431528</v>
      </c>
      <c r="P694" s="17">
        <v>2863257.3136431528</v>
      </c>
      <c r="Q694" s="17">
        <v>0</v>
      </c>
      <c r="R694" s="17">
        <v>0</v>
      </c>
      <c r="S694" s="18">
        <v>0</v>
      </c>
      <c r="T694" s="14" t="s">
        <v>102</v>
      </c>
      <c r="U694" s="14" t="s">
        <v>140</v>
      </c>
      <c r="V694" s="14" t="s">
        <v>2708</v>
      </c>
      <c r="W694" s="18">
        <v>1.7453352069119261</v>
      </c>
      <c r="X694" s="18">
        <v>1</v>
      </c>
      <c r="Y694" s="14" t="s">
        <v>140</v>
      </c>
      <c r="Z694" s="14" t="s">
        <v>140</v>
      </c>
      <c r="AA694" s="18" t="s">
        <v>140</v>
      </c>
      <c r="AB694" s="18" t="s">
        <v>140</v>
      </c>
      <c r="AC694" s="14" t="s">
        <v>140</v>
      </c>
      <c r="AD694" s="748">
        <v>12985.29393942473</v>
      </c>
      <c r="AE694" s="749">
        <v>57.98</v>
      </c>
      <c r="AF694" s="748">
        <v>3320403.0857923226</v>
      </c>
      <c r="AG694" s="749">
        <v>50</v>
      </c>
      <c r="AH694" s="750">
        <v>4.41</v>
      </c>
      <c r="AI694" s="748">
        <v>0</v>
      </c>
      <c r="AJ694" s="748">
        <v>0</v>
      </c>
      <c r="AK694" s="748">
        <v>0</v>
      </c>
      <c r="AL694" s="751" t="s">
        <v>140</v>
      </c>
      <c r="AM694" s="748">
        <v>2863257.3136431528</v>
      </c>
      <c r="AN694" s="748">
        <v>0</v>
      </c>
      <c r="AO694" s="752" t="s">
        <v>140</v>
      </c>
      <c r="AP694" s="753">
        <v>0</v>
      </c>
      <c r="AQ694" s="752" t="s">
        <v>2705</v>
      </c>
      <c r="AR694" s="752" t="s">
        <v>140</v>
      </c>
      <c r="AS694" s="752" t="s">
        <v>140</v>
      </c>
    </row>
    <row r="695" spans="1:45" x14ac:dyDescent="0.15">
      <c r="A695" s="14" t="s">
        <v>105</v>
      </c>
      <c r="B695" s="14" t="s">
        <v>135</v>
      </c>
      <c r="C695" s="14" t="s">
        <v>162</v>
      </c>
      <c r="D695" s="14" t="s">
        <v>854</v>
      </c>
      <c r="E695" s="14" t="s">
        <v>1693</v>
      </c>
      <c r="F695" s="14" t="s">
        <v>2526</v>
      </c>
      <c r="G695" s="14" t="s">
        <v>140</v>
      </c>
      <c r="H695" s="14" t="s">
        <v>2691</v>
      </c>
      <c r="I695" s="17">
        <v>1535110.0001198342</v>
      </c>
      <c r="J695" s="14" t="s">
        <v>67</v>
      </c>
      <c r="K695" s="17">
        <v>1535110.0001198342</v>
      </c>
      <c r="L695" s="14" t="s">
        <v>2691</v>
      </c>
      <c r="M695" s="17">
        <v>1535110.0001198342</v>
      </c>
      <c r="N695" s="14" t="s">
        <v>67</v>
      </c>
      <c r="O695" s="17">
        <v>1535110.0001198342</v>
      </c>
      <c r="P695" s="17">
        <v>1476886.5950049683</v>
      </c>
      <c r="Q695" s="17">
        <v>58223.405114865986</v>
      </c>
      <c r="R695" s="17">
        <v>0</v>
      </c>
      <c r="S695" s="18">
        <v>0</v>
      </c>
      <c r="T695" s="14" t="s">
        <v>102</v>
      </c>
      <c r="U695" s="14" t="s">
        <v>140</v>
      </c>
      <c r="V695" s="14" t="s">
        <v>2708</v>
      </c>
      <c r="W695" s="18">
        <v>1.7453352069119261</v>
      </c>
      <c r="X695" s="18">
        <v>1</v>
      </c>
      <c r="Y695" s="14" t="s">
        <v>140</v>
      </c>
      <c r="Z695" s="14" t="s">
        <v>140</v>
      </c>
      <c r="AA695" s="18" t="s">
        <v>140</v>
      </c>
      <c r="AB695" s="18" t="s">
        <v>140</v>
      </c>
      <c r="AC695" s="14" t="s">
        <v>140</v>
      </c>
      <c r="AD695" s="748">
        <v>2862.3497393355588</v>
      </c>
      <c r="AE695" s="749">
        <v>152.5</v>
      </c>
      <c r="AF695" s="748">
        <v>1925001.7584466466</v>
      </c>
      <c r="AG695" s="749">
        <v>117</v>
      </c>
      <c r="AH695" s="750">
        <v>4.41</v>
      </c>
      <c r="AI695" s="748">
        <v>58223.405114865986</v>
      </c>
      <c r="AJ695" s="748">
        <v>0</v>
      </c>
      <c r="AK695" s="748">
        <v>58223.405114865986</v>
      </c>
      <c r="AL695" s="751" t="s">
        <v>140</v>
      </c>
      <c r="AM695" s="748">
        <v>1535110.0001198344</v>
      </c>
      <c r="AN695" s="748">
        <v>0</v>
      </c>
      <c r="AO695" s="752" t="s">
        <v>140</v>
      </c>
      <c r="AP695" s="753">
        <v>0</v>
      </c>
      <c r="AQ695" s="752" t="s">
        <v>2705</v>
      </c>
      <c r="AR695" s="752" t="s">
        <v>140</v>
      </c>
      <c r="AS695" s="752" t="s">
        <v>140</v>
      </c>
    </row>
    <row r="696" spans="1:45" x14ac:dyDescent="0.15">
      <c r="A696" s="14" t="s">
        <v>105</v>
      </c>
      <c r="B696" s="14" t="s">
        <v>135</v>
      </c>
      <c r="C696" s="14" t="s">
        <v>162</v>
      </c>
      <c r="D696" s="14" t="s">
        <v>855</v>
      </c>
      <c r="E696" s="14" t="s">
        <v>1694</v>
      </c>
      <c r="F696" s="14" t="s">
        <v>2527</v>
      </c>
      <c r="G696" s="14" t="s">
        <v>140</v>
      </c>
      <c r="H696" s="14" t="s">
        <v>2691</v>
      </c>
      <c r="I696" s="17">
        <v>348197.4979289496</v>
      </c>
      <c r="J696" s="14" t="s">
        <v>67</v>
      </c>
      <c r="K696" s="17">
        <v>348197.4979289496</v>
      </c>
      <c r="L696" s="14" t="s">
        <v>2691</v>
      </c>
      <c r="M696" s="17">
        <v>348197.4979289496</v>
      </c>
      <c r="N696" s="14" t="s">
        <v>67</v>
      </c>
      <c r="O696" s="17">
        <v>348197.4979289496</v>
      </c>
      <c r="P696" s="17">
        <v>339780.89814724994</v>
      </c>
      <c r="Q696" s="17">
        <v>8416.5997816996569</v>
      </c>
      <c r="R696" s="17">
        <v>0</v>
      </c>
      <c r="S696" s="18">
        <v>0</v>
      </c>
      <c r="T696" s="14" t="s">
        <v>102</v>
      </c>
      <c r="U696" s="14" t="s">
        <v>140</v>
      </c>
      <c r="V696" s="14" t="s">
        <v>2708</v>
      </c>
      <c r="W696" s="18">
        <v>1.7453352069119261</v>
      </c>
      <c r="X696" s="18">
        <v>1</v>
      </c>
      <c r="Y696" s="14" t="s">
        <v>140</v>
      </c>
      <c r="Z696" s="14" t="s">
        <v>140</v>
      </c>
      <c r="AA696" s="18" t="s">
        <v>140</v>
      </c>
      <c r="AB696" s="18" t="s">
        <v>140</v>
      </c>
      <c r="AC696" s="14" t="s">
        <v>140</v>
      </c>
      <c r="AD696" s="748">
        <v>14137.215175986601</v>
      </c>
      <c r="AE696" s="749">
        <v>8.1</v>
      </c>
      <c r="AF696" s="748">
        <v>504995.46330141736</v>
      </c>
      <c r="AG696" s="749">
        <v>5.45</v>
      </c>
      <c r="AH696" s="750">
        <v>4.41</v>
      </c>
      <c r="AI696" s="748">
        <v>8416.5997816996569</v>
      </c>
      <c r="AJ696" s="748">
        <v>0</v>
      </c>
      <c r="AK696" s="748">
        <v>8416.5997816996569</v>
      </c>
      <c r="AL696" s="751" t="s">
        <v>140</v>
      </c>
      <c r="AM696" s="748">
        <v>348197.4979289496</v>
      </c>
      <c r="AN696" s="748">
        <v>0</v>
      </c>
      <c r="AO696" s="752" t="s">
        <v>140</v>
      </c>
      <c r="AP696" s="753">
        <v>0</v>
      </c>
      <c r="AQ696" s="752" t="s">
        <v>2705</v>
      </c>
      <c r="AR696" s="752" t="s">
        <v>140</v>
      </c>
      <c r="AS696" s="752" t="s">
        <v>140</v>
      </c>
    </row>
    <row r="697" spans="1:45" x14ac:dyDescent="0.15">
      <c r="A697" s="14" t="s">
        <v>105</v>
      </c>
      <c r="B697" s="14" t="s">
        <v>135</v>
      </c>
      <c r="C697" s="14" t="s">
        <v>162</v>
      </c>
      <c r="D697" s="14" t="s">
        <v>856</v>
      </c>
      <c r="E697" s="14" t="s">
        <v>1695</v>
      </c>
      <c r="F697" s="14" t="s">
        <v>2528</v>
      </c>
      <c r="G697" s="14" t="s">
        <v>140</v>
      </c>
      <c r="H697" s="14" t="s">
        <v>2691</v>
      </c>
      <c r="I697" s="17">
        <v>1474250.3883483922</v>
      </c>
      <c r="J697" s="14" t="s">
        <v>67</v>
      </c>
      <c r="K697" s="17">
        <v>1474250.3883483922</v>
      </c>
      <c r="L697" s="14" t="s">
        <v>2691</v>
      </c>
      <c r="M697" s="17">
        <v>1474250.3883483922</v>
      </c>
      <c r="N697" s="14" t="s">
        <v>67</v>
      </c>
      <c r="O697" s="17">
        <v>1474250.3883483922</v>
      </c>
      <c r="P697" s="17">
        <v>1474250.3883483922</v>
      </c>
      <c r="Q697" s="17">
        <v>0</v>
      </c>
      <c r="R697" s="17">
        <v>0</v>
      </c>
      <c r="S697" s="18">
        <v>0</v>
      </c>
      <c r="T697" s="14" t="s">
        <v>102</v>
      </c>
      <c r="U697" s="14" t="s">
        <v>140</v>
      </c>
      <c r="V697" s="14" t="s">
        <v>2708</v>
      </c>
      <c r="W697" s="18">
        <v>1.7453352069119261</v>
      </c>
      <c r="X697" s="18">
        <v>1</v>
      </c>
      <c r="Y697" s="14" t="s">
        <v>140</v>
      </c>
      <c r="Z697" s="14" t="s">
        <v>140</v>
      </c>
      <c r="AA697" s="18" t="s">
        <v>140</v>
      </c>
      <c r="AB697" s="18" t="s">
        <v>140</v>
      </c>
      <c r="AC697" s="14" t="s">
        <v>140</v>
      </c>
      <c r="AD697" s="748">
        <v>6719.540546610915</v>
      </c>
      <c r="AE697" s="749">
        <v>45.41</v>
      </c>
      <c r="AF697" s="748">
        <v>1345705.9965721751</v>
      </c>
      <c r="AG697" s="749">
        <v>49.75</v>
      </c>
      <c r="AH697" s="750">
        <v>4.41</v>
      </c>
      <c r="AI697" s="748">
        <v>0</v>
      </c>
      <c r="AJ697" s="748">
        <v>0</v>
      </c>
      <c r="AK697" s="748">
        <v>0</v>
      </c>
      <c r="AL697" s="751" t="s">
        <v>140</v>
      </c>
      <c r="AM697" s="748">
        <v>1474250.3883483922</v>
      </c>
      <c r="AN697" s="748">
        <v>0</v>
      </c>
      <c r="AO697" s="752" t="s">
        <v>140</v>
      </c>
      <c r="AP697" s="753">
        <v>0</v>
      </c>
      <c r="AQ697" s="752" t="s">
        <v>2705</v>
      </c>
      <c r="AR697" s="752" t="s">
        <v>140</v>
      </c>
      <c r="AS697" s="752" t="s">
        <v>140</v>
      </c>
    </row>
    <row r="698" spans="1:45" x14ac:dyDescent="0.15">
      <c r="A698" s="14" t="s">
        <v>105</v>
      </c>
      <c r="B698" s="14" t="s">
        <v>135</v>
      </c>
      <c r="C698" s="14" t="s">
        <v>162</v>
      </c>
      <c r="D698" s="14" t="s">
        <v>857</v>
      </c>
      <c r="E698" s="14" t="s">
        <v>1696</v>
      </c>
      <c r="F698" s="14" t="s">
        <v>2529</v>
      </c>
      <c r="G698" s="14" t="s">
        <v>140</v>
      </c>
      <c r="H698" s="14" t="s">
        <v>2691</v>
      </c>
      <c r="I698" s="17">
        <v>304270.1509472513</v>
      </c>
      <c r="J698" s="14" t="s">
        <v>67</v>
      </c>
      <c r="K698" s="17">
        <v>304270.1509472513</v>
      </c>
      <c r="L698" s="14" t="s">
        <v>2691</v>
      </c>
      <c r="M698" s="17">
        <v>304270.1509472513</v>
      </c>
      <c r="N698" s="14" t="s">
        <v>67</v>
      </c>
      <c r="O698" s="17">
        <v>304270.1509472513</v>
      </c>
      <c r="P698" s="17">
        <v>304270.1509472513</v>
      </c>
      <c r="Q698" s="17">
        <v>0</v>
      </c>
      <c r="R698" s="17">
        <v>0</v>
      </c>
      <c r="S698" s="18">
        <v>0</v>
      </c>
      <c r="T698" s="14" t="s">
        <v>102</v>
      </c>
      <c r="U698" s="14" t="s">
        <v>140</v>
      </c>
      <c r="V698" s="14" t="s">
        <v>2708</v>
      </c>
      <c r="W698" s="18">
        <v>1.7453352069119261</v>
      </c>
      <c r="X698" s="18">
        <v>1</v>
      </c>
      <c r="Y698" s="14" t="s">
        <v>140</v>
      </c>
      <c r="Z698" s="14" t="s">
        <v>140</v>
      </c>
      <c r="AA698" s="18" t="s">
        <v>140</v>
      </c>
      <c r="AB698" s="18" t="s">
        <v>140</v>
      </c>
      <c r="AC698" s="14" t="s">
        <v>140</v>
      </c>
      <c r="AD698" s="748">
        <v>2705.7059045152132</v>
      </c>
      <c r="AE698" s="749">
        <v>32.25</v>
      </c>
      <c r="AF698" s="748">
        <v>384812.25691408041</v>
      </c>
      <c r="AG698" s="749">
        <v>25.5</v>
      </c>
      <c r="AH698" s="750">
        <v>4.41</v>
      </c>
      <c r="AI698" s="748">
        <v>0</v>
      </c>
      <c r="AJ698" s="748">
        <v>0</v>
      </c>
      <c r="AK698" s="748">
        <v>0</v>
      </c>
      <c r="AL698" s="751" t="s">
        <v>140</v>
      </c>
      <c r="AM698" s="748">
        <v>304270.1509472513</v>
      </c>
      <c r="AN698" s="748">
        <v>0</v>
      </c>
      <c r="AO698" s="752" t="s">
        <v>140</v>
      </c>
      <c r="AP698" s="753">
        <v>0</v>
      </c>
      <c r="AQ698" s="752" t="s">
        <v>2705</v>
      </c>
      <c r="AR698" s="752" t="s">
        <v>140</v>
      </c>
      <c r="AS698" s="752" t="s">
        <v>140</v>
      </c>
    </row>
    <row r="699" spans="1:45" x14ac:dyDescent="0.15">
      <c r="A699" s="14" t="s">
        <v>105</v>
      </c>
      <c r="B699" s="14" t="s">
        <v>135</v>
      </c>
      <c r="C699" s="14" t="s">
        <v>162</v>
      </c>
      <c r="D699" s="14" t="s">
        <v>858</v>
      </c>
      <c r="E699" s="14" t="s">
        <v>1697</v>
      </c>
      <c r="F699" s="14" t="s">
        <v>2530</v>
      </c>
      <c r="G699" s="14" t="s">
        <v>140</v>
      </c>
      <c r="H699" s="14" t="s">
        <v>2691</v>
      </c>
      <c r="I699" s="17">
        <v>238634.48174215105</v>
      </c>
      <c r="J699" s="14" t="s">
        <v>67</v>
      </c>
      <c r="K699" s="17">
        <v>238634.48174215105</v>
      </c>
      <c r="L699" s="14" t="s">
        <v>2691</v>
      </c>
      <c r="M699" s="17">
        <v>238634.48174215105</v>
      </c>
      <c r="N699" s="14" t="s">
        <v>67</v>
      </c>
      <c r="O699" s="17">
        <v>238634.48174215105</v>
      </c>
      <c r="P699" s="17">
        <v>236311.0915147099</v>
      </c>
      <c r="Q699" s="17">
        <v>2323.3902274411562</v>
      </c>
      <c r="R699" s="17">
        <v>0</v>
      </c>
      <c r="S699" s="18">
        <v>0</v>
      </c>
      <c r="T699" s="14" t="s">
        <v>102</v>
      </c>
      <c r="U699" s="14" t="s">
        <v>140</v>
      </c>
      <c r="V699" s="14" t="s">
        <v>2708</v>
      </c>
      <c r="W699" s="18">
        <v>1.7453352069119261</v>
      </c>
      <c r="X699" s="18">
        <v>1</v>
      </c>
      <c r="Y699" s="14" t="s">
        <v>140</v>
      </c>
      <c r="Z699" s="14" t="s">
        <v>140</v>
      </c>
      <c r="AA699" s="18" t="s">
        <v>140</v>
      </c>
      <c r="AB699" s="18" t="s">
        <v>140</v>
      </c>
      <c r="AC699" s="14" t="s">
        <v>140</v>
      </c>
      <c r="AD699" s="748">
        <v>4502.9648338327697</v>
      </c>
      <c r="AE699" s="749">
        <v>18.100000000000001</v>
      </c>
      <c r="AF699" s="748">
        <v>359431.15600136545</v>
      </c>
      <c r="AG699" s="749">
        <v>11.9</v>
      </c>
      <c r="AH699" s="750">
        <v>4.41</v>
      </c>
      <c r="AI699" s="748">
        <v>2323.3902274411562</v>
      </c>
      <c r="AJ699" s="748">
        <v>0</v>
      </c>
      <c r="AK699" s="748">
        <v>2323.3902274411562</v>
      </c>
      <c r="AL699" s="751" t="s">
        <v>140</v>
      </c>
      <c r="AM699" s="748">
        <v>238634.48174215105</v>
      </c>
      <c r="AN699" s="748">
        <v>0</v>
      </c>
      <c r="AO699" s="752" t="s">
        <v>140</v>
      </c>
      <c r="AP699" s="753">
        <v>0</v>
      </c>
      <c r="AQ699" s="752" t="s">
        <v>2705</v>
      </c>
      <c r="AR699" s="752" t="s">
        <v>140</v>
      </c>
      <c r="AS699" s="752" t="s">
        <v>140</v>
      </c>
    </row>
    <row r="700" spans="1:45" x14ac:dyDescent="0.15">
      <c r="A700" s="14" t="s">
        <v>105</v>
      </c>
      <c r="B700" s="14" t="s">
        <v>135</v>
      </c>
      <c r="C700" s="14" t="s">
        <v>162</v>
      </c>
      <c r="D700" s="14" t="s">
        <v>859</v>
      </c>
      <c r="E700" s="14" t="s">
        <v>1698</v>
      </c>
      <c r="F700" s="14" t="s">
        <v>2531</v>
      </c>
      <c r="G700" s="14" t="s">
        <v>140</v>
      </c>
      <c r="H700" s="14" t="s">
        <v>2691</v>
      </c>
      <c r="I700" s="17">
        <v>1207455.6211768</v>
      </c>
      <c r="J700" s="14" t="s">
        <v>67</v>
      </c>
      <c r="K700" s="17">
        <v>1207455.6211768</v>
      </c>
      <c r="L700" s="14" t="s">
        <v>2691</v>
      </c>
      <c r="M700" s="17">
        <v>1207455.6211768</v>
      </c>
      <c r="N700" s="14" t="s">
        <v>67</v>
      </c>
      <c r="O700" s="17">
        <v>1207455.6211768</v>
      </c>
      <c r="P700" s="17">
        <v>1207455.6211768</v>
      </c>
      <c r="Q700" s="17">
        <v>0</v>
      </c>
      <c r="R700" s="17">
        <v>0</v>
      </c>
      <c r="S700" s="18">
        <v>0</v>
      </c>
      <c r="T700" s="14" t="s">
        <v>2705</v>
      </c>
      <c r="U700" s="14" t="s">
        <v>2705</v>
      </c>
      <c r="V700" s="14" t="s">
        <v>2705</v>
      </c>
      <c r="W700" s="18">
        <v>1.7453352069119261</v>
      </c>
      <c r="X700" s="18">
        <v>1</v>
      </c>
      <c r="Y700" s="14" t="s">
        <v>140</v>
      </c>
      <c r="Z700" s="14" t="s">
        <v>140</v>
      </c>
      <c r="AA700" s="18" t="s">
        <v>140</v>
      </c>
      <c r="AB700" s="18" t="s">
        <v>140</v>
      </c>
      <c r="AC700" s="14" t="s">
        <v>140</v>
      </c>
      <c r="AD700" s="748">
        <v>2181.6690086399076</v>
      </c>
      <c r="AE700" s="749">
        <v>113.64</v>
      </c>
      <c r="AF700" s="748">
        <v>1093424.7563005318</v>
      </c>
      <c r="AG700" s="749">
        <v>125.5</v>
      </c>
      <c r="AH700" s="750">
        <v>4.41</v>
      </c>
      <c r="AI700" s="748">
        <v>0</v>
      </c>
      <c r="AJ700" s="748">
        <v>0</v>
      </c>
      <c r="AK700" s="748">
        <v>0</v>
      </c>
      <c r="AL700" s="751" t="s">
        <v>140</v>
      </c>
      <c r="AM700" s="748">
        <v>1207455.6211768</v>
      </c>
      <c r="AN700" s="748">
        <v>0</v>
      </c>
      <c r="AO700" s="752" t="s">
        <v>140</v>
      </c>
      <c r="AP700" s="753">
        <v>0</v>
      </c>
      <c r="AQ700" s="752" t="s">
        <v>2705</v>
      </c>
      <c r="AR700" s="752" t="s">
        <v>140</v>
      </c>
      <c r="AS700" s="752" t="s">
        <v>140</v>
      </c>
    </row>
    <row r="701" spans="1:45" x14ac:dyDescent="0.15">
      <c r="A701" s="14" t="s">
        <v>105</v>
      </c>
      <c r="B701" s="14" t="s">
        <v>135</v>
      </c>
      <c r="C701" s="14" t="s">
        <v>162</v>
      </c>
      <c r="D701" s="14" t="s">
        <v>860</v>
      </c>
      <c r="E701" s="14" t="s">
        <v>1699</v>
      </c>
      <c r="F701" s="14" t="s">
        <v>2532</v>
      </c>
      <c r="G701" s="14" t="s">
        <v>140</v>
      </c>
      <c r="H701" s="14" t="s">
        <v>2691</v>
      </c>
      <c r="I701" s="17">
        <v>1080617.3294720436</v>
      </c>
      <c r="J701" s="14" t="s">
        <v>67</v>
      </c>
      <c r="K701" s="17">
        <v>1080617.3294720436</v>
      </c>
      <c r="L701" s="14" t="s">
        <v>2691</v>
      </c>
      <c r="M701" s="17">
        <v>1080617.3294720436</v>
      </c>
      <c r="N701" s="14" t="s">
        <v>67</v>
      </c>
      <c r="O701" s="17">
        <v>1080617.3294720436</v>
      </c>
      <c r="P701" s="17">
        <v>1080617.3294720436</v>
      </c>
      <c r="Q701" s="17">
        <v>0</v>
      </c>
      <c r="R701" s="17">
        <v>0</v>
      </c>
      <c r="S701" s="18">
        <v>0</v>
      </c>
      <c r="T701" s="14" t="s">
        <v>102</v>
      </c>
      <c r="U701" s="14" t="s">
        <v>140</v>
      </c>
      <c r="V701" s="14" t="s">
        <v>2708</v>
      </c>
      <c r="W701" s="18">
        <v>1.7453352069119261</v>
      </c>
      <c r="X701" s="18">
        <v>1</v>
      </c>
      <c r="Y701" s="14" t="s">
        <v>140</v>
      </c>
      <c r="Z701" s="14" t="s">
        <v>140</v>
      </c>
      <c r="AA701" s="18" t="s">
        <v>140</v>
      </c>
      <c r="AB701" s="18" t="s">
        <v>140</v>
      </c>
      <c r="AC701" s="14" t="s">
        <v>140</v>
      </c>
      <c r="AD701" s="748">
        <v>20419.828506899186</v>
      </c>
      <c r="AE701" s="749">
        <v>8.6</v>
      </c>
      <c r="AF701" s="748">
        <v>774442.42440008093</v>
      </c>
      <c r="AG701" s="749">
        <v>12</v>
      </c>
      <c r="AH701" s="750">
        <v>4.41</v>
      </c>
      <c r="AI701" s="748">
        <v>0</v>
      </c>
      <c r="AJ701" s="748">
        <v>0</v>
      </c>
      <c r="AK701" s="748">
        <v>0</v>
      </c>
      <c r="AL701" s="751" t="s">
        <v>140</v>
      </c>
      <c r="AM701" s="748">
        <v>1080617.3294720436</v>
      </c>
      <c r="AN701" s="748">
        <v>0</v>
      </c>
      <c r="AO701" s="752" t="s">
        <v>140</v>
      </c>
      <c r="AP701" s="753">
        <v>0</v>
      </c>
      <c r="AQ701" s="752" t="s">
        <v>2705</v>
      </c>
      <c r="AR701" s="752" t="s">
        <v>140</v>
      </c>
      <c r="AS701" s="752" t="s">
        <v>140</v>
      </c>
    </row>
    <row r="702" spans="1:45" x14ac:dyDescent="0.15">
      <c r="A702" s="14" t="s">
        <v>105</v>
      </c>
      <c r="B702" s="14" t="s">
        <v>135</v>
      </c>
      <c r="C702" s="14" t="s">
        <v>162</v>
      </c>
      <c r="D702" s="14" t="s">
        <v>861</v>
      </c>
      <c r="E702" s="14" t="s">
        <v>1700</v>
      </c>
      <c r="F702" s="14" t="s">
        <v>2533</v>
      </c>
      <c r="G702" s="14" t="s">
        <v>140</v>
      </c>
      <c r="H702" s="14" t="s">
        <v>2691</v>
      </c>
      <c r="I702" s="17">
        <v>416122.45351154794</v>
      </c>
      <c r="J702" s="14" t="s">
        <v>67</v>
      </c>
      <c r="K702" s="17">
        <v>416122.45351154794</v>
      </c>
      <c r="L702" s="14" t="s">
        <v>2691</v>
      </c>
      <c r="M702" s="17">
        <v>416122.45351154794</v>
      </c>
      <c r="N702" s="14" t="s">
        <v>67</v>
      </c>
      <c r="O702" s="17">
        <v>416122.45351154794</v>
      </c>
      <c r="P702" s="17">
        <v>416122.45351154794</v>
      </c>
      <c r="Q702" s="17">
        <v>0</v>
      </c>
      <c r="R702" s="17">
        <v>0</v>
      </c>
      <c r="S702" s="18">
        <v>0</v>
      </c>
      <c r="T702" s="14" t="s">
        <v>102</v>
      </c>
      <c r="U702" s="14" t="s">
        <v>140</v>
      </c>
      <c r="V702" s="14" t="s">
        <v>2708</v>
      </c>
      <c r="W702" s="18">
        <v>1.7453352069119261</v>
      </c>
      <c r="X702" s="18">
        <v>1</v>
      </c>
      <c r="Y702" s="14" t="s">
        <v>140</v>
      </c>
      <c r="Z702" s="14" t="s">
        <v>140</v>
      </c>
      <c r="AA702" s="18" t="s">
        <v>140</v>
      </c>
      <c r="AB702" s="18" t="s">
        <v>140</v>
      </c>
      <c r="AC702" s="14" t="s">
        <v>140</v>
      </c>
      <c r="AD702" s="748">
        <v>3560.7107156772277</v>
      </c>
      <c r="AE702" s="749">
        <v>33.22</v>
      </c>
      <c r="AF702" s="748">
        <v>521794.00050760742</v>
      </c>
      <c r="AG702" s="749">
        <v>26.5</v>
      </c>
      <c r="AH702" s="750">
        <v>4.41</v>
      </c>
      <c r="AI702" s="748">
        <v>0</v>
      </c>
      <c r="AJ702" s="748">
        <v>0</v>
      </c>
      <c r="AK702" s="748">
        <v>0</v>
      </c>
      <c r="AL702" s="751" t="s">
        <v>140</v>
      </c>
      <c r="AM702" s="748">
        <v>416122.45351154794</v>
      </c>
      <c r="AN702" s="748">
        <v>0</v>
      </c>
      <c r="AO702" s="752" t="s">
        <v>140</v>
      </c>
      <c r="AP702" s="753">
        <v>0</v>
      </c>
      <c r="AQ702" s="752" t="s">
        <v>2705</v>
      </c>
      <c r="AR702" s="752" t="s">
        <v>140</v>
      </c>
      <c r="AS702" s="752" t="s">
        <v>140</v>
      </c>
    </row>
    <row r="703" spans="1:45" x14ac:dyDescent="0.15">
      <c r="A703" s="14" t="s">
        <v>105</v>
      </c>
      <c r="B703" s="14" t="s">
        <v>136</v>
      </c>
      <c r="C703" s="14" t="s">
        <v>163</v>
      </c>
      <c r="D703" s="14" t="s">
        <v>862</v>
      </c>
      <c r="E703" s="14" t="s">
        <v>1701</v>
      </c>
      <c r="F703" s="14" t="s">
        <v>2534</v>
      </c>
      <c r="G703" s="14" t="s">
        <v>140</v>
      </c>
      <c r="H703" s="14" t="s">
        <v>2691</v>
      </c>
      <c r="I703" s="17">
        <v>1479098.3884992795</v>
      </c>
      <c r="J703" s="14" t="s">
        <v>67</v>
      </c>
      <c r="K703" s="17">
        <v>1479098.3884992795</v>
      </c>
      <c r="L703" s="14" t="s">
        <v>2691</v>
      </c>
      <c r="M703" s="17">
        <v>1479098.3884992795</v>
      </c>
      <c r="N703" s="14" t="s">
        <v>67</v>
      </c>
      <c r="O703" s="17">
        <v>1479098.3884992795</v>
      </c>
      <c r="P703" s="17">
        <v>1479098.3884992795</v>
      </c>
      <c r="Q703" s="17">
        <v>0</v>
      </c>
      <c r="R703" s="17">
        <v>0</v>
      </c>
      <c r="S703" s="18">
        <v>0</v>
      </c>
      <c r="T703" s="14" t="s">
        <v>2705</v>
      </c>
      <c r="U703" s="14" t="s">
        <v>2705</v>
      </c>
      <c r="V703" s="14" t="s">
        <v>2705</v>
      </c>
      <c r="W703" s="18">
        <v>1.7453352069119261</v>
      </c>
      <c r="X703" s="18">
        <v>1</v>
      </c>
      <c r="Y703" s="14" t="s">
        <v>140</v>
      </c>
      <c r="Z703" s="14" t="s">
        <v>140</v>
      </c>
      <c r="AA703" s="18" t="s">
        <v>140</v>
      </c>
      <c r="AB703" s="18" t="s">
        <v>140</v>
      </c>
      <c r="AC703" s="14" t="s">
        <v>140</v>
      </c>
      <c r="AD703" s="748">
        <v>7173.3277004080164</v>
      </c>
      <c r="AE703" s="749">
        <v>60.23</v>
      </c>
      <c r="AF703" s="748">
        <v>1705048.6466251982</v>
      </c>
      <c r="AG703" s="749">
        <v>52.25</v>
      </c>
      <c r="AH703" s="750">
        <v>3.9462999999999999</v>
      </c>
      <c r="AI703" s="748">
        <v>0</v>
      </c>
      <c r="AJ703" s="748">
        <v>0</v>
      </c>
      <c r="AK703" s="748">
        <v>0</v>
      </c>
      <c r="AL703" s="751" t="s">
        <v>140</v>
      </c>
      <c r="AM703" s="748">
        <v>1479098.3884992795</v>
      </c>
      <c r="AN703" s="748">
        <v>0</v>
      </c>
      <c r="AO703" s="752" t="s">
        <v>140</v>
      </c>
      <c r="AP703" s="753">
        <v>0</v>
      </c>
      <c r="AQ703" s="752" t="s">
        <v>2705</v>
      </c>
      <c r="AR703" s="752" t="s">
        <v>140</v>
      </c>
      <c r="AS703" s="752" t="s">
        <v>140</v>
      </c>
    </row>
    <row r="704" spans="1:45" x14ac:dyDescent="0.15">
      <c r="A704" s="14" t="s">
        <v>105</v>
      </c>
      <c r="B704" s="14" t="s">
        <v>136</v>
      </c>
      <c r="C704" s="14" t="s">
        <v>163</v>
      </c>
      <c r="D704" s="14" t="s">
        <v>863</v>
      </c>
      <c r="E704" s="14" t="s">
        <v>1702</v>
      </c>
      <c r="F704" s="14" t="s">
        <v>2535</v>
      </c>
      <c r="G704" s="14" t="s">
        <v>140</v>
      </c>
      <c r="H704" s="14" t="s">
        <v>2691</v>
      </c>
      <c r="I704" s="17">
        <v>1659247.9790058651</v>
      </c>
      <c r="J704" s="14" t="s">
        <v>67</v>
      </c>
      <c r="K704" s="17">
        <v>1659247.9790058651</v>
      </c>
      <c r="L704" s="14" t="s">
        <v>2691</v>
      </c>
      <c r="M704" s="17">
        <v>1659247.9790058651</v>
      </c>
      <c r="N704" s="14" t="s">
        <v>67</v>
      </c>
      <c r="O704" s="17">
        <v>1659247.9790058651</v>
      </c>
      <c r="P704" s="17">
        <v>1659247.9790058651</v>
      </c>
      <c r="Q704" s="17">
        <v>0</v>
      </c>
      <c r="R704" s="17">
        <v>0</v>
      </c>
      <c r="S704" s="18">
        <v>0</v>
      </c>
      <c r="T704" s="14" t="s">
        <v>102</v>
      </c>
      <c r="U704" s="14" t="s">
        <v>140</v>
      </c>
      <c r="V704" s="14" t="s">
        <v>2708</v>
      </c>
      <c r="W704" s="18">
        <v>1.7453352069119261</v>
      </c>
      <c r="X704" s="18">
        <v>1</v>
      </c>
      <c r="Y704" s="14" t="s">
        <v>140</v>
      </c>
      <c r="Z704" s="14" t="s">
        <v>140</v>
      </c>
      <c r="AA704" s="18" t="s">
        <v>140</v>
      </c>
      <c r="AB704" s="18" t="s">
        <v>140</v>
      </c>
      <c r="AC704" s="14" t="s">
        <v>140</v>
      </c>
      <c r="AD704" s="748">
        <v>3506.7274977274419</v>
      </c>
      <c r="AE704" s="749">
        <v>67.91</v>
      </c>
      <c r="AF704" s="748">
        <v>939816.42592539976</v>
      </c>
      <c r="AG704" s="749">
        <v>119.9</v>
      </c>
      <c r="AH704" s="750">
        <v>3.9462999999999999</v>
      </c>
      <c r="AI704" s="748">
        <v>0</v>
      </c>
      <c r="AJ704" s="748">
        <v>0</v>
      </c>
      <c r="AK704" s="748">
        <v>0</v>
      </c>
      <c r="AL704" s="751" t="s">
        <v>140</v>
      </c>
      <c r="AM704" s="748">
        <v>1659247.9790058651</v>
      </c>
      <c r="AN704" s="748">
        <v>0</v>
      </c>
      <c r="AO704" s="752" t="s">
        <v>140</v>
      </c>
      <c r="AP704" s="753">
        <v>0</v>
      </c>
      <c r="AQ704" s="752" t="s">
        <v>2705</v>
      </c>
      <c r="AR704" s="752" t="s">
        <v>140</v>
      </c>
      <c r="AS704" s="752" t="s">
        <v>140</v>
      </c>
    </row>
    <row r="705" spans="1:45" x14ac:dyDescent="0.15">
      <c r="A705" s="14" t="s">
        <v>105</v>
      </c>
      <c r="B705" s="14" t="s">
        <v>136</v>
      </c>
      <c r="C705" s="14" t="s">
        <v>163</v>
      </c>
      <c r="D705" s="14" t="s">
        <v>864</v>
      </c>
      <c r="E705" s="14" t="s">
        <v>1703</v>
      </c>
      <c r="F705" s="14" t="s">
        <v>2536</v>
      </c>
      <c r="G705" s="14" t="s">
        <v>140</v>
      </c>
      <c r="H705" s="14" t="s">
        <v>2691</v>
      </c>
      <c r="I705" s="17">
        <v>648356.12782257434</v>
      </c>
      <c r="J705" s="14" t="s">
        <v>67</v>
      </c>
      <c r="K705" s="17">
        <v>648356.12782257434</v>
      </c>
      <c r="L705" s="14" t="s">
        <v>2691</v>
      </c>
      <c r="M705" s="17">
        <v>648356.12782257434</v>
      </c>
      <c r="N705" s="14" t="s">
        <v>67</v>
      </c>
      <c r="O705" s="17">
        <v>648356.12782257434</v>
      </c>
      <c r="P705" s="17">
        <v>648356.12782257434</v>
      </c>
      <c r="Q705" s="17">
        <v>0</v>
      </c>
      <c r="R705" s="17">
        <v>0</v>
      </c>
      <c r="S705" s="18">
        <v>0</v>
      </c>
      <c r="T705" s="14" t="s">
        <v>102</v>
      </c>
      <c r="U705" s="14" t="s">
        <v>140</v>
      </c>
      <c r="V705" s="14" t="s">
        <v>2708</v>
      </c>
      <c r="W705" s="18">
        <v>1.7453352069119261</v>
      </c>
      <c r="X705" s="18">
        <v>1</v>
      </c>
      <c r="Y705" s="14" t="s">
        <v>140</v>
      </c>
      <c r="Z705" s="14" t="s">
        <v>140</v>
      </c>
      <c r="AA705" s="18" t="s">
        <v>140</v>
      </c>
      <c r="AB705" s="18" t="s">
        <v>140</v>
      </c>
      <c r="AC705" s="14" t="s">
        <v>140</v>
      </c>
      <c r="AD705" s="748">
        <v>7295.5011648918507</v>
      </c>
      <c r="AE705" s="749">
        <v>24.13</v>
      </c>
      <c r="AF705" s="748">
        <v>694824.35125184711</v>
      </c>
      <c r="AG705" s="749">
        <v>22.52</v>
      </c>
      <c r="AH705" s="750">
        <v>3.9462999999999999</v>
      </c>
      <c r="AI705" s="748">
        <v>0</v>
      </c>
      <c r="AJ705" s="748">
        <v>0</v>
      </c>
      <c r="AK705" s="748">
        <v>0</v>
      </c>
      <c r="AL705" s="751" t="s">
        <v>140</v>
      </c>
      <c r="AM705" s="748">
        <v>648356.12782257434</v>
      </c>
      <c r="AN705" s="748">
        <v>0</v>
      </c>
      <c r="AO705" s="752" t="s">
        <v>140</v>
      </c>
      <c r="AP705" s="753">
        <v>0</v>
      </c>
      <c r="AQ705" s="752" t="s">
        <v>2705</v>
      </c>
      <c r="AR705" s="752" t="s">
        <v>140</v>
      </c>
      <c r="AS705" s="752" t="s">
        <v>140</v>
      </c>
    </row>
    <row r="706" spans="1:45" x14ac:dyDescent="0.15">
      <c r="A706" s="14" t="s">
        <v>105</v>
      </c>
      <c r="B706" s="14" t="s">
        <v>136</v>
      </c>
      <c r="C706" s="14" t="s">
        <v>163</v>
      </c>
      <c r="D706" s="14" t="s">
        <v>865</v>
      </c>
      <c r="E706" s="14" t="s">
        <v>1704</v>
      </c>
      <c r="F706" s="14" t="s">
        <v>2537</v>
      </c>
      <c r="G706" s="14" t="s">
        <v>140</v>
      </c>
      <c r="H706" s="14" t="s">
        <v>2691</v>
      </c>
      <c r="I706" s="17">
        <v>452227.10337575461</v>
      </c>
      <c r="J706" s="14" t="s">
        <v>67</v>
      </c>
      <c r="K706" s="17">
        <v>452227.10337575461</v>
      </c>
      <c r="L706" s="14" t="s">
        <v>2691</v>
      </c>
      <c r="M706" s="17">
        <v>452227.10337575461</v>
      </c>
      <c r="N706" s="14" t="s">
        <v>67</v>
      </c>
      <c r="O706" s="17">
        <v>452227.10337575461</v>
      </c>
      <c r="P706" s="17">
        <v>452227.10337575461</v>
      </c>
      <c r="Q706" s="17">
        <v>0</v>
      </c>
      <c r="R706" s="17">
        <v>0</v>
      </c>
      <c r="S706" s="18">
        <v>0</v>
      </c>
      <c r="T706" s="14" t="s">
        <v>102</v>
      </c>
      <c r="U706" s="14" t="s">
        <v>140</v>
      </c>
      <c r="V706" s="14" t="s">
        <v>2708</v>
      </c>
      <c r="W706" s="18">
        <v>1.7453352069119261</v>
      </c>
      <c r="X706" s="18">
        <v>1</v>
      </c>
      <c r="Y706" s="14" t="s">
        <v>140</v>
      </c>
      <c r="Z706" s="14" t="s">
        <v>140</v>
      </c>
      <c r="AA706" s="18" t="s">
        <v>140</v>
      </c>
      <c r="AB706" s="18" t="s">
        <v>140</v>
      </c>
      <c r="AC706" s="14" t="s">
        <v>140</v>
      </c>
      <c r="AD706" s="748">
        <v>108.21078282853942</v>
      </c>
      <c r="AE706" s="749">
        <v>1141</v>
      </c>
      <c r="AF706" s="748">
        <v>487243.74617867655</v>
      </c>
      <c r="AG706" s="749">
        <v>1059</v>
      </c>
      <c r="AH706" s="750">
        <v>3.9462999999999999</v>
      </c>
      <c r="AI706" s="748">
        <v>0</v>
      </c>
      <c r="AJ706" s="748">
        <v>0</v>
      </c>
      <c r="AK706" s="748">
        <v>0</v>
      </c>
      <c r="AL706" s="751" t="s">
        <v>140</v>
      </c>
      <c r="AM706" s="748">
        <v>452227.10337575461</v>
      </c>
      <c r="AN706" s="748">
        <v>0</v>
      </c>
      <c r="AO706" s="752" t="s">
        <v>140</v>
      </c>
      <c r="AP706" s="753">
        <v>0</v>
      </c>
      <c r="AQ706" s="752" t="s">
        <v>2705</v>
      </c>
      <c r="AR706" s="752" t="s">
        <v>140</v>
      </c>
      <c r="AS706" s="752" t="s">
        <v>140</v>
      </c>
    </row>
    <row r="707" spans="1:45" x14ac:dyDescent="0.15">
      <c r="A707" s="14" t="s">
        <v>105</v>
      </c>
      <c r="B707" s="14" t="s">
        <v>136</v>
      </c>
      <c r="C707" s="14" t="s">
        <v>163</v>
      </c>
      <c r="D707" s="14" t="s">
        <v>866</v>
      </c>
      <c r="E707" s="14" t="s">
        <v>1705</v>
      </c>
      <c r="F707" s="14" t="s">
        <v>2538</v>
      </c>
      <c r="G707" s="14" t="s">
        <v>140</v>
      </c>
      <c r="H707" s="14" t="s">
        <v>2691</v>
      </c>
      <c r="I707" s="17">
        <v>957791.92992837087</v>
      </c>
      <c r="J707" s="14" t="s">
        <v>67</v>
      </c>
      <c r="K707" s="17">
        <v>957791.92992837087</v>
      </c>
      <c r="L707" s="14" t="s">
        <v>2691</v>
      </c>
      <c r="M707" s="17">
        <v>957791.92992837087</v>
      </c>
      <c r="N707" s="14" t="s">
        <v>67</v>
      </c>
      <c r="O707" s="17">
        <v>957791.92992837087</v>
      </c>
      <c r="P707" s="17">
        <v>957791.92992837087</v>
      </c>
      <c r="Q707" s="17">
        <v>0</v>
      </c>
      <c r="R707" s="17">
        <v>0</v>
      </c>
      <c r="S707" s="18">
        <v>0</v>
      </c>
      <c r="T707" s="14" t="s">
        <v>102</v>
      </c>
      <c r="U707" s="14" t="s">
        <v>140</v>
      </c>
      <c r="V707" s="14" t="s">
        <v>2708</v>
      </c>
      <c r="W707" s="18">
        <v>1.7453352069119261</v>
      </c>
      <c r="X707" s="18">
        <v>1</v>
      </c>
      <c r="Y707" s="14" t="s">
        <v>140</v>
      </c>
      <c r="Z707" s="14" t="s">
        <v>140</v>
      </c>
      <c r="AA707" s="18" t="s">
        <v>140</v>
      </c>
      <c r="AB707" s="18" t="s">
        <v>140</v>
      </c>
      <c r="AC707" s="14" t="s">
        <v>140</v>
      </c>
      <c r="AD707" s="748">
        <v>1483.5349258751371</v>
      </c>
      <c r="AE707" s="749">
        <v>235.6</v>
      </c>
      <c r="AF707" s="748">
        <v>1379314.0491430068</v>
      </c>
      <c r="AG707" s="749">
        <v>163.6</v>
      </c>
      <c r="AH707" s="750">
        <v>3.9462999999999999</v>
      </c>
      <c r="AI707" s="748">
        <v>0</v>
      </c>
      <c r="AJ707" s="748">
        <v>0</v>
      </c>
      <c r="AK707" s="748">
        <v>0</v>
      </c>
      <c r="AL707" s="751" t="s">
        <v>140</v>
      </c>
      <c r="AM707" s="748">
        <v>957791.92992837087</v>
      </c>
      <c r="AN707" s="748">
        <v>0</v>
      </c>
      <c r="AO707" s="752" t="s">
        <v>140</v>
      </c>
      <c r="AP707" s="753">
        <v>0</v>
      </c>
      <c r="AQ707" s="752" t="s">
        <v>2705</v>
      </c>
      <c r="AR707" s="752" t="s">
        <v>140</v>
      </c>
      <c r="AS707" s="752" t="s">
        <v>140</v>
      </c>
    </row>
    <row r="708" spans="1:45" x14ac:dyDescent="0.15">
      <c r="A708" s="14" t="s">
        <v>105</v>
      </c>
      <c r="B708" s="14" t="s">
        <v>136</v>
      </c>
      <c r="C708" s="14" t="s">
        <v>163</v>
      </c>
      <c r="D708" s="14" t="s">
        <v>867</v>
      </c>
      <c r="E708" s="14" t="s">
        <v>1706</v>
      </c>
      <c r="F708" s="14" t="s">
        <v>2539</v>
      </c>
      <c r="G708" s="14" t="s">
        <v>140</v>
      </c>
      <c r="H708" s="14" t="s">
        <v>2691</v>
      </c>
      <c r="I708" s="17">
        <v>395050.00926408026</v>
      </c>
      <c r="J708" s="14" t="s">
        <v>67</v>
      </c>
      <c r="K708" s="17">
        <v>395050.00926408026</v>
      </c>
      <c r="L708" s="14" t="s">
        <v>2691</v>
      </c>
      <c r="M708" s="17">
        <v>395050.00926408026</v>
      </c>
      <c r="N708" s="14" t="s">
        <v>67</v>
      </c>
      <c r="O708" s="17">
        <v>395050.00926408026</v>
      </c>
      <c r="P708" s="17">
        <v>395050.00926408026</v>
      </c>
      <c r="Q708" s="17">
        <v>0</v>
      </c>
      <c r="R708" s="17">
        <v>0</v>
      </c>
      <c r="S708" s="18">
        <v>0</v>
      </c>
      <c r="T708" s="14" t="s">
        <v>102</v>
      </c>
      <c r="U708" s="14" t="s">
        <v>140</v>
      </c>
      <c r="V708" s="14" t="s">
        <v>2708</v>
      </c>
      <c r="W708" s="18">
        <v>1.7453352069119261</v>
      </c>
      <c r="X708" s="18">
        <v>1</v>
      </c>
      <c r="Y708" s="14" t="s">
        <v>140</v>
      </c>
      <c r="Z708" s="14" t="s">
        <v>140</v>
      </c>
      <c r="AA708" s="18" t="s">
        <v>140</v>
      </c>
      <c r="AB708" s="18" t="s">
        <v>140</v>
      </c>
      <c r="AC708" s="14" t="s">
        <v>140</v>
      </c>
      <c r="AD708" s="748">
        <v>26766.425826497161</v>
      </c>
      <c r="AE708" s="749">
        <v>5.6</v>
      </c>
      <c r="AF708" s="748">
        <v>592150.53964712343</v>
      </c>
      <c r="AG708" s="749">
        <v>3.74</v>
      </c>
      <c r="AH708" s="750">
        <v>3.9462999999999999</v>
      </c>
      <c r="AI708" s="748">
        <v>0</v>
      </c>
      <c r="AJ708" s="748">
        <v>0</v>
      </c>
      <c r="AK708" s="748">
        <v>0</v>
      </c>
      <c r="AL708" s="751" t="s">
        <v>140</v>
      </c>
      <c r="AM708" s="748">
        <v>395050.00926408026</v>
      </c>
      <c r="AN708" s="748">
        <v>0</v>
      </c>
      <c r="AO708" s="752" t="s">
        <v>140</v>
      </c>
      <c r="AP708" s="753">
        <v>0</v>
      </c>
      <c r="AQ708" s="752" t="s">
        <v>2705</v>
      </c>
      <c r="AR708" s="752" t="s">
        <v>140</v>
      </c>
      <c r="AS708" s="752" t="s">
        <v>140</v>
      </c>
    </row>
    <row r="709" spans="1:45" x14ac:dyDescent="0.15">
      <c r="A709" s="14" t="s">
        <v>105</v>
      </c>
      <c r="B709" s="14" t="s">
        <v>136</v>
      </c>
      <c r="C709" s="14" t="s">
        <v>163</v>
      </c>
      <c r="D709" s="14" t="s">
        <v>868</v>
      </c>
      <c r="E709" s="14" t="s">
        <v>1707</v>
      </c>
      <c r="F709" s="14" t="s">
        <v>2540</v>
      </c>
      <c r="G709" s="14" t="s">
        <v>140</v>
      </c>
      <c r="H709" s="14" t="s">
        <v>2691</v>
      </c>
      <c r="I709" s="17">
        <v>398586.35510026902</v>
      </c>
      <c r="J709" s="14" t="s">
        <v>67</v>
      </c>
      <c r="K709" s="17">
        <v>398586.35510026902</v>
      </c>
      <c r="L709" s="14" t="s">
        <v>2691</v>
      </c>
      <c r="M709" s="17">
        <v>398586.35510026902</v>
      </c>
      <c r="N709" s="14" t="s">
        <v>67</v>
      </c>
      <c r="O709" s="17">
        <v>398586.35510026902</v>
      </c>
      <c r="P709" s="17">
        <v>398586.35510026902</v>
      </c>
      <c r="Q709" s="17">
        <v>0</v>
      </c>
      <c r="R709" s="17">
        <v>0</v>
      </c>
      <c r="S709" s="18">
        <v>0</v>
      </c>
      <c r="T709" s="14" t="s">
        <v>102</v>
      </c>
      <c r="U709" s="14" t="s">
        <v>140</v>
      </c>
      <c r="V709" s="14" t="s">
        <v>2708</v>
      </c>
      <c r="W709" s="18">
        <v>1.7453352069119261</v>
      </c>
      <c r="X709" s="18">
        <v>1</v>
      </c>
      <c r="Y709" s="14" t="s">
        <v>140</v>
      </c>
      <c r="Z709" s="14" t="s">
        <v>140</v>
      </c>
      <c r="AA709" s="18" t="s">
        <v>140</v>
      </c>
      <c r="AB709" s="18" t="s">
        <v>140</v>
      </c>
      <c r="AC709" s="14" t="s">
        <v>140</v>
      </c>
      <c r="AD709" s="748">
        <v>2618.0028103678892</v>
      </c>
      <c r="AE709" s="749">
        <v>52</v>
      </c>
      <c r="AF709" s="748">
        <v>537234.0735088496</v>
      </c>
      <c r="AG709" s="749">
        <v>38.58</v>
      </c>
      <c r="AH709" s="750">
        <v>3.9462999999999999</v>
      </c>
      <c r="AI709" s="748">
        <v>0</v>
      </c>
      <c r="AJ709" s="748">
        <v>0</v>
      </c>
      <c r="AK709" s="748">
        <v>0</v>
      </c>
      <c r="AL709" s="751" t="s">
        <v>140</v>
      </c>
      <c r="AM709" s="748">
        <v>398586.35510026902</v>
      </c>
      <c r="AN709" s="748">
        <v>0</v>
      </c>
      <c r="AO709" s="752" t="s">
        <v>140</v>
      </c>
      <c r="AP709" s="753">
        <v>0</v>
      </c>
      <c r="AQ709" s="752" t="s">
        <v>2705</v>
      </c>
      <c r="AR709" s="752" t="s">
        <v>140</v>
      </c>
      <c r="AS709" s="752" t="s">
        <v>140</v>
      </c>
    </row>
    <row r="710" spans="1:45" x14ac:dyDescent="0.15">
      <c r="A710" s="14" t="s">
        <v>105</v>
      </c>
      <c r="B710" s="14" t="s">
        <v>136</v>
      </c>
      <c r="C710" s="14" t="s">
        <v>163</v>
      </c>
      <c r="D710" s="14" t="s">
        <v>869</v>
      </c>
      <c r="E710" s="14" t="s">
        <v>1708</v>
      </c>
      <c r="F710" s="14" t="s">
        <v>2541</v>
      </c>
      <c r="G710" s="14" t="s">
        <v>140</v>
      </c>
      <c r="H710" s="14" t="s">
        <v>2691</v>
      </c>
      <c r="I710" s="17">
        <v>1370911.1502426814</v>
      </c>
      <c r="J710" s="14" t="s">
        <v>67</v>
      </c>
      <c r="K710" s="17">
        <v>1370911.1502426814</v>
      </c>
      <c r="L710" s="14" t="s">
        <v>2691</v>
      </c>
      <c r="M710" s="17">
        <v>1370911.1502426814</v>
      </c>
      <c r="N710" s="14" t="s">
        <v>67</v>
      </c>
      <c r="O710" s="17">
        <v>1370911.1502426814</v>
      </c>
      <c r="P710" s="17">
        <v>1370911.1502426814</v>
      </c>
      <c r="Q710" s="17">
        <v>0</v>
      </c>
      <c r="R710" s="17">
        <v>0</v>
      </c>
      <c r="S710" s="18">
        <v>0</v>
      </c>
      <c r="T710" s="14" t="s">
        <v>102</v>
      </c>
      <c r="U710" s="14" t="s">
        <v>140</v>
      </c>
      <c r="V710" s="14" t="s">
        <v>2708</v>
      </c>
      <c r="W710" s="18">
        <v>1.7453352069119261</v>
      </c>
      <c r="X710" s="18">
        <v>1</v>
      </c>
      <c r="Y710" s="14" t="s">
        <v>140</v>
      </c>
      <c r="Z710" s="14" t="s">
        <v>140</v>
      </c>
      <c r="AA710" s="18" t="s">
        <v>140</v>
      </c>
      <c r="AB710" s="18" t="s">
        <v>140</v>
      </c>
      <c r="AC710" s="14" t="s">
        <v>140</v>
      </c>
      <c r="AD710" s="748">
        <v>1117.0145324236328</v>
      </c>
      <c r="AE710" s="749">
        <v>325.25</v>
      </c>
      <c r="AF710" s="748">
        <v>1433726.2181265953</v>
      </c>
      <c r="AG710" s="749">
        <v>311</v>
      </c>
      <c r="AH710" s="750">
        <v>3.9462999999999999</v>
      </c>
      <c r="AI710" s="748">
        <v>0</v>
      </c>
      <c r="AJ710" s="748">
        <v>0</v>
      </c>
      <c r="AK710" s="748">
        <v>0</v>
      </c>
      <c r="AL710" s="751" t="s">
        <v>140</v>
      </c>
      <c r="AM710" s="748">
        <v>1370911.1502426814</v>
      </c>
      <c r="AN710" s="748">
        <v>0</v>
      </c>
      <c r="AO710" s="752" t="s">
        <v>140</v>
      </c>
      <c r="AP710" s="753">
        <v>0</v>
      </c>
      <c r="AQ710" s="752" t="s">
        <v>2705</v>
      </c>
      <c r="AR710" s="752" t="s">
        <v>140</v>
      </c>
      <c r="AS710" s="752" t="s">
        <v>140</v>
      </c>
    </row>
    <row r="711" spans="1:45" x14ac:dyDescent="0.15">
      <c r="A711" s="14" t="s">
        <v>105</v>
      </c>
      <c r="B711" s="14" t="s">
        <v>136</v>
      </c>
      <c r="C711" s="14" t="s">
        <v>163</v>
      </c>
      <c r="D711" s="14" t="s">
        <v>870</v>
      </c>
      <c r="E711" s="14" t="s">
        <v>1709</v>
      </c>
      <c r="F711" s="14" t="s">
        <v>2542</v>
      </c>
      <c r="G711" s="14" t="s">
        <v>140</v>
      </c>
      <c r="H711" s="14" t="s">
        <v>2691</v>
      </c>
      <c r="I711" s="17">
        <v>1181102.2289270186</v>
      </c>
      <c r="J711" s="14" t="s">
        <v>67</v>
      </c>
      <c r="K711" s="17">
        <v>1181102.2289270186</v>
      </c>
      <c r="L711" s="14" t="s">
        <v>2691</v>
      </c>
      <c r="M711" s="17">
        <v>1181102.2289270186</v>
      </c>
      <c r="N711" s="14" t="s">
        <v>67</v>
      </c>
      <c r="O711" s="17">
        <v>1181102.2289270186</v>
      </c>
      <c r="P711" s="17">
        <v>1181102.2289270186</v>
      </c>
      <c r="Q711" s="17">
        <v>0</v>
      </c>
      <c r="R711" s="17">
        <v>0</v>
      </c>
      <c r="S711" s="18">
        <v>0</v>
      </c>
      <c r="T711" s="14" t="s">
        <v>102</v>
      </c>
      <c r="U711" s="14" t="s">
        <v>140</v>
      </c>
      <c r="V711" s="14" t="s">
        <v>2708</v>
      </c>
      <c r="W711" s="18">
        <v>1.7453352069119261</v>
      </c>
      <c r="X711" s="18">
        <v>1</v>
      </c>
      <c r="Y711" s="14" t="s">
        <v>140</v>
      </c>
      <c r="Z711" s="14" t="s">
        <v>140</v>
      </c>
      <c r="AA711" s="18" t="s">
        <v>140</v>
      </c>
      <c r="AB711" s="18" t="s">
        <v>140</v>
      </c>
      <c r="AC711" s="14" t="s">
        <v>140</v>
      </c>
      <c r="AD711" s="748">
        <v>3124.1500203723476</v>
      </c>
      <c r="AE711" s="749">
        <v>91.33</v>
      </c>
      <c r="AF711" s="748">
        <v>1126002.4327786108</v>
      </c>
      <c r="AG711" s="749">
        <v>95.8</v>
      </c>
      <c r="AH711" s="750">
        <v>3.9462999999999999</v>
      </c>
      <c r="AI711" s="748">
        <v>0</v>
      </c>
      <c r="AJ711" s="748">
        <v>0</v>
      </c>
      <c r="AK711" s="748">
        <v>0</v>
      </c>
      <c r="AL711" s="751" t="s">
        <v>140</v>
      </c>
      <c r="AM711" s="748">
        <v>1181102.2289270186</v>
      </c>
      <c r="AN711" s="748">
        <v>0</v>
      </c>
      <c r="AO711" s="752" t="s">
        <v>140</v>
      </c>
      <c r="AP711" s="753">
        <v>0</v>
      </c>
      <c r="AQ711" s="752" t="s">
        <v>2705</v>
      </c>
      <c r="AR711" s="752" t="s">
        <v>140</v>
      </c>
      <c r="AS711" s="752" t="s">
        <v>140</v>
      </c>
    </row>
    <row r="712" spans="1:45" x14ac:dyDescent="0.15">
      <c r="A712" s="14" t="s">
        <v>105</v>
      </c>
      <c r="B712" s="14" t="s">
        <v>136</v>
      </c>
      <c r="C712" s="14" t="s">
        <v>163</v>
      </c>
      <c r="D712" s="14" t="s">
        <v>871</v>
      </c>
      <c r="E712" s="14" t="s">
        <v>1710</v>
      </c>
      <c r="F712" s="14" t="s">
        <v>2543</v>
      </c>
      <c r="G712" s="14" t="s">
        <v>140</v>
      </c>
      <c r="H712" s="14" t="s">
        <v>2691</v>
      </c>
      <c r="I712" s="17">
        <v>820860.66142902768</v>
      </c>
      <c r="J712" s="14" t="s">
        <v>67</v>
      </c>
      <c r="K712" s="17">
        <v>820860.66142902768</v>
      </c>
      <c r="L712" s="14" t="s">
        <v>2691</v>
      </c>
      <c r="M712" s="17">
        <v>820860.66142902768</v>
      </c>
      <c r="N712" s="14" t="s">
        <v>67</v>
      </c>
      <c r="O712" s="17">
        <v>820860.66142902768</v>
      </c>
      <c r="P712" s="17">
        <v>810628.00545783201</v>
      </c>
      <c r="Q712" s="17">
        <v>10232.655971195654</v>
      </c>
      <c r="R712" s="17">
        <v>0</v>
      </c>
      <c r="S712" s="18">
        <v>0</v>
      </c>
      <c r="T712" s="14" t="s">
        <v>2705</v>
      </c>
      <c r="U712" s="14" t="s">
        <v>2705</v>
      </c>
      <c r="V712" s="14" t="s">
        <v>2705</v>
      </c>
      <c r="W712" s="18">
        <v>1.7453352069119261</v>
      </c>
      <c r="X712" s="18">
        <v>1</v>
      </c>
      <c r="Y712" s="14" t="s">
        <v>140</v>
      </c>
      <c r="Z712" s="14" t="s">
        <v>140</v>
      </c>
      <c r="AA712" s="18" t="s">
        <v>140</v>
      </c>
      <c r="AB712" s="18" t="s">
        <v>140</v>
      </c>
      <c r="AC712" s="14" t="s">
        <v>140</v>
      </c>
      <c r="AD712" s="748">
        <v>16754.868919313107</v>
      </c>
      <c r="AE712" s="749">
        <v>13.69</v>
      </c>
      <c r="AF712" s="748">
        <v>905179.23644981254</v>
      </c>
      <c r="AG712" s="749">
        <v>12.26</v>
      </c>
      <c r="AH712" s="750">
        <v>3.9462999999999999</v>
      </c>
      <c r="AI712" s="748">
        <v>10232.655971195654</v>
      </c>
      <c r="AJ712" s="748">
        <v>0</v>
      </c>
      <c r="AK712" s="748">
        <v>10232.655971195654</v>
      </c>
      <c r="AL712" s="751" t="s">
        <v>140</v>
      </c>
      <c r="AM712" s="748">
        <v>820860.66142902768</v>
      </c>
      <c r="AN712" s="748">
        <v>0</v>
      </c>
      <c r="AO712" s="752" t="s">
        <v>140</v>
      </c>
      <c r="AP712" s="753">
        <v>0</v>
      </c>
      <c r="AQ712" s="752" t="s">
        <v>2705</v>
      </c>
      <c r="AR712" s="752" t="s">
        <v>140</v>
      </c>
      <c r="AS712" s="752" t="s">
        <v>140</v>
      </c>
    </row>
    <row r="713" spans="1:45" x14ac:dyDescent="0.15">
      <c r="A713" s="14" t="s">
        <v>105</v>
      </c>
      <c r="B713" s="14" t="s">
        <v>136</v>
      </c>
      <c r="C713" s="14" t="s">
        <v>163</v>
      </c>
      <c r="D713" s="14" t="s">
        <v>872</v>
      </c>
      <c r="E713" s="14" t="s">
        <v>1711</v>
      </c>
      <c r="F713" s="14" t="s">
        <v>2544</v>
      </c>
      <c r="G713" s="14" t="s">
        <v>140</v>
      </c>
      <c r="H713" s="14" t="s">
        <v>2691</v>
      </c>
      <c r="I713" s="17">
        <v>1162411.1374892136</v>
      </c>
      <c r="J713" s="14" t="s">
        <v>67</v>
      </c>
      <c r="K713" s="17">
        <v>1162411.1374892136</v>
      </c>
      <c r="L713" s="14" t="s">
        <v>2691</v>
      </c>
      <c r="M713" s="17">
        <v>1162411.1374892136</v>
      </c>
      <c r="N713" s="14" t="s">
        <v>67</v>
      </c>
      <c r="O713" s="17">
        <v>1162411.1374892136</v>
      </c>
      <c r="P713" s="17">
        <v>1109223.0593529926</v>
      </c>
      <c r="Q713" s="17">
        <v>53188.078136220938</v>
      </c>
      <c r="R713" s="17">
        <v>0</v>
      </c>
      <c r="S713" s="18">
        <v>0</v>
      </c>
      <c r="T713" s="14" t="s">
        <v>102</v>
      </c>
      <c r="U713" s="14" t="s">
        <v>140</v>
      </c>
      <c r="V713" s="14" t="s">
        <v>2708</v>
      </c>
      <c r="W713" s="18">
        <v>1.7453352069119261</v>
      </c>
      <c r="X713" s="18">
        <v>1</v>
      </c>
      <c r="Y713" s="14" t="s">
        <v>140</v>
      </c>
      <c r="Z713" s="14" t="s">
        <v>140</v>
      </c>
      <c r="AA713" s="18" t="s">
        <v>140</v>
      </c>
      <c r="AB713" s="18" t="s">
        <v>140</v>
      </c>
      <c r="AC713" s="14" t="s">
        <v>140</v>
      </c>
      <c r="AD713" s="748">
        <v>2036.8061864662177</v>
      </c>
      <c r="AE713" s="749">
        <v>188.8</v>
      </c>
      <c r="AF713" s="748">
        <v>1517611.7580291932</v>
      </c>
      <c r="AG713" s="749">
        <v>138</v>
      </c>
      <c r="AH713" s="750">
        <v>3.9462999999999999</v>
      </c>
      <c r="AI713" s="748">
        <v>53188.078136220938</v>
      </c>
      <c r="AJ713" s="748">
        <v>0</v>
      </c>
      <c r="AK713" s="748">
        <v>53188.078136220938</v>
      </c>
      <c r="AL713" s="751" t="s">
        <v>140</v>
      </c>
      <c r="AM713" s="748">
        <v>1162411.1374892136</v>
      </c>
      <c r="AN713" s="748">
        <v>0</v>
      </c>
      <c r="AO713" s="752" t="s">
        <v>140</v>
      </c>
      <c r="AP713" s="753">
        <v>0</v>
      </c>
      <c r="AQ713" s="752" t="s">
        <v>2705</v>
      </c>
      <c r="AR713" s="752" t="s">
        <v>140</v>
      </c>
      <c r="AS713" s="752" t="s">
        <v>140</v>
      </c>
    </row>
    <row r="714" spans="1:45" x14ac:dyDescent="0.15">
      <c r="A714" s="14" t="s">
        <v>105</v>
      </c>
      <c r="B714" s="14" t="s">
        <v>136</v>
      </c>
      <c r="C714" s="14" t="s">
        <v>163</v>
      </c>
      <c r="D714" s="14" t="s">
        <v>873</v>
      </c>
      <c r="E714" s="14" t="s">
        <v>1712</v>
      </c>
      <c r="F714" s="14" t="s">
        <v>2545</v>
      </c>
      <c r="G714" s="14" t="s">
        <v>140</v>
      </c>
      <c r="H714" s="14" t="s">
        <v>2691</v>
      </c>
      <c r="I714" s="17">
        <v>690461.50192842528</v>
      </c>
      <c r="J714" s="14" t="s">
        <v>67</v>
      </c>
      <c r="K714" s="17">
        <v>690461.50192842528</v>
      </c>
      <c r="L714" s="14" t="s">
        <v>2691</v>
      </c>
      <c r="M714" s="17">
        <v>690461.50192842528</v>
      </c>
      <c r="N714" s="14" t="s">
        <v>67</v>
      </c>
      <c r="O714" s="17">
        <v>690461.50192842528</v>
      </c>
      <c r="P714" s="17">
        <v>690461.50192842528</v>
      </c>
      <c r="Q714" s="17">
        <v>0</v>
      </c>
      <c r="R714" s="17">
        <v>0</v>
      </c>
      <c r="S714" s="18">
        <v>0</v>
      </c>
      <c r="T714" s="14" t="s">
        <v>2705</v>
      </c>
      <c r="U714" s="14" t="s">
        <v>2705</v>
      </c>
      <c r="V714" s="14" t="s">
        <v>2705</v>
      </c>
      <c r="W714" s="18">
        <v>1.7453352069119261</v>
      </c>
      <c r="X714" s="18">
        <v>1</v>
      </c>
      <c r="Y714" s="14" t="s">
        <v>140</v>
      </c>
      <c r="Z714" s="14" t="s">
        <v>140</v>
      </c>
      <c r="AA714" s="18" t="s">
        <v>140</v>
      </c>
      <c r="AB714" s="18" t="s">
        <v>140</v>
      </c>
      <c r="AC714" s="14" t="s">
        <v>140</v>
      </c>
      <c r="AD714" s="748">
        <v>7278.0478128227314</v>
      </c>
      <c r="AE714" s="749">
        <v>31.86</v>
      </c>
      <c r="AF714" s="748">
        <v>915062.52867264068</v>
      </c>
      <c r="AG714" s="749">
        <v>24.04</v>
      </c>
      <c r="AH714" s="750">
        <v>3.9462999999999999</v>
      </c>
      <c r="AI714" s="748">
        <v>0</v>
      </c>
      <c r="AJ714" s="748">
        <v>0</v>
      </c>
      <c r="AK714" s="748">
        <v>0</v>
      </c>
      <c r="AL714" s="751" t="s">
        <v>140</v>
      </c>
      <c r="AM714" s="748">
        <v>690461.50192842528</v>
      </c>
      <c r="AN714" s="748">
        <v>0</v>
      </c>
      <c r="AO714" s="752" t="s">
        <v>140</v>
      </c>
      <c r="AP714" s="753">
        <v>0</v>
      </c>
      <c r="AQ714" s="752" t="s">
        <v>2705</v>
      </c>
      <c r="AR714" s="752" t="s">
        <v>140</v>
      </c>
      <c r="AS714" s="752" t="s">
        <v>140</v>
      </c>
    </row>
    <row r="715" spans="1:45" x14ac:dyDescent="0.15">
      <c r="A715" s="14" t="s">
        <v>105</v>
      </c>
      <c r="B715" s="14" t="s">
        <v>136</v>
      </c>
      <c r="C715" s="14" t="s">
        <v>163</v>
      </c>
      <c r="D715" s="14" t="s">
        <v>874</v>
      </c>
      <c r="E715" s="14" t="s">
        <v>1713</v>
      </c>
      <c r="F715" s="14" t="s">
        <v>2546</v>
      </c>
      <c r="G715" s="14" t="s">
        <v>140</v>
      </c>
      <c r="H715" s="14" t="s">
        <v>2691</v>
      </c>
      <c r="I715" s="17">
        <v>764153.48136846232</v>
      </c>
      <c r="J715" s="14" t="s">
        <v>67</v>
      </c>
      <c r="K715" s="17">
        <v>764153.48136846232</v>
      </c>
      <c r="L715" s="14" t="s">
        <v>2691</v>
      </c>
      <c r="M715" s="17">
        <v>764153.48136846232</v>
      </c>
      <c r="N715" s="14" t="s">
        <v>67</v>
      </c>
      <c r="O715" s="17">
        <v>764153.48136846232</v>
      </c>
      <c r="P715" s="17">
        <v>764153.48136846232</v>
      </c>
      <c r="Q715" s="17">
        <v>0</v>
      </c>
      <c r="R715" s="17">
        <v>0</v>
      </c>
      <c r="S715" s="18">
        <v>0</v>
      </c>
      <c r="T715" s="14" t="s">
        <v>2705</v>
      </c>
      <c r="U715" s="14" t="s">
        <v>2705</v>
      </c>
      <c r="V715" s="14" t="s">
        <v>2705</v>
      </c>
      <c r="W715" s="18">
        <v>1.7453352069119261</v>
      </c>
      <c r="X715" s="18">
        <v>1</v>
      </c>
      <c r="Y715" s="14" t="s">
        <v>140</v>
      </c>
      <c r="Z715" s="14" t="s">
        <v>140</v>
      </c>
      <c r="AA715" s="18" t="s">
        <v>140</v>
      </c>
      <c r="AB715" s="18" t="s">
        <v>140</v>
      </c>
      <c r="AC715" s="14" t="s">
        <v>140</v>
      </c>
      <c r="AD715" s="748">
        <v>2303.8424731237424</v>
      </c>
      <c r="AE715" s="749">
        <v>96.35</v>
      </c>
      <c r="AF715" s="748">
        <v>875980.82563930016</v>
      </c>
      <c r="AG715" s="749">
        <v>84.05</v>
      </c>
      <c r="AH715" s="750">
        <v>3.9462999999999999</v>
      </c>
      <c r="AI715" s="748">
        <v>0</v>
      </c>
      <c r="AJ715" s="748">
        <v>0</v>
      </c>
      <c r="AK715" s="748">
        <v>0</v>
      </c>
      <c r="AL715" s="751" t="s">
        <v>140</v>
      </c>
      <c r="AM715" s="748">
        <v>764153.48136846232</v>
      </c>
      <c r="AN715" s="748">
        <v>0</v>
      </c>
      <c r="AO715" s="752" t="s">
        <v>140</v>
      </c>
      <c r="AP715" s="753">
        <v>0</v>
      </c>
      <c r="AQ715" s="752" t="s">
        <v>2705</v>
      </c>
      <c r="AR715" s="752" t="s">
        <v>140</v>
      </c>
      <c r="AS715" s="752" t="s">
        <v>140</v>
      </c>
    </row>
    <row r="716" spans="1:45" x14ac:dyDescent="0.15">
      <c r="A716" s="14" t="s">
        <v>105</v>
      </c>
      <c r="B716" s="14" t="s">
        <v>136</v>
      </c>
      <c r="C716" s="14" t="s">
        <v>163</v>
      </c>
      <c r="D716" s="14" t="s">
        <v>875</v>
      </c>
      <c r="E716" s="14" t="s">
        <v>1714</v>
      </c>
      <c r="F716" s="14" t="s">
        <v>2547</v>
      </c>
      <c r="G716" s="14" t="s">
        <v>140</v>
      </c>
      <c r="H716" s="14" t="s">
        <v>2691</v>
      </c>
      <c r="I716" s="17">
        <v>307767.6281683821</v>
      </c>
      <c r="J716" s="14" t="s">
        <v>67</v>
      </c>
      <c r="K716" s="17">
        <v>307767.6281683821</v>
      </c>
      <c r="L716" s="14" t="s">
        <v>2691</v>
      </c>
      <c r="M716" s="17">
        <v>307767.6281683821</v>
      </c>
      <c r="N716" s="14" t="s">
        <v>67</v>
      </c>
      <c r="O716" s="17">
        <v>307767.6281683821</v>
      </c>
      <c r="P716" s="17">
        <v>307767.6281683821</v>
      </c>
      <c r="Q716" s="17">
        <v>0</v>
      </c>
      <c r="R716" s="17">
        <v>0</v>
      </c>
      <c r="S716" s="18">
        <v>0</v>
      </c>
      <c r="T716" s="14" t="s">
        <v>102</v>
      </c>
      <c r="U716" s="14" t="s">
        <v>140</v>
      </c>
      <c r="V716" s="14" t="s">
        <v>2708</v>
      </c>
      <c r="W716" s="18">
        <v>1.7453352069119261</v>
      </c>
      <c r="X716" s="18">
        <v>1</v>
      </c>
      <c r="Y716" s="14" t="s">
        <v>140</v>
      </c>
      <c r="Z716" s="14" t="s">
        <v>140</v>
      </c>
      <c r="AA716" s="18" t="s">
        <v>140</v>
      </c>
      <c r="AB716" s="18" t="s">
        <v>140</v>
      </c>
      <c r="AC716" s="14" t="s">
        <v>140</v>
      </c>
      <c r="AD716" s="748">
        <v>1459.1002329783703</v>
      </c>
      <c r="AE716" s="749">
        <v>67.13</v>
      </c>
      <c r="AF716" s="748">
        <v>386574.34733897873</v>
      </c>
      <c r="AG716" s="749">
        <v>53.45</v>
      </c>
      <c r="AH716" s="750">
        <v>3.9462999999999999</v>
      </c>
      <c r="AI716" s="748">
        <v>0</v>
      </c>
      <c r="AJ716" s="748">
        <v>0</v>
      </c>
      <c r="AK716" s="748">
        <v>0</v>
      </c>
      <c r="AL716" s="751" t="s">
        <v>140</v>
      </c>
      <c r="AM716" s="748">
        <v>307767.6281683821</v>
      </c>
      <c r="AN716" s="748">
        <v>0</v>
      </c>
      <c r="AO716" s="752" t="s">
        <v>140</v>
      </c>
      <c r="AP716" s="753">
        <v>0</v>
      </c>
      <c r="AQ716" s="752" t="s">
        <v>2705</v>
      </c>
      <c r="AR716" s="752" t="s">
        <v>140</v>
      </c>
      <c r="AS716" s="752" t="s">
        <v>140</v>
      </c>
    </row>
    <row r="717" spans="1:45" x14ac:dyDescent="0.15">
      <c r="A717" s="14" t="s">
        <v>105</v>
      </c>
      <c r="B717" s="14" t="s">
        <v>136</v>
      </c>
      <c r="C717" s="14" t="s">
        <v>163</v>
      </c>
      <c r="D717" s="14" t="s">
        <v>876</v>
      </c>
      <c r="E717" s="14" t="s">
        <v>1715</v>
      </c>
      <c r="F717" s="14" t="s">
        <v>2548</v>
      </c>
      <c r="G717" s="14" t="s">
        <v>140</v>
      </c>
      <c r="H717" s="14" t="s">
        <v>2691</v>
      </c>
      <c r="I717" s="17">
        <v>1751718.8576979667</v>
      </c>
      <c r="J717" s="14" t="s">
        <v>67</v>
      </c>
      <c r="K717" s="17">
        <v>1751718.8576979667</v>
      </c>
      <c r="L717" s="14" t="s">
        <v>2691</v>
      </c>
      <c r="M717" s="17">
        <v>1751718.8576979667</v>
      </c>
      <c r="N717" s="14" t="s">
        <v>67</v>
      </c>
      <c r="O717" s="17">
        <v>1751718.8576979667</v>
      </c>
      <c r="P717" s="17">
        <v>1751718.8576979667</v>
      </c>
      <c r="Q717" s="17">
        <v>0</v>
      </c>
      <c r="R717" s="17">
        <v>0</v>
      </c>
      <c r="S717" s="18">
        <v>0</v>
      </c>
      <c r="T717" s="14" t="s">
        <v>102</v>
      </c>
      <c r="U717" s="14" t="s">
        <v>140</v>
      </c>
      <c r="V717" s="14" t="s">
        <v>2708</v>
      </c>
      <c r="W717" s="18">
        <v>1.7453352069119261</v>
      </c>
      <c r="X717" s="18">
        <v>1</v>
      </c>
      <c r="Y717" s="14" t="s">
        <v>140</v>
      </c>
      <c r="Z717" s="14" t="s">
        <v>140</v>
      </c>
      <c r="AA717" s="18" t="s">
        <v>140</v>
      </c>
      <c r="AB717" s="18" t="s">
        <v>140</v>
      </c>
      <c r="AC717" s="14" t="s">
        <v>140</v>
      </c>
      <c r="AD717" s="748">
        <v>968.66103983611902</v>
      </c>
      <c r="AE717" s="749">
        <v>437.37</v>
      </c>
      <c r="AF717" s="748">
        <v>1671934.8031715557</v>
      </c>
      <c r="AG717" s="749">
        <v>458.25</v>
      </c>
      <c r="AH717" s="750">
        <v>3.9462999999999999</v>
      </c>
      <c r="AI717" s="748">
        <v>0</v>
      </c>
      <c r="AJ717" s="748">
        <v>0</v>
      </c>
      <c r="AK717" s="748">
        <v>0</v>
      </c>
      <c r="AL717" s="751" t="s">
        <v>140</v>
      </c>
      <c r="AM717" s="748">
        <v>1751718.8576979667</v>
      </c>
      <c r="AN717" s="748">
        <v>0</v>
      </c>
      <c r="AO717" s="752" t="s">
        <v>140</v>
      </c>
      <c r="AP717" s="753">
        <v>0</v>
      </c>
      <c r="AQ717" s="752" t="s">
        <v>2705</v>
      </c>
      <c r="AR717" s="752" t="s">
        <v>140</v>
      </c>
      <c r="AS717" s="752" t="s">
        <v>140</v>
      </c>
    </row>
    <row r="718" spans="1:45" x14ac:dyDescent="0.15">
      <c r="A718" s="14" t="s">
        <v>105</v>
      </c>
      <c r="B718" s="14" t="s">
        <v>136</v>
      </c>
      <c r="C718" s="14" t="s">
        <v>163</v>
      </c>
      <c r="D718" s="14" t="s">
        <v>877</v>
      </c>
      <c r="E718" s="14" t="s">
        <v>1716</v>
      </c>
      <c r="F718" s="14" t="s">
        <v>2549</v>
      </c>
      <c r="G718" s="14" t="s">
        <v>140</v>
      </c>
      <c r="H718" s="14" t="s">
        <v>2691</v>
      </c>
      <c r="I718" s="17">
        <v>520601.76202776592</v>
      </c>
      <c r="J718" s="14" t="s">
        <v>67</v>
      </c>
      <c r="K718" s="17">
        <v>520601.76202776592</v>
      </c>
      <c r="L718" s="14" t="s">
        <v>2691</v>
      </c>
      <c r="M718" s="17">
        <v>520601.76202776592</v>
      </c>
      <c r="N718" s="14" t="s">
        <v>67</v>
      </c>
      <c r="O718" s="17">
        <v>520601.76202776592</v>
      </c>
      <c r="P718" s="17">
        <v>520601.76202776592</v>
      </c>
      <c r="Q718" s="17">
        <v>0</v>
      </c>
      <c r="R718" s="17">
        <v>0</v>
      </c>
      <c r="S718" s="18">
        <v>0</v>
      </c>
      <c r="T718" s="14" t="s">
        <v>102</v>
      </c>
      <c r="U718" s="14" t="s">
        <v>140</v>
      </c>
      <c r="V718" s="14" t="s">
        <v>2708</v>
      </c>
      <c r="W718" s="18">
        <v>1.7453352069119261</v>
      </c>
      <c r="X718" s="18">
        <v>1</v>
      </c>
      <c r="Y718" s="14" t="s">
        <v>140</v>
      </c>
      <c r="Z718" s="14" t="s">
        <v>140</v>
      </c>
      <c r="AA718" s="18" t="s">
        <v>140</v>
      </c>
      <c r="AB718" s="18" t="s">
        <v>140</v>
      </c>
      <c r="AC718" s="14" t="s">
        <v>140</v>
      </c>
      <c r="AD718" s="748">
        <v>511.81954942692232</v>
      </c>
      <c r="AE718" s="749">
        <v>202.55</v>
      </c>
      <c r="AF718" s="748">
        <v>409124.39237261802</v>
      </c>
      <c r="AG718" s="749">
        <v>257.75</v>
      </c>
      <c r="AH718" s="750">
        <v>3.9462999999999999</v>
      </c>
      <c r="AI718" s="748">
        <v>0</v>
      </c>
      <c r="AJ718" s="748">
        <v>0</v>
      </c>
      <c r="AK718" s="748">
        <v>0</v>
      </c>
      <c r="AL718" s="751" t="s">
        <v>140</v>
      </c>
      <c r="AM718" s="748">
        <v>520601.76202776592</v>
      </c>
      <c r="AN718" s="748">
        <v>0</v>
      </c>
      <c r="AO718" s="752" t="s">
        <v>140</v>
      </c>
      <c r="AP718" s="753">
        <v>0</v>
      </c>
      <c r="AQ718" s="752" t="s">
        <v>2705</v>
      </c>
      <c r="AR718" s="752" t="s">
        <v>140</v>
      </c>
      <c r="AS718" s="752" t="s">
        <v>140</v>
      </c>
    </row>
    <row r="719" spans="1:45" x14ac:dyDescent="0.15">
      <c r="A719" s="14" t="s">
        <v>105</v>
      </c>
      <c r="B719" s="14" t="s">
        <v>137</v>
      </c>
      <c r="C719" s="14" t="s">
        <v>145</v>
      </c>
      <c r="D719" s="14" t="s">
        <v>878</v>
      </c>
      <c r="E719" s="14" t="s">
        <v>1717</v>
      </c>
      <c r="F719" s="14" t="s">
        <v>2550</v>
      </c>
      <c r="G719" s="14" t="s">
        <v>140</v>
      </c>
      <c r="H719" s="14" t="s">
        <v>2691</v>
      </c>
      <c r="I719" s="17">
        <v>3122141.8376832749</v>
      </c>
      <c r="J719" s="14" t="s">
        <v>67</v>
      </c>
      <c r="K719" s="17">
        <v>3122141.8376832749</v>
      </c>
      <c r="L719" s="14" t="s">
        <v>2691</v>
      </c>
      <c r="M719" s="17">
        <v>3122141.8376832749</v>
      </c>
      <c r="N719" s="14" t="s">
        <v>67</v>
      </c>
      <c r="O719" s="17">
        <v>3122141.8376832749</v>
      </c>
      <c r="P719" s="17">
        <v>3122141.8376832749</v>
      </c>
      <c r="Q719" s="17">
        <v>0</v>
      </c>
      <c r="R719" s="17">
        <v>0</v>
      </c>
      <c r="S719" s="18">
        <v>0</v>
      </c>
      <c r="T719" s="14" t="s">
        <v>102</v>
      </c>
      <c r="U719" s="14" t="s">
        <v>140</v>
      </c>
      <c r="V719" s="14" t="s">
        <v>2708</v>
      </c>
      <c r="W719" s="18">
        <v>1.7453352069119261</v>
      </c>
      <c r="X719" s="18">
        <v>1</v>
      </c>
      <c r="Y719" s="14" t="s">
        <v>140</v>
      </c>
      <c r="Z719" s="14" t="s">
        <v>140</v>
      </c>
      <c r="AA719" s="18" t="s">
        <v>140</v>
      </c>
      <c r="AB719" s="18" t="s">
        <v>140</v>
      </c>
      <c r="AC719" s="14" t="s">
        <v>140</v>
      </c>
      <c r="AD719" s="748">
        <v>1134.4678844927519</v>
      </c>
      <c r="AE719" s="749">
        <v>464.87</v>
      </c>
      <c r="AF719" s="748">
        <v>2379370.2834011698</v>
      </c>
      <c r="AG719" s="749">
        <v>610</v>
      </c>
      <c r="AH719" s="750">
        <v>4.5115999999999996</v>
      </c>
      <c r="AI719" s="748">
        <v>0</v>
      </c>
      <c r="AJ719" s="748">
        <v>0</v>
      </c>
      <c r="AK719" s="748">
        <v>0</v>
      </c>
      <c r="AL719" s="751" t="s">
        <v>140</v>
      </c>
      <c r="AM719" s="748">
        <v>3122141.8376832749</v>
      </c>
      <c r="AN719" s="748">
        <v>0</v>
      </c>
      <c r="AO719" s="752" t="s">
        <v>140</v>
      </c>
      <c r="AP719" s="753">
        <v>0</v>
      </c>
      <c r="AQ719" s="752" t="s">
        <v>2705</v>
      </c>
      <c r="AR719" s="752" t="s">
        <v>140</v>
      </c>
      <c r="AS719" s="752" t="s">
        <v>140</v>
      </c>
    </row>
    <row r="720" spans="1:45" x14ac:dyDescent="0.15">
      <c r="A720" s="14" t="s">
        <v>105</v>
      </c>
      <c r="B720" s="14" t="s">
        <v>137</v>
      </c>
      <c r="C720" s="14" t="s">
        <v>145</v>
      </c>
      <c r="D720" s="14" t="s">
        <v>879</v>
      </c>
      <c r="E720" s="14" t="s">
        <v>1718</v>
      </c>
      <c r="F720" s="14" t="s">
        <v>2551</v>
      </c>
      <c r="G720" s="14" t="s">
        <v>140</v>
      </c>
      <c r="H720" s="14" t="s">
        <v>2691</v>
      </c>
      <c r="I720" s="17">
        <v>1031228.1654005391</v>
      </c>
      <c r="J720" s="14" t="s">
        <v>67</v>
      </c>
      <c r="K720" s="17">
        <v>1031228.1654005391</v>
      </c>
      <c r="L720" s="14" t="s">
        <v>2691</v>
      </c>
      <c r="M720" s="17">
        <v>1031228.1654005391</v>
      </c>
      <c r="N720" s="14" t="s">
        <v>67</v>
      </c>
      <c r="O720" s="17">
        <v>1031228.1654005391</v>
      </c>
      <c r="P720" s="17">
        <v>1031228.1654005391</v>
      </c>
      <c r="Q720" s="17">
        <v>0</v>
      </c>
      <c r="R720" s="17">
        <v>0</v>
      </c>
      <c r="S720" s="18">
        <v>0</v>
      </c>
      <c r="T720" s="14" t="s">
        <v>102</v>
      </c>
      <c r="U720" s="14" t="s">
        <v>140</v>
      </c>
      <c r="V720" s="14" t="s">
        <v>2708</v>
      </c>
      <c r="W720" s="18">
        <v>1.7453352069119261</v>
      </c>
      <c r="X720" s="18">
        <v>1</v>
      </c>
      <c r="Y720" s="14" t="s">
        <v>140</v>
      </c>
      <c r="Z720" s="14" t="s">
        <v>140</v>
      </c>
      <c r="AA720" s="18" t="s">
        <v>140</v>
      </c>
      <c r="AB720" s="18" t="s">
        <v>140</v>
      </c>
      <c r="AC720" s="14" t="s">
        <v>140</v>
      </c>
      <c r="AD720" s="748">
        <v>6087.1532410905174</v>
      </c>
      <c r="AE720" s="749">
        <v>47.35</v>
      </c>
      <c r="AF720" s="748">
        <v>1300363.6190714729</v>
      </c>
      <c r="AG720" s="749">
        <v>37.549999999999997</v>
      </c>
      <c r="AH720" s="750">
        <v>4.5115999999999996</v>
      </c>
      <c r="AI720" s="748">
        <v>0</v>
      </c>
      <c r="AJ720" s="748">
        <v>0</v>
      </c>
      <c r="AK720" s="748">
        <v>0</v>
      </c>
      <c r="AL720" s="751" t="s">
        <v>140</v>
      </c>
      <c r="AM720" s="748">
        <v>1031228.1654005391</v>
      </c>
      <c r="AN720" s="748">
        <v>0</v>
      </c>
      <c r="AO720" s="752" t="s">
        <v>140</v>
      </c>
      <c r="AP720" s="753">
        <v>0</v>
      </c>
      <c r="AQ720" s="752" t="s">
        <v>2705</v>
      </c>
      <c r="AR720" s="752" t="s">
        <v>140</v>
      </c>
      <c r="AS720" s="752" t="s">
        <v>140</v>
      </c>
    </row>
    <row r="721" spans="1:45" x14ac:dyDescent="0.15">
      <c r="A721" s="14" t="s">
        <v>105</v>
      </c>
      <c r="B721" s="14" t="s">
        <v>137</v>
      </c>
      <c r="C721" s="14" t="s">
        <v>145</v>
      </c>
      <c r="D721" s="14" t="s">
        <v>880</v>
      </c>
      <c r="E721" s="14" t="s">
        <v>1719</v>
      </c>
      <c r="F721" s="14" t="s">
        <v>2552</v>
      </c>
      <c r="G721" s="14" t="s">
        <v>140</v>
      </c>
      <c r="H721" s="14" t="s">
        <v>2691</v>
      </c>
      <c r="I721" s="17">
        <v>4489333.6611466743</v>
      </c>
      <c r="J721" s="14" t="s">
        <v>67</v>
      </c>
      <c r="K721" s="17">
        <v>4489333.6611466743</v>
      </c>
      <c r="L721" s="14" t="s">
        <v>2691</v>
      </c>
      <c r="M721" s="17">
        <v>4489333.6611466743</v>
      </c>
      <c r="N721" s="14" t="s">
        <v>67</v>
      </c>
      <c r="O721" s="17">
        <v>4489333.6611466743</v>
      </c>
      <c r="P721" s="17">
        <v>4489333.6611466743</v>
      </c>
      <c r="Q721" s="17">
        <v>0</v>
      </c>
      <c r="R721" s="17">
        <v>0</v>
      </c>
      <c r="S721" s="18">
        <v>0</v>
      </c>
      <c r="T721" s="14" t="s">
        <v>102</v>
      </c>
      <c r="U721" s="14" t="s">
        <v>140</v>
      </c>
      <c r="V721" s="14" t="s">
        <v>2708</v>
      </c>
      <c r="W721" s="18">
        <v>1.7453352069119261</v>
      </c>
      <c r="X721" s="18">
        <v>1</v>
      </c>
      <c r="Y721" s="14" t="s">
        <v>140</v>
      </c>
      <c r="Z721" s="14" t="s">
        <v>140</v>
      </c>
      <c r="AA721" s="18" t="s">
        <v>140</v>
      </c>
      <c r="AB721" s="18" t="s">
        <v>140</v>
      </c>
      <c r="AC721" s="14" t="s">
        <v>140</v>
      </c>
      <c r="AD721" s="748">
        <v>1549.944930498136</v>
      </c>
      <c r="AE721" s="749">
        <v>491.8</v>
      </c>
      <c r="AF721" s="748">
        <v>3439080.6613100651</v>
      </c>
      <c r="AG721" s="749">
        <v>642</v>
      </c>
      <c r="AH721" s="750">
        <v>4.5115999999999996</v>
      </c>
      <c r="AI721" s="748">
        <v>0</v>
      </c>
      <c r="AJ721" s="748">
        <v>0</v>
      </c>
      <c r="AK721" s="748">
        <v>0</v>
      </c>
      <c r="AL721" s="751" t="s">
        <v>140</v>
      </c>
      <c r="AM721" s="748">
        <v>4489333.6611466743</v>
      </c>
      <c r="AN721" s="748">
        <v>0</v>
      </c>
      <c r="AO721" s="752" t="s">
        <v>140</v>
      </c>
      <c r="AP721" s="753">
        <v>0</v>
      </c>
      <c r="AQ721" s="752" t="s">
        <v>2705</v>
      </c>
      <c r="AR721" s="752" t="s">
        <v>140</v>
      </c>
      <c r="AS721" s="752" t="s">
        <v>140</v>
      </c>
    </row>
    <row r="722" spans="1:45" x14ac:dyDescent="0.15">
      <c r="A722" s="14" t="s">
        <v>105</v>
      </c>
      <c r="B722" s="14" t="s">
        <v>137</v>
      </c>
      <c r="C722" s="14" t="s">
        <v>145</v>
      </c>
      <c r="D722" s="14" t="s">
        <v>881</v>
      </c>
      <c r="E722" s="14" t="s">
        <v>1720</v>
      </c>
      <c r="F722" s="14" t="s">
        <v>2553</v>
      </c>
      <c r="G722" s="14" t="s">
        <v>140</v>
      </c>
      <c r="H722" s="14" t="s">
        <v>2691</v>
      </c>
      <c r="I722" s="17">
        <v>2520746.9206725177</v>
      </c>
      <c r="J722" s="14" t="s">
        <v>67</v>
      </c>
      <c r="K722" s="17">
        <v>2520746.9206725177</v>
      </c>
      <c r="L722" s="14" t="s">
        <v>2691</v>
      </c>
      <c r="M722" s="17">
        <v>2520746.9206725177</v>
      </c>
      <c r="N722" s="14" t="s">
        <v>67</v>
      </c>
      <c r="O722" s="17">
        <v>2520746.9206725177</v>
      </c>
      <c r="P722" s="17">
        <v>2520746.9206725177</v>
      </c>
      <c r="Q722" s="17">
        <v>0</v>
      </c>
      <c r="R722" s="17">
        <v>0</v>
      </c>
      <c r="S722" s="18">
        <v>0</v>
      </c>
      <c r="T722" s="14" t="s">
        <v>102</v>
      </c>
      <c r="U722" s="14" t="s">
        <v>140</v>
      </c>
      <c r="V722" s="14" t="s">
        <v>2708</v>
      </c>
      <c r="W722" s="18">
        <v>1.7453352069119261</v>
      </c>
      <c r="X722" s="18">
        <v>1</v>
      </c>
      <c r="Y722" s="14" t="s">
        <v>140</v>
      </c>
      <c r="Z722" s="14" t="s">
        <v>140</v>
      </c>
      <c r="AA722" s="18" t="s">
        <v>140</v>
      </c>
      <c r="AB722" s="18" t="s">
        <v>140</v>
      </c>
      <c r="AC722" s="14" t="s">
        <v>140</v>
      </c>
      <c r="AD722" s="748">
        <v>1019.5724678217399</v>
      </c>
      <c r="AE722" s="749">
        <v>532.02</v>
      </c>
      <c r="AF722" s="748">
        <v>2447248.743253856</v>
      </c>
      <c r="AG722" s="749">
        <v>548</v>
      </c>
      <c r="AH722" s="750">
        <v>4.5115999999999996</v>
      </c>
      <c r="AI722" s="748">
        <v>0</v>
      </c>
      <c r="AJ722" s="748">
        <v>0</v>
      </c>
      <c r="AK722" s="748">
        <v>0</v>
      </c>
      <c r="AL722" s="751" t="s">
        <v>140</v>
      </c>
      <c r="AM722" s="748">
        <v>2520746.9206725177</v>
      </c>
      <c r="AN722" s="748">
        <v>0</v>
      </c>
      <c r="AO722" s="752" t="s">
        <v>140</v>
      </c>
      <c r="AP722" s="753">
        <v>0</v>
      </c>
      <c r="AQ722" s="752" t="s">
        <v>2705</v>
      </c>
      <c r="AR722" s="752" t="s">
        <v>140</v>
      </c>
      <c r="AS722" s="752" t="s">
        <v>140</v>
      </c>
    </row>
    <row r="723" spans="1:45" x14ac:dyDescent="0.15">
      <c r="A723" s="14" t="s">
        <v>105</v>
      </c>
      <c r="B723" s="14" t="s">
        <v>137</v>
      </c>
      <c r="C723" s="14" t="s">
        <v>145</v>
      </c>
      <c r="D723" s="14" t="s">
        <v>882</v>
      </c>
      <c r="E723" s="14" t="s">
        <v>1721</v>
      </c>
      <c r="F723" s="14" t="s">
        <v>2554</v>
      </c>
      <c r="G723" s="14" t="s">
        <v>140</v>
      </c>
      <c r="H723" s="14" t="s">
        <v>2691</v>
      </c>
      <c r="I723" s="17">
        <v>1165709.3323364193</v>
      </c>
      <c r="J723" s="14" t="s">
        <v>67</v>
      </c>
      <c r="K723" s="17">
        <v>1165709.3323364193</v>
      </c>
      <c r="L723" s="14" t="s">
        <v>2691</v>
      </c>
      <c r="M723" s="17">
        <v>1165709.3323364193</v>
      </c>
      <c r="N723" s="14" t="s">
        <v>67</v>
      </c>
      <c r="O723" s="17">
        <v>1165709.3323364193</v>
      </c>
      <c r="P723" s="17">
        <v>1165709.3323364193</v>
      </c>
      <c r="Q723" s="17">
        <v>0</v>
      </c>
      <c r="R723" s="17">
        <v>0</v>
      </c>
      <c r="S723" s="18">
        <v>0</v>
      </c>
      <c r="T723" s="14" t="s">
        <v>102</v>
      </c>
      <c r="U723" s="14" t="s">
        <v>140</v>
      </c>
      <c r="V723" s="14" t="s">
        <v>2708</v>
      </c>
      <c r="W723" s="18">
        <v>1.7453352069119261</v>
      </c>
      <c r="X723" s="18">
        <v>1</v>
      </c>
      <c r="Y723" s="14" t="s">
        <v>140</v>
      </c>
      <c r="Z723" s="14" t="s">
        <v>140</v>
      </c>
      <c r="AA723" s="18" t="s">
        <v>140</v>
      </c>
      <c r="AB723" s="18" t="s">
        <v>140</v>
      </c>
      <c r="AC723" s="14" t="s">
        <v>140</v>
      </c>
      <c r="AD723" s="748">
        <v>5497.4568347311852</v>
      </c>
      <c r="AE723" s="749">
        <v>43.68</v>
      </c>
      <c r="AF723" s="748">
        <v>1083548.7246721645</v>
      </c>
      <c r="AG723" s="749">
        <v>47</v>
      </c>
      <c r="AH723" s="750">
        <v>4.5115999999999996</v>
      </c>
      <c r="AI723" s="748">
        <v>0</v>
      </c>
      <c r="AJ723" s="748">
        <v>0</v>
      </c>
      <c r="AK723" s="748">
        <v>0</v>
      </c>
      <c r="AL723" s="751" t="s">
        <v>140</v>
      </c>
      <c r="AM723" s="748">
        <v>1165709.3323364193</v>
      </c>
      <c r="AN723" s="748">
        <v>0</v>
      </c>
      <c r="AO723" s="752" t="s">
        <v>140</v>
      </c>
      <c r="AP723" s="753">
        <v>0</v>
      </c>
      <c r="AQ723" s="752" t="s">
        <v>2705</v>
      </c>
      <c r="AR723" s="752" t="s">
        <v>140</v>
      </c>
      <c r="AS723" s="752" t="s">
        <v>140</v>
      </c>
    </row>
    <row r="724" spans="1:45" x14ac:dyDescent="0.15">
      <c r="A724" s="14" t="s">
        <v>105</v>
      </c>
      <c r="B724" s="14" t="s">
        <v>137</v>
      </c>
      <c r="C724" s="14" t="s">
        <v>145</v>
      </c>
      <c r="D724" s="14" t="s">
        <v>883</v>
      </c>
      <c r="E724" s="14" t="s">
        <v>1722</v>
      </c>
      <c r="F724" s="14" t="s">
        <v>2555</v>
      </c>
      <c r="G724" s="14" t="s">
        <v>140</v>
      </c>
      <c r="H724" s="14" t="s">
        <v>2691</v>
      </c>
      <c r="I724" s="17">
        <v>872308.30875026819</v>
      </c>
      <c r="J724" s="14" t="s">
        <v>67</v>
      </c>
      <c r="K724" s="17">
        <v>872308.30875026819</v>
      </c>
      <c r="L724" s="14" t="s">
        <v>2691</v>
      </c>
      <c r="M724" s="17">
        <v>872308.30875026819</v>
      </c>
      <c r="N724" s="14" t="s">
        <v>67</v>
      </c>
      <c r="O724" s="17">
        <v>872308.30875026819</v>
      </c>
      <c r="P724" s="17">
        <v>872308.30875026819</v>
      </c>
      <c r="Q724" s="17">
        <v>0</v>
      </c>
      <c r="R724" s="17">
        <v>0</v>
      </c>
      <c r="S724" s="18">
        <v>0</v>
      </c>
      <c r="T724" s="14" t="s">
        <v>2705</v>
      </c>
      <c r="U724" s="14" t="s">
        <v>2705</v>
      </c>
      <c r="V724" s="14" t="s">
        <v>2705</v>
      </c>
      <c r="W724" s="18">
        <v>1.7453352069119261</v>
      </c>
      <c r="X724" s="18">
        <v>1</v>
      </c>
      <c r="Y724" s="14" t="s">
        <v>140</v>
      </c>
      <c r="Z724" s="14" t="s">
        <v>140</v>
      </c>
      <c r="AA724" s="18" t="s">
        <v>140</v>
      </c>
      <c r="AB724" s="18" t="s">
        <v>140</v>
      </c>
      <c r="AC724" s="14" t="s">
        <v>140</v>
      </c>
      <c r="AD724" s="748">
        <v>12932.96878992151</v>
      </c>
      <c r="AE724" s="749">
        <v>15.06</v>
      </c>
      <c r="AF724" s="748">
        <v>879150.79070885398</v>
      </c>
      <c r="AG724" s="749">
        <v>14.95</v>
      </c>
      <c r="AH724" s="750">
        <v>4.5115999999999996</v>
      </c>
      <c r="AI724" s="748">
        <v>0</v>
      </c>
      <c r="AJ724" s="748">
        <v>0</v>
      </c>
      <c r="AK724" s="748">
        <v>0</v>
      </c>
      <c r="AL724" s="751" t="s">
        <v>140</v>
      </c>
      <c r="AM724" s="748">
        <v>872308.30875026819</v>
      </c>
      <c r="AN724" s="748">
        <v>0</v>
      </c>
      <c r="AO724" s="752" t="s">
        <v>140</v>
      </c>
      <c r="AP724" s="753">
        <v>0</v>
      </c>
      <c r="AQ724" s="752" t="s">
        <v>2705</v>
      </c>
      <c r="AR724" s="752" t="s">
        <v>140</v>
      </c>
      <c r="AS724" s="752" t="s">
        <v>140</v>
      </c>
    </row>
    <row r="725" spans="1:45" x14ac:dyDescent="0.15">
      <c r="A725" s="14" t="s">
        <v>105</v>
      </c>
      <c r="B725" s="14" t="s">
        <v>137</v>
      </c>
      <c r="C725" s="14" t="s">
        <v>145</v>
      </c>
      <c r="D725" s="14" t="s">
        <v>884</v>
      </c>
      <c r="E725" s="14" t="s">
        <v>1723</v>
      </c>
      <c r="F725" s="14" t="s">
        <v>2556</v>
      </c>
      <c r="G725" s="14" t="s">
        <v>140</v>
      </c>
      <c r="H725" s="14" t="s">
        <v>2691</v>
      </c>
      <c r="I725" s="17">
        <v>853009.73594034545</v>
      </c>
      <c r="J725" s="14" t="s">
        <v>67</v>
      </c>
      <c r="K725" s="17">
        <v>853009.73594034545</v>
      </c>
      <c r="L725" s="14" t="s">
        <v>2691</v>
      </c>
      <c r="M725" s="17">
        <v>853009.73594034545</v>
      </c>
      <c r="N725" s="14" t="s">
        <v>67</v>
      </c>
      <c r="O725" s="17">
        <v>853009.73594034545</v>
      </c>
      <c r="P725" s="17">
        <v>853009.73594034545</v>
      </c>
      <c r="Q725" s="17">
        <v>0</v>
      </c>
      <c r="R725" s="17">
        <v>0</v>
      </c>
      <c r="S725" s="18">
        <v>0</v>
      </c>
      <c r="T725" s="14" t="s">
        <v>102</v>
      </c>
      <c r="U725" s="14" t="s">
        <v>140</v>
      </c>
      <c r="V725" s="14" t="s">
        <v>2708</v>
      </c>
      <c r="W725" s="18">
        <v>1.7453352069119261</v>
      </c>
      <c r="X725" s="18">
        <v>1</v>
      </c>
      <c r="Y725" s="14" t="s">
        <v>140</v>
      </c>
      <c r="Z725" s="14" t="s">
        <v>140</v>
      </c>
      <c r="AA725" s="18" t="s">
        <v>140</v>
      </c>
      <c r="AB725" s="18" t="s">
        <v>140</v>
      </c>
      <c r="AC725" s="14" t="s">
        <v>140</v>
      </c>
      <c r="AD725" s="748">
        <v>1943.168952615393</v>
      </c>
      <c r="AE725" s="749">
        <v>89</v>
      </c>
      <c r="AF725" s="748">
        <v>780313.40042244329</v>
      </c>
      <c r="AG725" s="749">
        <v>97.3</v>
      </c>
      <c r="AH725" s="750">
        <v>4.5115999999999996</v>
      </c>
      <c r="AI725" s="748">
        <v>0</v>
      </c>
      <c r="AJ725" s="748">
        <v>0</v>
      </c>
      <c r="AK725" s="748">
        <v>0</v>
      </c>
      <c r="AL725" s="751" t="s">
        <v>140</v>
      </c>
      <c r="AM725" s="748">
        <v>853009.73594034545</v>
      </c>
      <c r="AN725" s="748">
        <v>0</v>
      </c>
      <c r="AO725" s="752" t="s">
        <v>140</v>
      </c>
      <c r="AP725" s="753">
        <v>0</v>
      </c>
      <c r="AQ725" s="752" t="s">
        <v>2705</v>
      </c>
      <c r="AR725" s="752" t="s">
        <v>140</v>
      </c>
      <c r="AS725" s="752" t="s">
        <v>140</v>
      </c>
    </row>
    <row r="726" spans="1:45" x14ac:dyDescent="0.15">
      <c r="A726" s="14" t="s">
        <v>105</v>
      </c>
      <c r="B726" s="14" t="s">
        <v>137</v>
      </c>
      <c r="C726" s="14" t="s">
        <v>145</v>
      </c>
      <c r="D726" s="14" t="s">
        <v>885</v>
      </c>
      <c r="E726" s="14" t="s">
        <v>1724</v>
      </c>
      <c r="F726" s="14" t="s">
        <v>2557</v>
      </c>
      <c r="G726" s="14" t="s">
        <v>140</v>
      </c>
      <c r="H726" s="14" t="s">
        <v>2691</v>
      </c>
      <c r="I726" s="17">
        <v>1477288.8598634573</v>
      </c>
      <c r="J726" s="14" t="s">
        <v>67</v>
      </c>
      <c r="K726" s="17">
        <v>1477288.8598634573</v>
      </c>
      <c r="L726" s="14" t="s">
        <v>2691</v>
      </c>
      <c r="M726" s="17">
        <v>1477288.8598634573</v>
      </c>
      <c r="N726" s="14" t="s">
        <v>67</v>
      </c>
      <c r="O726" s="17">
        <v>1477288.8598634573</v>
      </c>
      <c r="P726" s="17">
        <v>1477288.8598634573</v>
      </c>
      <c r="Q726" s="17">
        <v>0</v>
      </c>
      <c r="R726" s="17">
        <v>0</v>
      </c>
      <c r="S726" s="18">
        <v>0</v>
      </c>
      <c r="T726" s="14" t="s">
        <v>102</v>
      </c>
      <c r="U726" s="14" t="s">
        <v>140</v>
      </c>
      <c r="V726" s="14" t="s">
        <v>2708</v>
      </c>
      <c r="W726" s="18">
        <v>1.7453352069119261</v>
      </c>
      <c r="X726" s="18">
        <v>1</v>
      </c>
      <c r="Y726" s="14" t="s">
        <v>140</v>
      </c>
      <c r="Z726" s="14" t="s">
        <v>140</v>
      </c>
      <c r="AA726" s="18" t="s">
        <v>140</v>
      </c>
      <c r="AB726" s="18" t="s">
        <v>140</v>
      </c>
      <c r="AC726" s="14" t="s">
        <v>140</v>
      </c>
      <c r="AD726" s="748">
        <v>1274.094701045706</v>
      </c>
      <c r="AE726" s="749">
        <v>296.91000000000003</v>
      </c>
      <c r="AF726" s="748">
        <v>1706723.6797299755</v>
      </c>
      <c r="AG726" s="749">
        <v>257</v>
      </c>
      <c r="AH726" s="750">
        <v>4.5115999999999996</v>
      </c>
      <c r="AI726" s="748">
        <v>0</v>
      </c>
      <c r="AJ726" s="748">
        <v>0</v>
      </c>
      <c r="AK726" s="748">
        <v>0</v>
      </c>
      <c r="AL726" s="751" t="s">
        <v>140</v>
      </c>
      <c r="AM726" s="748">
        <v>1477288.8598634573</v>
      </c>
      <c r="AN726" s="748">
        <v>0</v>
      </c>
      <c r="AO726" s="752" t="s">
        <v>140</v>
      </c>
      <c r="AP726" s="753">
        <v>0</v>
      </c>
      <c r="AQ726" s="752" t="s">
        <v>2705</v>
      </c>
      <c r="AR726" s="752" t="s">
        <v>140</v>
      </c>
      <c r="AS726" s="752" t="s">
        <v>140</v>
      </c>
    </row>
    <row r="727" spans="1:45" x14ac:dyDescent="0.15">
      <c r="A727" s="14" t="s">
        <v>105</v>
      </c>
      <c r="B727" s="14" t="s">
        <v>137</v>
      </c>
      <c r="C727" s="14" t="s">
        <v>145</v>
      </c>
      <c r="D727" s="14" t="s">
        <v>886</v>
      </c>
      <c r="E727" s="14" t="s">
        <v>1725</v>
      </c>
      <c r="F727" s="14" t="s">
        <v>2558</v>
      </c>
      <c r="G727" s="14" t="s">
        <v>140</v>
      </c>
      <c r="H727" s="14" t="s">
        <v>2691</v>
      </c>
      <c r="I727" s="17">
        <v>1348032.9647367904</v>
      </c>
      <c r="J727" s="14" t="s">
        <v>67</v>
      </c>
      <c r="K727" s="17">
        <v>1348032.9647367904</v>
      </c>
      <c r="L727" s="14" t="s">
        <v>2691</v>
      </c>
      <c r="M727" s="17">
        <v>1348032.9647367904</v>
      </c>
      <c r="N727" s="14" t="s">
        <v>67</v>
      </c>
      <c r="O727" s="17">
        <v>1348032.9647367904</v>
      </c>
      <c r="P727" s="17">
        <v>1348032.9647367904</v>
      </c>
      <c r="Q727" s="17">
        <v>0</v>
      </c>
      <c r="R727" s="17">
        <v>0</v>
      </c>
      <c r="S727" s="18">
        <v>0</v>
      </c>
      <c r="T727" s="14" t="s">
        <v>102</v>
      </c>
      <c r="U727" s="14" t="s">
        <v>140</v>
      </c>
      <c r="V727" s="14" t="s">
        <v>2708</v>
      </c>
      <c r="W727" s="18">
        <v>1.7453352069119261</v>
      </c>
      <c r="X727" s="18">
        <v>1</v>
      </c>
      <c r="Y727" s="14" t="s">
        <v>140</v>
      </c>
      <c r="Z727" s="14" t="s">
        <v>140</v>
      </c>
      <c r="AA727" s="18" t="s">
        <v>140</v>
      </c>
      <c r="AB727" s="18" t="s">
        <v>140</v>
      </c>
      <c r="AC727" s="14" t="s">
        <v>140</v>
      </c>
      <c r="AD727" s="748">
        <v>1762.7885589810453</v>
      </c>
      <c r="AE727" s="749">
        <v>171.48</v>
      </c>
      <c r="AF727" s="748">
        <v>1363787.6169557264</v>
      </c>
      <c r="AG727" s="749">
        <v>169.5</v>
      </c>
      <c r="AH727" s="750">
        <v>4.5115999999999996</v>
      </c>
      <c r="AI727" s="748">
        <v>0</v>
      </c>
      <c r="AJ727" s="748">
        <v>0</v>
      </c>
      <c r="AK727" s="748">
        <v>0</v>
      </c>
      <c r="AL727" s="751" t="s">
        <v>140</v>
      </c>
      <c r="AM727" s="748">
        <v>1348032.9647367904</v>
      </c>
      <c r="AN727" s="748">
        <v>0</v>
      </c>
      <c r="AO727" s="752" t="s">
        <v>140</v>
      </c>
      <c r="AP727" s="753">
        <v>0</v>
      </c>
      <c r="AQ727" s="752" t="s">
        <v>2705</v>
      </c>
      <c r="AR727" s="752" t="s">
        <v>140</v>
      </c>
      <c r="AS727" s="752" t="s">
        <v>140</v>
      </c>
    </row>
    <row r="728" spans="1:45" x14ac:dyDescent="0.15">
      <c r="A728" s="14" t="s">
        <v>105</v>
      </c>
      <c r="B728" s="14" t="s">
        <v>137</v>
      </c>
      <c r="C728" s="14" t="s">
        <v>145</v>
      </c>
      <c r="D728" s="14" t="s">
        <v>887</v>
      </c>
      <c r="E728" s="14" t="s">
        <v>1726</v>
      </c>
      <c r="F728" s="14" t="s">
        <v>2559</v>
      </c>
      <c r="G728" s="14" t="s">
        <v>140</v>
      </c>
      <c r="H728" s="14" t="s">
        <v>2691</v>
      </c>
      <c r="I728" s="17">
        <v>1231690.857166121</v>
      </c>
      <c r="J728" s="14" t="s">
        <v>67</v>
      </c>
      <c r="K728" s="17">
        <v>1231690.857166121</v>
      </c>
      <c r="L728" s="14" t="s">
        <v>2691</v>
      </c>
      <c r="M728" s="17">
        <v>1231690.857166121</v>
      </c>
      <c r="N728" s="14" t="s">
        <v>67</v>
      </c>
      <c r="O728" s="17">
        <v>1231690.857166121</v>
      </c>
      <c r="P728" s="17">
        <v>1231690.857166121</v>
      </c>
      <c r="Q728" s="17">
        <v>0</v>
      </c>
      <c r="R728" s="17">
        <v>0</v>
      </c>
      <c r="S728" s="18">
        <v>0</v>
      </c>
      <c r="T728" s="14" t="s">
        <v>102</v>
      </c>
      <c r="U728" s="14" t="s">
        <v>140</v>
      </c>
      <c r="V728" s="14" t="s">
        <v>2708</v>
      </c>
      <c r="W728" s="18">
        <v>1.7453352069119261</v>
      </c>
      <c r="X728" s="18">
        <v>1</v>
      </c>
      <c r="Y728" s="14" t="s">
        <v>140</v>
      </c>
      <c r="Z728" s="14" t="s">
        <v>140</v>
      </c>
      <c r="AA728" s="18" t="s">
        <v>140</v>
      </c>
      <c r="AB728" s="18" t="s">
        <v>140</v>
      </c>
      <c r="AC728" s="14" t="s">
        <v>140</v>
      </c>
      <c r="AD728" s="748">
        <v>2757.6296269208433</v>
      </c>
      <c r="AE728" s="749">
        <v>190.5</v>
      </c>
      <c r="AF728" s="748">
        <v>2370071.8006461216</v>
      </c>
      <c r="AG728" s="749">
        <v>99</v>
      </c>
      <c r="AH728" s="750">
        <v>4.5115999999999996</v>
      </c>
      <c r="AI728" s="748">
        <v>0</v>
      </c>
      <c r="AJ728" s="748">
        <v>0</v>
      </c>
      <c r="AK728" s="748">
        <v>0</v>
      </c>
      <c r="AL728" s="751" t="s">
        <v>140</v>
      </c>
      <c r="AM728" s="748">
        <v>1231690.857166121</v>
      </c>
      <c r="AN728" s="748">
        <v>0</v>
      </c>
      <c r="AO728" s="752" t="s">
        <v>140</v>
      </c>
      <c r="AP728" s="753">
        <v>0</v>
      </c>
      <c r="AQ728" s="752" t="s">
        <v>2705</v>
      </c>
      <c r="AR728" s="752" t="s">
        <v>140</v>
      </c>
      <c r="AS728" s="752" t="s">
        <v>140</v>
      </c>
    </row>
    <row r="729" spans="1:45" x14ac:dyDescent="0.15">
      <c r="A729" s="14" t="s">
        <v>105</v>
      </c>
      <c r="B729" s="14" t="s">
        <v>137</v>
      </c>
      <c r="C729" s="14" t="s">
        <v>145</v>
      </c>
      <c r="D729" s="14" t="s">
        <v>888</v>
      </c>
      <c r="E729" s="14" t="s">
        <v>1727</v>
      </c>
      <c r="F729" s="14" t="s">
        <v>2560</v>
      </c>
      <c r="G729" s="14" t="s">
        <v>140</v>
      </c>
      <c r="H729" s="14" t="s">
        <v>2691</v>
      </c>
      <c r="I729" s="17">
        <v>6389236.4172100993</v>
      </c>
      <c r="J729" s="14" t="s">
        <v>67</v>
      </c>
      <c r="K729" s="17">
        <v>6389236.4172100993</v>
      </c>
      <c r="L729" s="14" t="s">
        <v>2691</v>
      </c>
      <c r="M729" s="17">
        <v>6389236.4172100993</v>
      </c>
      <c r="N729" s="14" t="s">
        <v>67</v>
      </c>
      <c r="O729" s="17">
        <v>6389236.4172100993</v>
      </c>
      <c r="P729" s="17">
        <v>6389236.4172100993</v>
      </c>
      <c r="Q729" s="17">
        <v>0</v>
      </c>
      <c r="R729" s="17">
        <v>0</v>
      </c>
      <c r="S729" s="18">
        <v>0</v>
      </c>
      <c r="T729" s="14" t="s">
        <v>102</v>
      </c>
      <c r="U729" s="14" t="s">
        <v>140</v>
      </c>
      <c r="V729" s="14" t="s">
        <v>2708</v>
      </c>
      <c r="W729" s="18">
        <v>1.7453352069119261</v>
      </c>
      <c r="X729" s="18">
        <v>1</v>
      </c>
      <c r="Y729" s="14" t="s">
        <v>140</v>
      </c>
      <c r="Z729" s="14" t="s">
        <v>140</v>
      </c>
      <c r="AA729" s="18" t="s">
        <v>140</v>
      </c>
      <c r="AB729" s="18" t="s">
        <v>140</v>
      </c>
      <c r="AC729" s="14" t="s">
        <v>140</v>
      </c>
      <c r="AD729" s="748">
        <v>5876.2643880393489</v>
      </c>
      <c r="AE729" s="749">
        <v>272.61</v>
      </c>
      <c r="AF729" s="748">
        <v>7227317.6378983483</v>
      </c>
      <c r="AG729" s="749">
        <v>241</v>
      </c>
      <c r="AH729" s="750">
        <v>4.5115999999999996</v>
      </c>
      <c r="AI729" s="748">
        <v>0</v>
      </c>
      <c r="AJ729" s="748">
        <v>0</v>
      </c>
      <c r="AK729" s="748">
        <v>0</v>
      </c>
      <c r="AL729" s="751" t="s">
        <v>140</v>
      </c>
      <c r="AM729" s="748">
        <v>6389236.4172100993</v>
      </c>
      <c r="AN729" s="748">
        <v>0</v>
      </c>
      <c r="AO729" s="752" t="s">
        <v>140</v>
      </c>
      <c r="AP729" s="753">
        <v>0</v>
      </c>
      <c r="AQ729" s="752" t="s">
        <v>2705</v>
      </c>
      <c r="AR729" s="752" t="s">
        <v>140</v>
      </c>
      <c r="AS729" s="752" t="s">
        <v>140</v>
      </c>
    </row>
    <row r="730" spans="1:45" x14ac:dyDescent="0.15">
      <c r="A730" s="14" t="s">
        <v>105</v>
      </c>
      <c r="B730" s="14" t="s">
        <v>137</v>
      </c>
      <c r="C730" s="14" t="s">
        <v>145</v>
      </c>
      <c r="D730" s="14" t="s">
        <v>889</v>
      </c>
      <c r="E730" s="14" t="s">
        <v>1728</v>
      </c>
      <c r="F730" s="14" t="s">
        <v>2561</v>
      </c>
      <c r="G730" s="14" t="s">
        <v>140</v>
      </c>
      <c r="H730" s="14" t="s">
        <v>2691</v>
      </c>
      <c r="I730" s="17">
        <v>1018778.8988098612</v>
      </c>
      <c r="J730" s="14" t="s">
        <v>67</v>
      </c>
      <c r="K730" s="17">
        <v>1018778.8988098612</v>
      </c>
      <c r="L730" s="14" t="s">
        <v>2691</v>
      </c>
      <c r="M730" s="17">
        <v>1018778.8988098612</v>
      </c>
      <c r="N730" s="14" t="s">
        <v>67</v>
      </c>
      <c r="O730" s="17">
        <v>1018778.8988098612</v>
      </c>
      <c r="P730" s="17">
        <v>1018778.8988098612</v>
      </c>
      <c r="Q730" s="17">
        <v>0</v>
      </c>
      <c r="R730" s="17">
        <v>0</v>
      </c>
      <c r="S730" s="18">
        <v>0</v>
      </c>
      <c r="T730" s="14" t="s">
        <v>102</v>
      </c>
      <c r="U730" s="14" t="s">
        <v>140</v>
      </c>
      <c r="V730" s="14" t="s">
        <v>2708</v>
      </c>
      <c r="W730" s="18">
        <v>1.7453352069119261</v>
      </c>
      <c r="X730" s="18">
        <v>1</v>
      </c>
      <c r="Y730" s="14" t="s">
        <v>140</v>
      </c>
      <c r="Z730" s="14" t="s">
        <v>140</v>
      </c>
      <c r="AA730" s="18" t="s">
        <v>140</v>
      </c>
      <c r="AB730" s="18" t="s">
        <v>140</v>
      </c>
      <c r="AC730" s="14" t="s">
        <v>140</v>
      </c>
      <c r="AD730" s="748">
        <v>5288.3656769431364</v>
      </c>
      <c r="AE730" s="749">
        <v>35.9</v>
      </c>
      <c r="AF730" s="748">
        <v>856537.7565275972</v>
      </c>
      <c r="AG730" s="749">
        <v>42.7</v>
      </c>
      <c r="AH730" s="750">
        <v>4.5115999999999996</v>
      </c>
      <c r="AI730" s="748">
        <v>0</v>
      </c>
      <c r="AJ730" s="748">
        <v>0</v>
      </c>
      <c r="AK730" s="748">
        <v>0</v>
      </c>
      <c r="AL730" s="751" t="s">
        <v>140</v>
      </c>
      <c r="AM730" s="748">
        <v>1018778.8988098612</v>
      </c>
      <c r="AN730" s="748">
        <v>0</v>
      </c>
      <c r="AO730" s="752" t="s">
        <v>140</v>
      </c>
      <c r="AP730" s="753">
        <v>0</v>
      </c>
      <c r="AQ730" s="752" t="s">
        <v>2705</v>
      </c>
      <c r="AR730" s="752" t="s">
        <v>140</v>
      </c>
      <c r="AS730" s="752" t="s">
        <v>140</v>
      </c>
    </row>
    <row r="731" spans="1:45" x14ac:dyDescent="0.15">
      <c r="A731" s="14" t="s">
        <v>105</v>
      </c>
      <c r="B731" s="14" t="s">
        <v>137</v>
      </c>
      <c r="C731" s="14" t="s">
        <v>145</v>
      </c>
      <c r="D731" s="14" t="s">
        <v>890</v>
      </c>
      <c r="E731" s="14" t="s">
        <v>1729</v>
      </c>
      <c r="F731" s="14" t="s">
        <v>2562</v>
      </c>
      <c r="G731" s="14" t="s">
        <v>140</v>
      </c>
      <c r="H731" s="14" t="s">
        <v>2691</v>
      </c>
      <c r="I731" s="17">
        <v>1291798.1945566798</v>
      </c>
      <c r="J731" s="14" t="s">
        <v>67</v>
      </c>
      <c r="K731" s="17">
        <v>1291798.1945566798</v>
      </c>
      <c r="L731" s="14" t="s">
        <v>2691</v>
      </c>
      <c r="M731" s="17">
        <v>1291798.1945566798</v>
      </c>
      <c r="N731" s="14" t="s">
        <v>67</v>
      </c>
      <c r="O731" s="17">
        <v>1291798.1945566798</v>
      </c>
      <c r="P731" s="17">
        <v>1291798.1945566798</v>
      </c>
      <c r="Q731" s="17">
        <v>0</v>
      </c>
      <c r="R731" s="17">
        <v>0</v>
      </c>
      <c r="S731" s="18">
        <v>0</v>
      </c>
      <c r="T731" s="14" t="s">
        <v>102</v>
      </c>
      <c r="U731" s="14" t="s">
        <v>140</v>
      </c>
      <c r="V731" s="14" t="s">
        <v>2708</v>
      </c>
      <c r="W731" s="18">
        <v>1.7453352069119261</v>
      </c>
      <c r="X731" s="18">
        <v>1</v>
      </c>
      <c r="Y731" s="14" t="s">
        <v>140</v>
      </c>
      <c r="Z731" s="14" t="s">
        <v>140</v>
      </c>
      <c r="AA731" s="18" t="s">
        <v>140</v>
      </c>
      <c r="AB731" s="18" t="s">
        <v>140</v>
      </c>
      <c r="AC731" s="14" t="s">
        <v>140</v>
      </c>
      <c r="AD731" s="748">
        <v>1341.1155729911241</v>
      </c>
      <c r="AE731" s="749">
        <v>221.49</v>
      </c>
      <c r="AF731" s="748">
        <v>1340202.0994505305</v>
      </c>
      <c r="AG731" s="749">
        <v>213.5</v>
      </c>
      <c r="AH731" s="750">
        <v>4.5115999999999996</v>
      </c>
      <c r="AI731" s="748">
        <v>0</v>
      </c>
      <c r="AJ731" s="748">
        <v>0</v>
      </c>
      <c r="AK731" s="748">
        <v>0</v>
      </c>
      <c r="AL731" s="751" t="s">
        <v>140</v>
      </c>
      <c r="AM731" s="748">
        <v>1291798.1945566798</v>
      </c>
      <c r="AN731" s="748">
        <v>0</v>
      </c>
      <c r="AO731" s="752" t="s">
        <v>140</v>
      </c>
      <c r="AP731" s="753">
        <v>0</v>
      </c>
      <c r="AQ731" s="752" t="s">
        <v>2705</v>
      </c>
      <c r="AR731" s="752" t="s">
        <v>140</v>
      </c>
      <c r="AS731" s="752" t="s">
        <v>140</v>
      </c>
    </row>
    <row r="732" spans="1:45" x14ac:dyDescent="0.15">
      <c r="A732" s="14" t="s">
        <v>105</v>
      </c>
      <c r="B732" s="14" t="s">
        <v>137</v>
      </c>
      <c r="C732" s="14" t="s">
        <v>145</v>
      </c>
      <c r="D732" s="14" t="s">
        <v>891</v>
      </c>
      <c r="E732" s="14" t="s">
        <v>1730</v>
      </c>
      <c r="F732" s="14" t="s">
        <v>2563</v>
      </c>
      <c r="G732" s="14" t="s">
        <v>140</v>
      </c>
      <c r="H732" s="14" t="s">
        <v>2691</v>
      </c>
      <c r="I732" s="17">
        <v>1265295.6808668198</v>
      </c>
      <c r="J732" s="14" t="s">
        <v>67</v>
      </c>
      <c r="K732" s="17">
        <v>1265295.6808668198</v>
      </c>
      <c r="L732" s="14" t="s">
        <v>2691</v>
      </c>
      <c r="M732" s="17">
        <v>1265295.6808668198</v>
      </c>
      <c r="N732" s="14" t="s">
        <v>67</v>
      </c>
      <c r="O732" s="17">
        <v>1265295.6808668198</v>
      </c>
      <c r="P732" s="17">
        <v>1265295.6808668198</v>
      </c>
      <c r="Q732" s="17">
        <v>0</v>
      </c>
      <c r="R732" s="17">
        <v>0</v>
      </c>
      <c r="S732" s="18">
        <v>0</v>
      </c>
      <c r="T732" s="14" t="s">
        <v>2705</v>
      </c>
      <c r="U732" s="14" t="s">
        <v>2705</v>
      </c>
      <c r="V732" s="14" t="s">
        <v>2705</v>
      </c>
      <c r="W732" s="18">
        <v>1.7453352069119261</v>
      </c>
      <c r="X732" s="18">
        <v>1</v>
      </c>
      <c r="Y732" s="14" t="s">
        <v>140</v>
      </c>
      <c r="Z732" s="14" t="s">
        <v>140</v>
      </c>
      <c r="AA732" s="18" t="s">
        <v>140</v>
      </c>
      <c r="AB732" s="18" t="s">
        <v>140</v>
      </c>
      <c r="AC732" s="14" t="s">
        <v>140</v>
      </c>
      <c r="AD732" s="748">
        <v>15624.170958867286</v>
      </c>
      <c r="AE732" s="749">
        <v>17.95</v>
      </c>
      <c r="AF732" s="748">
        <v>1265987.7411830646</v>
      </c>
      <c r="AG732" s="749">
        <v>17.95</v>
      </c>
      <c r="AH732" s="750">
        <v>4.5115999999999996</v>
      </c>
      <c r="AI732" s="748">
        <v>0</v>
      </c>
      <c r="AJ732" s="748">
        <v>0</v>
      </c>
      <c r="AK732" s="748">
        <v>0</v>
      </c>
      <c r="AL732" s="751" t="s">
        <v>140</v>
      </c>
      <c r="AM732" s="748">
        <v>1265295.6808668198</v>
      </c>
      <c r="AN732" s="748">
        <v>0</v>
      </c>
      <c r="AO732" s="752" t="s">
        <v>140</v>
      </c>
      <c r="AP732" s="753">
        <v>0</v>
      </c>
      <c r="AQ732" s="752" t="s">
        <v>2705</v>
      </c>
      <c r="AR732" s="752" t="s">
        <v>140</v>
      </c>
      <c r="AS732" s="752" t="s">
        <v>140</v>
      </c>
    </row>
    <row r="733" spans="1:45" x14ac:dyDescent="0.15">
      <c r="A733" s="14" t="s">
        <v>105</v>
      </c>
      <c r="B733" s="14" t="s">
        <v>137</v>
      </c>
      <c r="C733" s="14" t="s">
        <v>145</v>
      </c>
      <c r="D733" s="14" t="s">
        <v>892</v>
      </c>
      <c r="E733" s="14" t="s">
        <v>1731</v>
      </c>
      <c r="F733" s="14" t="s">
        <v>2564</v>
      </c>
      <c r="G733" s="14" t="s">
        <v>140</v>
      </c>
      <c r="H733" s="14" t="s">
        <v>2691</v>
      </c>
      <c r="I733" s="17">
        <v>695395.07586450735</v>
      </c>
      <c r="J733" s="14" t="s">
        <v>67</v>
      </c>
      <c r="K733" s="17">
        <v>695395.07586450735</v>
      </c>
      <c r="L733" s="14" t="s">
        <v>2691</v>
      </c>
      <c r="M733" s="17">
        <v>695395.07586450735</v>
      </c>
      <c r="N733" s="14" t="s">
        <v>67</v>
      </c>
      <c r="O733" s="17">
        <v>695395.07586450735</v>
      </c>
      <c r="P733" s="17">
        <v>695395.07586450735</v>
      </c>
      <c r="Q733" s="17">
        <v>0</v>
      </c>
      <c r="R733" s="17">
        <v>0</v>
      </c>
      <c r="S733" s="18">
        <v>0</v>
      </c>
      <c r="T733" s="14" t="s">
        <v>102</v>
      </c>
      <c r="U733" s="14" t="s">
        <v>140</v>
      </c>
      <c r="V733" s="14" t="s">
        <v>2708</v>
      </c>
      <c r="W733" s="18">
        <v>1.7453352069119261</v>
      </c>
      <c r="X733" s="18">
        <v>1</v>
      </c>
      <c r="Y733" s="14" t="s">
        <v>140</v>
      </c>
      <c r="Z733" s="14" t="s">
        <v>140</v>
      </c>
      <c r="AA733" s="18" t="s">
        <v>140</v>
      </c>
      <c r="AB733" s="18" t="s">
        <v>140</v>
      </c>
      <c r="AC733" s="14" t="s">
        <v>140</v>
      </c>
      <c r="AD733" s="748">
        <v>6545.0070259197228</v>
      </c>
      <c r="AE733" s="749">
        <v>21.15</v>
      </c>
      <c r="AF733" s="748">
        <v>624526.78698897269</v>
      </c>
      <c r="AG733" s="749">
        <v>23.55</v>
      </c>
      <c r="AH733" s="750">
        <v>4.5115999999999996</v>
      </c>
      <c r="AI733" s="748">
        <v>0</v>
      </c>
      <c r="AJ733" s="748">
        <v>0</v>
      </c>
      <c r="AK733" s="748">
        <v>0</v>
      </c>
      <c r="AL733" s="751" t="s">
        <v>140</v>
      </c>
      <c r="AM733" s="748">
        <v>695395.07586450735</v>
      </c>
      <c r="AN733" s="748">
        <v>0</v>
      </c>
      <c r="AO733" s="752" t="s">
        <v>140</v>
      </c>
      <c r="AP733" s="753">
        <v>0</v>
      </c>
      <c r="AQ733" s="752" t="s">
        <v>2705</v>
      </c>
      <c r="AR733" s="752" t="s">
        <v>140</v>
      </c>
      <c r="AS733" s="752" t="s">
        <v>140</v>
      </c>
    </row>
    <row r="734" spans="1:45" x14ac:dyDescent="0.15">
      <c r="A734" s="14" t="s">
        <v>105</v>
      </c>
      <c r="B734" s="14" t="s">
        <v>137</v>
      </c>
      <c r="C734" s="14" t="s">
        <v>145</v>
      </c>
      <c r="D734" s="14" t="s">
        <v>893</v>
      </c>
      <c r="E734" s="14" t="s">
        <v>1732</v>
      </c>
      <c r="F734" s="14" t="s">
        <v>2565</v>
      </c>
      <c r="G734" s="14" t="s">
        <v>140</v>
      </c>
      <c r="H734" s="14" t="s">
        <v>2691</v>
      </c>
      <c r="I734" s="17">
        <v>872435.59604690829</v>
      </c>
      <c r="J734" s="14" t="s">
        <v>67</v>
      </c>
      <c r="K734" s="17">
        <v>872435.59604690829</v>
      </c>
      <c r="L734" s="14" t="s">
        <v>2691</v>
      </c>
      <c r="M734" s="17">
        <v>872435.59604690829</v>
      </c>
      <c r="N734" s="14" t="s">
        <v>67</v>
      </c>
      <c r="O734" s="17">
        <v>872435.59604690829</v>
      </c>
      <c r="P734" s="17">
        <v>872435.59604690829</v>
      </c>
      <c r="Q734" s="17">
        <v>0</v>
      </c>
      <c r="R734" s="17">
        <v>0</v>
      </c>
      <c r="S734" s="18">
        <v>0</v>
      </c>
      <c r="T734" s="14" t="s">
        <v>102</v>
      </c>
      <c r="U734" s="14" t="s">
        <v>140</v>
      </c>
      <c r="V734" s="14" t="s">
        <v>2708</v>
      </c>
      <c r="W734" s="18">
        <v>1.7453352069119261</v>
      </c>
      <c r="X734" s="18">
        <v>1</v>
      </c>
      <c r="Y734" s="14" t="s">
        <v>140</v>
      </c>
      <c r="Z734" s="14" t="s">
        <v>140</v>
      </c>
      <c r="AA734" s="18" t="s">
        <v>140</v>
      </c>
      <c r="AB734" s="18" t="s">
        <v>140</v>
      </c>
      <c r="AC734" s="14" t="s">
        <v>140</v>
      </c>
      <c r="AD734" s="748">
        <v>3875.272480018964</v>
      </c>
      <c r="AE734" s="749">
        <v>48.7</v>
      </c>
      <c r="AF734" s="748">
        <v>851455.18332490104</v>
      </c>
      <c r="AG734" s="749">
        <v>49.9</v>
      </c>
      <c r="AH734" s="750">
        <v>4.5115999999999996</v>
      </c>
      <c r="AI734" s="748">
        <v>0</v>
      </c>
      <c r="AJ734" s="748">
        <v>0</v>
      </c>
      <c r="AK734" s="748">
        <v>0</v>
      </c>
      <c r="AL734" s="751" t="s">
        <v>140</v>
      </c>
      <c r="AM734" s="748">
        <v>872435.59604690829</v>
      </c>
      <c r="AN734" s="748">
        <v>0</v>
      </c>
      <c r="AO734" s="752" t="s">
        <v>140</v>
      </c>
      <c r="AP734" s="753">
        <v>0</v>
      </c>
      <c r="AQ734" s="752" t="s">
        <v>2705</v>
      </c>
      <c r="AR734" s="752" t="s">
        <v>140</v>
      </c>
      <c r="AS734" s="752" t="s">
        <v>140</v>
      </c>
    </row>
    <row r="735" spans="1:45" x14ac:dyDescent="0.15">
      <c r="A735" s="14" t="s">
        <v>105</v>
      </c>
      <c r="B735" s="14" t="s">
        <v>137</v>
      </c>
      <c r="C735" s="14" t="s">
        <v>145</v>
      </c>
      <c r="D735" s="14" t="s">
        <v>894</v>
      </c>
      <c r="E735" s="14" t="s">
        <v>1733</v>
      </c>
      <c r="F735" s="14" t="s">
        <v>2566</v>
      </c>
      <c r="G735" s="14" t="s">
        <v>140</v>
      </c>
      <c r="H735" s="14" t="s">
        <v>2691</v>
      </c>
      <c r="I735" s="17">
        <v>2677759.2481150981</v>
      </c>
      <c r="J735" s="14" t="s">
        <v>67</v>
      </c>
      <c r="K735" s="17">
        <v>2677759.2481150981</v>
      </c>
      <c r="L735" s="14" t="s">
        <v>2691</v>
      </c>
      <c r="M735" s="17">
        <v>2677759.2481150981</v>
      </c>
      <c r="N735" s="14" t="s">
        <v>67</v>
      </c>
      <c r="O735" s="17">
        <v>2677759.2481150981</v>
      </c>
      <c r="P735" s="17">
        <v>2677759.2481150981</v>
      </c>
      <c r="Q735" s="17">
        <v>0</v>
      </c>
      <c r="R735" s="17">
        <v>0</v>
      </c>
      <c r="S735" s="18">
        <v>0</v>
      </c>
      <c r="T735" s="14" t="s">
        <v>102</v>
      </c>
      <c r="U735" s="14" t="s">
        <v>140</v>
      </c>
      <c r="V735" s="14" t="s">
        <v>2708</v>
      </c>
      <c r="W735" s="18">
        <v>1.7453352069119261</v>
      </c>
      <c r="X735" s="18">
        <v>1</v>
      </c>
      <c r="Y735" s="14" t="s">
        <v>140</v>
      </c>
      <c r="Z735" s="14" t="s">
        <v>140</v>
      </c>
      <c r="AA735" s="18" t="s">
        <v>140</v>
      </c>
      <c r="AB735" s="18" t="s">
        <v>140</v>
      </c>
      <c r="AC735" s="14" t="s">
        <v>140</v>
      </c>
      <c r="AD735" s="748">
        <v>25805.548981683867</v>
      </c>
      <c r="AE735" s="749">
        <v>24.23</v>
      </c>
      <c r="AF735" s="748">
        <v>2821870.3369618189</v>
      </c>
      <c r="AG735" s="749">
        <v>23</v>
      </c>
      <c r="AH735" s="750">
        <v>4.5115999999999996</v>
      </c>
      <c r="AI735" s="748">
        <v>0</v>
      </c>
      <c r="AJ735" s="748">
        <v>0</v>
      </c>
      <c r="AK735" s="748">
        <v>0</v>
      </c>
      <c r="AL735" s="751" t="s">
        <v>140</v>
      </c>
      <c r="AM735" s="748">
        <v>2677759.2481150981</v>
      </c>
      <c r="AN735" s="748">
        <v>0</v>
      </c>
      <c r="AO735" s="752" t="s">
        <v>140</v>
      </c>
      <c r="AP735" s="753">
        <v>0</v>
      </c>
      <c r="AQ735" s="752" t="s">
        <v>2705</v>
      </c>
      <c r="AR735" s="752" t="s">
        <v>140</v>
      </c>
      <c r="AS735" s="752" t="s">
        <v>140</v>
      </c>
    </row>
    <row r="736" spans="1:45" x14ac:dyDescent="0.15">
      <c r="A736" s="14" t="s">
        <v>105</v>
      </c>
      <c r="B736" s="14" t="s">
        <v>137</v>
      </c>
      <c r="C736" s="14" t="s">
        <v>145</v>
      </c>
      <c r="D736" s="14" t="s">
        <v>895</v>
      </c>
      <c r="E736" s="14" t="s">
        <v>1734</v>
      </c>
      <c r="F736" s="14" t="s">
        <v>2567</v>
      </c>
      <c r="G736" s="14" t="s">
        <v>140</v>
      </c>
      <c r="H736" s="14" t="s">
        <v>2691</v>
      </c>
      <c r="I736" s="17">
        <v>1852068.7031146311</v>
      </c>
      <c r="J736" s="14" t="s">
        <v>67</v>
      </c>
      <c r="K736" s="17">
        <v>1852068.7031146311</v>
      </c>
      <c r="L736" s="14" t="s">
        <v>2691</v>
      </c>
      <c r="M736" s="17">
        <v>1852068.7031146311</v>
      </c>
      <c r="N736" s="14" t="s">
        <v>67</v>
      </c>
      <c r="O736" s="17">
        <v>1852068.7031146311</v>
      </c>
      <c r="P736" s="17">
        <v>1852068.7031146311</v>
      </c>
      <c r="Q736" s="17">
        <v>0</v>
      </c>
      <c r="R736" s="17">
        <v>0</v>
      </c>
      <c r="S736" s="18">
        <v>0</v>
      </c>
      <c r="T736" s="14" t="s">
        <v>102</v>
      </c>
      <c r="U736" s="14" t="s">
        <v>140</v>
      </c>
      <c r="V736" s="14" t="s">
        <v>2708</v>
      </c>
      <c r="W736" s="18">
        <v>1.7453352069119261</v>
      </c>
      <c r="X736" s="18">
        <v>1</v>
      </c>
      <c r="Y736" s="14" t="s">
        <v>140</v>
      </c>
      <c r="Z736" s="14" t="s">
        <v>140</v>
      </c>
      <c r="AA736" s="18" t="s">
        <v>140</v>
      </c>
      <c r="AB736" s="18" t="s">
        <v>140</v>
      </c>
      <c r="AC736" s="14" t="s">
        <v>140</v>
      </c>
      <c r="AD736" s="748">
        <v>1058.0222024300097</v>
      </c>
      <c r="AE736" s="749">
        <v>348.75</v>
      </c>
      <c r="AF736" s="748">
        <v>1664755.3144378674</v>
      </c>
      <c r="AG736" s="749">
        <v>388</v>
      </c>
      <c r="AH736" s="750">
        <v>4.5115999999999996</v>
      </c>
      <c r="AI736" s="748">
        <v>0</v>
      </c>
      <c r="AJ736" s="748">
        <v>0</v>
      </c>
      <c r="AK736" s="748">
        <v>0</v>
      </c>
      <c r="AL736" s="751" t="s">
        <v>140</v>
      </c>
      <c r="AM736" s="748">
        <v>1852068.7031146311</v>
      </c>
      <c r="AN736" s="748">
        <v>0</v>
      </c>
      <c r="AO736" s="752" t="s">
        <v>140</v>
      </c>
      <c r="AP736" s="753">
        <v>0</v>
      </c>
      <c r="AQ736" s="752" t="s">
        <v>2705</v>
      </c>
      <c r="AR736" s="752" t="s">
        <v>140</v>
      </c>
      <c r="AS736" s="752" t="s">
        <v>140</v>
      </c>
    </row>
    <row r="737" spans="1:45" x14ac:dyDescent="0.15">
      <c r="A737" s="14" t="s">
        <v>105</v>
      </c>
      <c r="B737" s="14" t="s">
        <v>137</v>
      </c>
      <c r="C737" s="14" t="s">
        <v>145</v>
      </c>
      <c r="D737" s="14" t="s">
        <v>896</v>
      </c>
      <c r="E737" s="14" t="s">
        <v>1735</v>
      </c>
      <c r="F737" s="14" t="s">
        <v>2568</v>
      </c>
      <c r="G737" s="14" t="s">
        <v>140</v>
      </c>
      <c r="H737" s="14" t="s">
        <v>2691</v>
      </c>
      <c r="I737" s="17">
        <v>1568814.5348209038</v>
      </c>
      <c r="J737" s="14" t="s">
        <v>67</v>
      </c>
      <c r="K737" s="17">
        <v>1568814.5348209038</v>
      </c>
      <c r="L737" s="14" t="s">
        <v>2691</v>
      </c>
      <c r="M737" s="17">
        <v>1568814.5348209038</v>
      </c>
      <c r="N737" s="14" t="s">
        <v>67</v>
      </c>
      <c r="O737" s="17">
        <v>1568814.5348209038</v>
      </c>
      <c r="P737" s="17">
        <v>1519035.2010638944</v>
      </c>
      <c r="Q737" s="17">
        <v>49779.333757009532</v>
      </c>
      <c r="R737" s="17">
        <v>0</v>
      </c>
      <c r="S737" s="18">
        <v>0</v>
      </c>
      <c r="T737" s="14" t="s">
        <v>102</v>
      </c>
      <c r="U737" s="14" t="s">
        <v>140</v>
      </c>
      <c r="V737" s="14" t="s">
        <v>2708</v>
      </c>
      <c r="W737" s="18">
        <v>1.7453352069119261</v>
      </c>
      <c r="X737" s="18">
        <v>1</v>
      </c>
      <c r="Y737" s="14" t="s">
        <v>140</v>
      </c>
      <c r="Z737" s="14" t="s">
        <v>140</v>
      </c>
      <c r="AA737" s="18" t="s">
        <v>140</v>
      </c>
      <c r="AB737" s="18" t="s">
        <v>140</v>
      </c>
      <c r="AC737" s="14" t="s">
        <v>140</v>
      </c>
      <c r="AD737" s="748">
        <v>9976.1615091878775</v>
      </c>
      <c r="AE737" s="749">
        <v>35.89</v>
      </c>
      <c r="AF737" s="748">
        <v>1615542.2895954445</v>
      </c>
      <c r="AG737" s="749">
        <v>33.75</v>
      </c>
      <c r="AH737" s="750">
        <v>4.5115999999999996</v>
      </c>
      <c r="AI737" s="748">
        <v>49779.333757009532</v>
      </c>
      <c r="AJ737" s="748">
        <v>0</v>
      </c>
      <c r="AK737" s="748">
        <v>49779.333757009532</v>
      </c>
      <c r="AL737" s="751" t="s">
        <v>140</v>
      </c>
      <c r="AM737" s="748">
        <v>1568814.534820904</v>
      </c>
      <c r="AN737" s="748">
        <v>0</v>
      </c>
      <c r="AO737" s="752" t="s">
        <v>140</v>
      </c>
      <c r="AP737" s="753">
        <v>0</v>
      </c>
      <c r="AQ737" s="752" t="s">
        <v>2705</v>
      </c>
      <c r="AR737" s="752" t="s">
        <v>140</v>
      </c>
      <c r="AS737" s="752" t="s">
        <v>140</v>
      </c>
    </row>
    <row r="738" spans="1:45" x14ac:dyDescent="0.15">
      <c r="A738" s="14" t="s">
        <v>105</v>
      </c>
      <c r="B738" s="14" t="s">
        <v>137</v>
      </c>
      <c r="C738" s="14" t="s">
        <v>145</v>
      </c>
      <c r="D738" s="14" t="s">
        <v>897</v>
      </c>
      <c r="E738" s="14" t="s">
        <v>1736</v>
      </c>
      <c r="F738" s="14" t="s">
        <v>2569</v>
      </c>
      <c r="G738" s="14" t="s">
        <v>140</v>
      </c>
      <c r="H738" s="14" t="s">
        <v>2691</v>
      </c>
      <c r="I738" s="17">
        <v>7016779.2481567282</v>
      </c>
      <c r="J738" s="14" t="s">
        <v>67</v>
      </c>
      <c r="K738" s="17">
        <v>7016779.2481567282</v>
      </c>
      <c r="L738" s="14" t="s">
        <v>2691</v>
      </c>
      <c r="M738" s="17">
        <v>7016779.2481567282</v>
      </c>
      <c r="N738" s="14" t="s">
        <v>67</v>
      </c>
      <c r="O738" s="17">
        <v>7016779.2481567282</v>
      </c>
      <c r="P738" s="17">
        <v>7016779.2481567282</v>
      </c>
      <c r="Q738" s="17">
        <v>0</v>
      </c>
      <c r="R738" s="17">
        <v>0</v>
      </c>
      <c r="S738" s="18">
        <v>0</v>
      </c>
      <c r="T738" s="14" t="s">
        <v>102</v>
      </c>
      <c r="U738" s="14" t="s">
        <v>140</v>
      </c>
      <c r="V738" s="14" t="s">
        <v>2708</v>
      </c>
      <c r="W738" s="18">
        <v>1.7453352069119261</v>
      </c>
      <c r="X738" s="18">
        <v>1</v>
      </c>
      <c r="Y738" s="14" t="s">
        <v>140</v>
      </c>
      <c r="Z738" s="14" t="s">
        <v>140</v>
      </c>
      <c r="AA738" s="18" t="s">
        <v>140</v>
      </c>
      <c r="AB738" s="18" t="s">
        <v>140</v>
      </c>
      <c r="AC738" s="14" t="s">
        <v>140</v>
      </c>
      <c r="AD738" s="748">
        <v>4130.876821071216</v>
      </c>
      <c r="AE738" s="749">
        <v>328.59</v>
      </c>
      <c r="AF738" s="748">
        <v>6124071.9327485794</v>
      </c>
      <c r="AG738" s="749">
        <v>376.5</v>
      </c>
      <c r="AH738" s="750">
        <v>4.5115999999999996</v>
      </c>
      <c r="AI738" s="748">
        <v>0</v>
      </c>
      <c r="AJ738" s="748">
        <v>0</v>
      </c>
      <c r="AK738" s="748">
        <v>0</v>
      </c>
      <c r="AL738" s="751" t="s">
        <v>140</v>
      </c>
      <c r="AM738" s="748">
        <v>7016779.2481567282</v>
      </c>
      <c r="AN738" s="748">
        <v>0</v>
      </c>
      <c r="AO738" s="752" t="s">
        <v>140</v>
      </c>
      <c r="AP738" s="753">
        <v>0</v>
      </c>
      <c r="AQ738" s="752" t="s">
        <v>2705</v>
      </c>
      <c r="AR738" s="752" t="s">
        <v>140</v>
      </c>
      <c r="AS738" s="752" t="s">
        <v>140</v>
      </c>
    </row>
    <row r="739" spans="1:45" x14ac:dyDescent="0.15">
      <c r="A739" s="14" t="s">
        <v>105</v>
      </c>
      <c r="B739" s="14" t="s">
        <v>137</v>
      </c>
      <c r="C739" s="14" t="s">
        <v>145</v>
      </c>
      <c r="D739" s="14" t="s">
        <v>898</v>
      </c>
      <c r="E739" s="14" t="s">
        <v>1737</v>
      </c>
      <c r="F739" s="14" t="s">
        <v>2570</v>
      </c>
      <c r="G739" s="14" t="s">
        <v>140</v>
      </c>
      <c r="H739" s="14" t="s">
        <v>2691</v>
      </c>
      <c r="I739" s="17">
        <v>4688996.3959735204</v>
      </c>
      <c r="J739" s="14" t="s">
        <v>67</v>
      </c>
      <c r="K739" s="17">
        <v>4688996.3959735204</v>
      </c>
      <c r="L739" s="14" t="s">
        <v>2691</v>
      </c>
      <c r="M739" s="17">
        <v>4688996.3959735204</v>
      </c>
      <c r="N739" s="14" t="s">
        <v>67</v>
      </c>
      <c r="O739" s="17">
        <v>4688996.3959735204</v>
      </c>
      <c r="P739" s="17">
        <v>4688996.3959735204</v>
      </c>
      <c r="Q739" s="17">
        <v>0</v>
      </c>
      <c r="R739" s="17">
        <v>0</v>
      </c>
      <c r="S739" s="18">
        <v>0</v>
      </c>
      <c r="T739" s="14" t="s">
        <v>102</v>
      </c>
      <c r="U739" s="14" t="s">
        <v>140</v>
      </c>
      <c r="V739" s="14" t="s">
        <v>2708</v>
      </c>
      <c r="W739" s="18">
        <v>1.7453352069119261</v>
      </c>
      <c r="X739" s="18">
        <v>1</v>
      </c>
      <c r="Y739" s="14" t="s">
        <v>140</v>
      </c>
      <c r="Z739" s="14" t="s">
        <v>140</v>
      </c>
      <c r="AA739" s="18" t="s">
        <v>140</v>
      </c>
      <c r="AB739" s="18" t="s">
        <v>140</v>
      </c>
      <c r="AC739" s="14" t="s">
        <v>140</v>
      </c>
      <c r="AD739" s="748">
        <v>7994.7697155411142</v>
      </c>
      <c r="AE739" s="749">
        <v>126.12</v>
      </c>
      <c r="AF739" s="748">
        <v>4549079.7141494025</v>
      </c>
      <c r="AG739" s="749">
        <v>130</v>
      </c>
      <c r="AH739" s="750">
        <v>4.5115999999999996</v>
      </c>
      <c r="AI739" s="748">
        <v>0</v>
      </c>
      <c r="AJ739" s="748">
        <v>0</v>
      </c>
      <c r="AK739" s="748">
        <v>0</v>
      </c>
      <c r="AL739" s="751" t="s">
        <v>140</v>
      </c>
      <c r="AM739" s="748">
        <v>4688996.3959735204</v>
      </c>
      <c r="AN739" s="748">
        <v>0</v>
      </c>
      <c r="AO739" s="752" t="s">
        <v>140</v>
      </c>
      <c r="AP739" s="753">
        <v>0</v>
      </c>
      <c r="AQ739" s="752" t="s">
        <v>2705</v>
      </c>
      <c r="AR739" s="752" t="s">
        <v>140</v>
      </c>
      <c r="AS739" s="752" t="s">
        <v>140</v>
      </c>
    </row>
    <row r="740" spans="1:45" x14ac:dyDescent="0.15">
      <c r="A740" s="14" t="s">
        <v>105</v>
      </c>
      <c r="B740" s="14" t="s">
        <v>137</v>
      </c>
      <c r="C740" s="14" t="s">
        <v>145</v>
      </c>
      <c r="D740" s="14" t="s">
        <v>899</v>
      </c>
      <c r="E740" s="14" t="s">
        <v>1738</v>
      </c>
      <c r="F740" s="14" t="s">
        <v>2571</v>
      </c>
      <c r="G740" s="14" t="s">
        <v>140</v>
      </c>
      <c r="H740" s="14" t="s">
        <v>2691</v>
      </c>
      <c r="I740" s="17">
        <v>903749.09132791683</v>
      </c>
      <c r="J740" s="14" t="s">
        <v>67</v>
      </c>
      <c r="K740" s="17">
        <v>903749.09132791683</v>
      </c>
      <c r="L740" s="14" t="s">
        <v>2691</v>
      </c>
      <c r="M740" s="17">
        <v>903749.09132791683</v>
      </c>
      <c r="N740" s="14" t="s">
        <v>67</v>
      </c>
      <c r="O740" s="17">
        <v>903749.09132791683</v>
      </c>
      <c r="P740" s="17">
        <v>903749.09132791683</v>
      </c>
      <c r="Q740" s="17">
        <v>0</v>
      </c>
      <c r="R740" s="17">
        <v>0</v>
      </c>
      <c r="S740" s="18">
        <v>0</v>
      </c>
      <c r="T740" s="14" t="s">
        <v>102</v>
      </c>
      <c r="U740" s="14" t="s">
        <v>140</v>
      </c>
      <c r="V740" s="14" t="s">
        <v>2708</v>
      </c>
      <c r="W740" s="18">
        <v>1.7453352069119261</v>
      </c>
      <c r="X740" s="18">
        <v>1</v>
      </c>
      <c r="Y740" s="14" t="s">
        <v>140</v>
      </c>
      <c r="Z740" s="14" t="s">
        <v>140</v>
      </c>
      <c r="AA740" s="18" t="s">
        <v>140</v>
      </c>
      <c r="AB740" s="18" t="s">
        <v>140</v>
      </c>
      <c r="AC740" s="14" t="s">
        <v>140</v>
      </c>
      <c r="AD740" s="748">
        <v>14008.165090787534</v>
      </c>
      <c r="AE740" s="749">
        <v>16.600000000000001</v>
      </c>
      <c r="AF740" s="748">
        <v>1049107.3443534407</v>
      </c>
      <c r="AG740" s="749">
        <v>14.3</v>
      </c>
      <c r="AH740" s="750">
        <v>4.5115999999999996</v>
      </c>
      <c r="AI740" s="748">
        <v>0</v>
      </c>
      <c r="AJ740" s="748">
        <v>0</v>
      </c>
      <c r="AK740" s="748">
        <v>0</v>
      </c>
      <c r="AL740" s="751" t="s">
        <v>140</v>
      </c>
      <c r="AM740" s="748">
        <v>903749.09132791683</v>
      </c>
      <c r="AN740" s="748">
        <v>0</v>
      </c>
      <c r="AO740" s="752" t="s">
        <v>140</v>
      </c>
      <c r="AP740" s="753">
        <v>0</v>
      </c>
      <c r="AQ740" s="752" t="s">
        <v>2705</v>
      </c>
      <c r="AR740" s="752" t="s">
        <v>140</v>
      </c>
      <c r="AS740" s="752" t="s">
        <v>140</v>
      </c>
    </row>
    <row r="741" spans="1:45" x14ac:dyDescent="0.15">
      <c r="A741" s="14" t="s">
        <v>105</v>
      </c>
      <c r="B741" s="14" t="s">
        <v>137</v>
      </c>
      <c r="C741" s="14" t="s">
        <v>145</v>
      </c>
      <c r="D741" s="14" t="s">
        <v>900</v>
      </c>
      <c r="E741" s="14" t="s">
        <v>1739</v>
      </c>
      <c r="F741" s="14" t="s">
        <v>2572</v>
      </c>
      <c r="G741" s="14" t="s">
        <v>140</v>
      </c>
      <c r="H741" s="14" t="s">
        <v>2691</v>
      </c>
      <c r="I741" s="17">
        <v>2231642.4236719259</v>
      </c>
      <c r="J741" s="14" t="s">
        <v>67</v>
      </c>
      <c r="K741" s="17">
        <v>2231642.4236719259</v>
      </c>
      <c r="L741" s="14" t="s">
        <v>2691</v>
      </c>
      <c r="M741" s="17">
        <v>2231642.4236719259</v>
      </c>
      <c r="N741" s="14" t="s">
        <v>67</v>
      </c>
      <c r="O741" s="17">
        <v>2231642.4236719259</v>
      </c>
      <c r="P741" s="17">
        <v>2231642.4236719259</v>
      </c>
      <c r="Q741" s="17">
        <v>0</v>
      </c>
      <c r="R741" s="17">
        <v>0</v>
      </c>
      <c r="S741" s="18">
        <v>0</v>
      </c>
      <c r="T741" s="14" t="s">
        <v>102</v>
      </c>
      <c r="U741" s="14" t="s">
        <v>140</v>
      </c>
      <c r="V741" s="14" t="s">
        <v>2708</v>
      </c>
      <c r="W741" s="18">
        <v>1.7453352069119261</v>
      </c>
      <c r="X741" s="18">
        <v>1</v>
      </c>
      <c r="Y741" s="14" t="s">
        <v>140</v>
      </c>
      <c r="Z741" s="14" t="s">
        <v>140</v>
      </c>
      <c r="AA741" s="18" t="s">
        <v>140</v>
      </c>
      <c r="AB741" s="18" t="s">
        <v>140</v>
      </c>
      <c r="AC741" s="14" t="s">
        <v>140</v>
      </c>
      <c r="AD741" s="748">
        <v>4209.7485190715661</v>
      </c>
      <c r="AE741" s="749">
        <v>106.09</v>
      </c>
      <c r="AF741" s="748">
        <v>2014973.7534562524</v>
      </c>
      <c r="AG741" s="749">
        <v>117.5</v>
      </c>
      <c r="AH741" s="750">
        <v>4.5115999999999996</v>
      </c>
      <c r="AI741" s="748">
        <v>0</v>
      </c>
      <c r="AJ741" s="748">
        <v>0</v>
      </c>
      <c r="AK741" s="748">
        <v>0</v>
      </c>
      <c r="AL741" s="751" t="s">
        <v>140</v>
      </c>
      <c r="AM741" s="748">
        <v>2231642.4236719259</v>
      </c>
      <c r="AN741" s="748">
        <v>0</v>
      </c>
      <c r="AO741" s="752" t="s">
        <v>140</v>
      </c>
      <c r="AP741" s="753">
        <v>0</v>
      </c>
      <c r="AQ741" s="752" t="s">
        <v>2705</v>
      </c>
      <c r="AR741" s="752" t="s">
        <v>140</v>
      </c>
      <c r="AS741" s="752" t="s">
        <v>140</v>
      </c>
    </row>
    <row r="742" spans="1:45" x14ac:dyDescent="0.15">
      <c r="A742" s="14" t="s">
        <v>105</v>
      </c>
      <c r="B742" s="14" t="s">
        <v>137</v>
      </c>
      <c r="C742" s="14" t="s">
        <v>145</v>
      </c>
      <c r="D742" s="14" t="s">
        <v>901</v>
      </c>
      <c r="E742" s="14" t="s">
        <v>1740</v>
      </c>
      <c r="F742" s="14" t="s">
        <v>2573</v>
      </c>
      <c r="G742" s="14" t="s">
        <v>140</v>
      </c>
      <c r="H742" s="14" t="s">
        <v>2691</v>
      </c>
      <c r="I742" s="17">
        <v>1658317.9596875098</v>
      </c>
      <c r="J742" s="14" t="s">
        <v>67</v>
      </c>
      <c r="K742" s="17">
        <v>1658317.9596875098</v>
      </c>
      <c r="L742" s="14" t="s">
        <v>2691</v>
      </c>
      <c r="M742" s="17">
        <v>1658317.9596875098</v>
      </c>
      <c r="N742" s="14" t="s">
        <v>67</v>
      </c>
      <c r="O742" s="17">
        <v>1658317.9596875098</v>
      </c>
      <c r="P742" s="17">
        <v>1658317.9596875098</v>
      </c>
      <c r="Q742" s="17">
        <v>0</v>
      </c>
      <c r="R742" s="17">
        <v>0</v>
      </c>
      <c r="S742" s="18">
        <v>0</v>
      </c>
      <c r="T742" s="14" t="s">
        <v>102</v>
      </c>
      <c r="U742" s="14" t="s">
        <v>140</v>
      </c>
      <c r="V742" s="14" t="s">
        <v>2708</v>
      </c>
      <c r="W742" s="18">
        <v>1.7453352069119261</v>
      </c>
      <c r="X742" s="18">
        <v>1</v>
      </c>
      <c r="Y742" s="14" t="s">
        <v>140</v>
      </c>
      <c r="Z742" s="14" t="s">
        <v>140</v>
      </c>
      <c r="AA742" s="18" t="s">
        <v>140</v>
      </c>
      <c r="AB742" s="18" t="s">
        <v>140</v>
      </c>
      <c r="AC742" s="14" t="s">
        <v>140</v>
      </c>
      <c r="AD742" s="748">
        <v>628.32067448829343</v>
      </c>
      <c r="AE742" s="749">
        <v>576.95000000000005</v>
      </c>
      <c r="AF742" s="748">
        <v>1635500.7387403965</v>
      </c>
      <c r="AG742" s="749">
        <v>585</v>
      </c>
      <c r="AH742" s="750">
        <v>4.5115999999999996</v>
      </c>
      <c r="AI742" s="748">
        <v>0</v>
      </c>
      <c r="AJ742" s="748">
        <v>0</v>
      </c>
      <c r="AK742" s="748">
        <v>0</v>
      </c>
      <c r="AL742" s="751" t="s">
        <v>140</v>
      </c>
      <c r="AM742" s="748">
        <v>1658317.9596875098</v>
      </c>
      <c r="AN742" s="748">
        <v>0</v>
      </c>
      <c r="AO742" s="752" t="s">
        <v>140</v>
      </c>
      <c r="AP742" s="753">
        <v>0</v>
      </c>
      <c r="AQ742" s="752" t="s">
        <v>2705</v>
      </c>
      <c r="AR742" s="752" t="s">
        <v>140</v>
      </c>
      <c r="AS742" s="752" t="s">
        <v>140</v>
      </c>
    </row>
    <row r="743" spans="1:45" x14ac:dyDescent="0.15">
      <c r="A743" s="14" t="s">
        <v>105</v>
      </c>
      <c r="B743" s="14" t="s">
        <v>137</v>
      </c>
      <c r="C743" s="14" t="s">
        <v>145</v>
      </c>
      <c r="D743" s="14" t="s">
        <v>902</v>
      </c>
      <c r="E743" s="14" t="s">
        <v>1741</v>
      </c>
      <c r="F743" s="14" t="s">
        <v>2574</v>
      </c>
      <c r="G743" s="14" t="s">
        <v>140</v>
      </c>
      <c r="H743" s="14" t="s">
        <v>2691</v>
      </c>
      <c r="I743" s="17">
        <v>2603765.9016448837</v>
      </c>
      <c r="J743" s="14" t="s">
        <v>67</v>
      </c>
      <c r="K743" s="17">
        <v>2603765.9016448837</v>
      </c>
      <c r="L743" s="14" t="s">
        <v>2691</v>
      </c>
      <c r="M743" s="17">
        <v>2603765.9016448837</v>
      </c>
      <c r="N743" s="14" t="s">
        <v>67</v>
      </c>
      <c r="O743" s="17">
        <v>2603765.9016448837</v>
      </c>
      <c r="P743" s="17">
        <v>2603765.9016448837</v>
      </c>
      <c r="Q743" s="17">
        <v>0</v>
      </c>
      <c r="R743" s="17">
        <v>0</v>
      </c>
      <c r="S743" s="18">
        <v>0</v>
      </c>
      <c r="T743" s="14" t="s">
        <v>102</v>
      </c>
      <c r="U743" s="14" t="s">
        <v>140</v>
      </c>
      <c r="V743" s="14" t="s">
        <v>2708</v>
      </c>
      <c r="W743" s="18">
        <v>1.7453352069119261</v>
      </c>
      <c r="X743" s="18">
        <v>1</v>
      </c>
      <c r="Y743" s="14" t="s">
        <v>140</v>
      </c>
      <c r="Z743" s="14" t="s">
        <v>140</v>
      </c>
      <c r="AA743" s="18" t="s">
        <v>140</v>
      </c>
      <c r="AB743" s="18" t="s">
        <v>140</v>
      </c>
      <c r="AC743" s="14" t="s">
        <v>140</v>
      </c>
      <c r="AD743" s="748">
        <v>2582.2234386261948</v>
      </c>
      <c r="AE743" s="749">
        <v>192.46</v>
      </c>
      <c r="AF743" s="748">
        <v>2242212.5052986736</v>
      </c>
      <c r="AG743" s="749">
        <v>223.5</v>
      </c>
      <c r="AH743" s="750">
        <v>4.5115999999999996</v>
      </c>
      <c r="AI743" s="748">
        <v>0</v>
      </c>
      <c r="AJ743" s="748">
        <v>0</v>
      </c>
      <c r="AK743" s="748">
        <v>0</v>
      </c>
      <c r="AL743" s="751" t="s">
        <v>140</v>
      </c>
      <c r="AM743" s="748">
        <v>2603765.9016448837</v>
      </c>
      <c r="AN743" s="748">
        <v>0</v>
      </c>
      <c r="AO743" s="752" t="s">
        <v>140</v>
      </c>
      <c r="AP743" s="753">
        <v>0</v>
      </c>
      <c r="AQ743" s="752" t="s">
        <v>2705</v>
      </c>
      <c r="AR743" s="752" t="s">
        <v>140</v>
      </c>
      <c r="AS743" s="752" t="s">
        <v>140</v>
      </c>
    </row>
    <row r="744" spans="1:45" x14ac:dyDescent="0.15">
      <c r="A744" s="14" t="s">
        <v>105</v>
      </c>
      <c r="B744" s="14" t="s">
        <v>137</v>
      </c>
      <c r="C744" s="14" t="s">
        <v>145</v>
      </c>
      <c r="D744" s="14" t="s">
        <v>903</v>
      </c>
      <c r="E744" s="14" t="s">
        <v>1742</v>
      </c>
      <c r="F744" s="14" t="s">
        <v>2575</v>
      </c>
      <c r="G744" s="14" t="s">
        <v>140</v>
      </c>
      <c r="H744" s="14" t="s">
        <v>2691</v>
      </c>
      <c r="I744" s="17">
        <v>833023.06472509762</v>
      </c>
      <c r="J744" s="14" t="s">
        <v>67</v>
      </c>
      <c r="K744" s="17">
        <v>833023.06472509762</v>
      </c>
      <c r="L744" s="14" t="s">
        <v>2691</v>
      </c>
      <c r="M744" s="17">
        <v>833023.06472509762</v>
      </c>
      <c r="N744" s="14" t="s">
        <v>67</v>
      </c>
      <c r="O744" s="17">
        <v>833023.06472509762</v>
      </c>
      <c r="P744" s="17">
        <v>833023.06472509762</v>
      </c>
      <c r="Q744" s="17">
        <v>0</v>
      </c>
      <c r="R744" s="17">
        <v>0</v>
      </c>
      <c r="S744" s="18">
        <v>0</v>
      </c>
      <c r="T744" s="14" t="s">
        <v>102</v>
      </c>
      <c r="U744" s="14" t="s">
        <v>140</v>
      </c>
      <c r="V744" s="14" t="s">
        <v>2708</v>
      </c>
      <c r="W744" s="18">
        <v>1.7453352069119261</v>
      </c>
      <c r="X744" s="18">
        <v>1</v>
      </c>
      <c r="Y744" s="14" t="s">
        <v>140</v>
      </c>
      <c r="Z744" s="14" t="s">
        <v>140</v>
      </c>
      <c r="AA744" s="18" t="s">
        <v>140</v>
      </c>
      <c r="AB744" s="18" t="s">
        <v>140</v>
      </c>
      <c r="AC744" s="14" t="s">
        <v>140</v>
      </c>
      <c r="AD744" s="748">
        <v>5470.8230194737089</v>
      </c>
      <c r="AE744" s="749">
        <v>33.4</v>
      </c>
      <c r="AF744" s="748">
        <v>824384.30122491019</v>
      </c>
      <c r="AG744" s="749">
        <v>33.75</v>
      </c>
      <c r="AH744" s="750">
        <v>4.5115999999999996</v>
      </c>
      <c r="AI744" s="748">
        <v>0</v>
      </c>
      <c r="AJ744" s="748">
        <v>0</v>
      </c>
      <c r="AK744" s="748">
        <v>0</v>
      </c>
      <c r="AL744" s="751" t="s">
        <v>140</v>
      </c>
      <c r="AM744" s="748">
        <v>833023.06472509762</v>
      </c>
      <c r="AN744" s="748">
        <v>0</v>
      </c>
      <c r="AO744" s="752" t="s">
        <v>140</v>
      </c>
      <c r="AP744" s="753">
        <v>0</v>
      </c>
      <c r="AQ744" s="752" t="s">
        <v>2705</v>
      </c>
      <c r="AR744" s="752" t="s">
        <v>140</v>
      </c>
      <c r="AS744" s="752" t="s">
        <v>140</v>
      </c>
    </row>
    <row r="745" spans="1:45" x14ac:dyDescent="0.15">
      <c r="A745" s="14" t="s">
        <v>105</v>
      </c>
      <c r="B745" s="14" t="s">
        <v>137</v>
      </c>
      <c r="C745" s="14" t="s">
        <v>145</v>
      </c>
      <c r="D745" s="14" t="s">
        <v>904</v>
      </c>
      <c r="E745" s="14" t="s">
        <v>1743</v>
      </c>
      <c r="F745" s="14" t="s">
        <v>2576</v>
      </c>
      <c r="G745" s="14" t="s">
        <v>140</v>
      </c>
      <c r="H745" s="14" t="s">
        <v>2691</v>
      </c>
      <c r="I745" s="17">
        <v>676761.59794188256</v>
      </c>
      <c r="J745" s="14" t="s">
        <v>67</v>
      </c>
      <c r="K745" s="17">
        <v>676761.59794188256</v>
      </c>
      <c r="L745" s="14" t="s">
        <v>2691</v>
      </c>
      <c r="M745" s="17">
        <v>676761.59794188256</v>
      </c>
      <c r="N745" s="14" t="s">
        <v>67</v>
      </c>
      <c r="O745" s="17">
        <v>676761.59794188256</v>
      </c>
      <c r="P745" s="17">
        <v>676761.59794188256</v>
      </c>
      <c r="Q745" s="17">
        <v>0</v>
      </c>
      <c r="R745" s="17">
        <v>0</v>
      </c>
      <c r="S745" s="18">
        <v>0</v>
      </c>
      <c r="T745" s="14" t="s">
        <v>102</v>
      </c>
      <c r="U745" s="14" t="s">
        <v>140</v>
      </c>
      <c r="V745" s="14" t="s">
        <v>2708</v>
      </c>
      <c r="W745" s="18">
        <v>1.7453352069119261</v>
      </c>
      <c r="X745" s="18">
        <v>1</v>
      </c>
      <c r="Y745" s="14" t="s">
        <v>140</v>
      </c>
      <c r="Z745" s="14" t="s">
        <v>140</v>
      </c>
      <c r="AA745" s="18" t="s">
        <v>140</v>
      </c>
      <c r="AB745" s="18" t="s">
        <v>140</v>
      </c>
      <c r="AC745" s="14" t="s">
        <v>140</v>
      </c>
      <c r="AD745" s="748">
        <v>1214.6136771941476</v>
      </c>
      <c r="AE745" s="749">
        <v>162</v>
      </c>
      <c r="AF745" s="748">
        <v>887735.86769807676</v>
      </c>
      <c r="AG745" s="749">
        <v>123.5</v>
      </c>
      <c r="AH745" s="750">
        <v>4.5115999999999996</v>
      </c>
      <c r="AI745" s="748">
        <v>0</v>
      </c>
      <c r="AJ745" s="748">
        <v>0</v>
      </c>
      <c r="AK745" s="748">
        <v>0</v>
      </c>
      <c r="AL745" s="751" t="s">
        <v>140</v>
      </c>
      <c r="AM745" s="748">
        <v>676761.59794188256</v>
      </c>
      <c r="AN745" s="748">
        <v>0</v>
      </c>
      <c r="AO745" s="752" t="s">
        <v>140</v>
      </c>
      <c r="AP745" s="753">
        <v>0</v>
      </c>
      <c r="AQ745" s="752" t="s">
        <v>2705</v>
      </c>
      <c r="AR745" s="752" t="s">
        <v>140</v>
      </c>
      <c r="AS745" s="752" t="s">
        <v>140</v>
      </c>
    </row>
    <row r="746" spans="1:45" x14ac:dyDescent="0.15">
      <c r="A746" s="14" t="s">
        <v>105</v>
      </c>
      <c r="B746" s="14" t="s">
        <v>137</v>
      </c>
      <c r="C746" s="14" t="s">
        <v>145</v>
      </c>
      <c r="D746" s="14" t="s">
        <v>905</v>
      </c>
      <c r="E746" s="14" t="s">
        <v>1744</v>
      </c>
      <c r="F746" s="14" t="s">
        <v>2577</v>
      </c>
      <c r="G746" s="14" t="s">
        <v>140</v>
      </c>
      <c r="H746" s="14" t="s">
        <v>2691</v>
      </c>
      <c r="I746" s="17">
        <v>932519.07470518851</v>
      </c>
      <c r="J746" s="14" t="s">
        <v>67</v>
      </c>
      <c r="K746" s="17">
        <v>932519.07470518851</v>
      </c>
      <c r="L746" s="14" t="s">
        <v>2691</v>
      </c>
      <c r="M746" s="17">
        <v>932519.07470518851</v>
      </c>
      <c r="N746" s="14" t="s">
        <v>67</v>
      </c>
      <c r="O746" s="17">
        <v>932519.07470518851</v>
      </c>
      <c r="P746" s="17">
        <v>932519.07470518851</v>
      </c>
      <c r="Q746" s="17">
        <v>0</v>
      </c>
      <c r="R746" s="17">
        <v>0</v>
      </c>
      <c r="S746" s="18">
        <v>0</v>
      </c>
      <c r="T746" s="14" t="s">
        <v>102</v>
      </c>
      <c r="U746" s="14" t="s">
        <v>140</v>
      </c>
      <c r="V746" s="14" t="s">
        <v>2708</v>
      </c>
      <c r="W746" s="18">
        <v>1.7453352069119261</v>
      </c>
      <c r="X746" s="18">
        <v>1</v>
      </c>
      <c r="Y746" s="14" t="s">
        <v>140</v>
      </c>
      <c r="Z746" s="14" t="s">
        <v>140</v>
      </c>
      <c r="AA746" s="18" t="s">
        <v>140</v>
      </c>
      <c r="AB746" s="18" t="s">
        <v>140</v>
      </c>
      <c r="AC746" s="14" t="s">
        <v>140</v>
      </c>
      <c r="AD746" s="748">
        <v>426.61228462548212</v>
      </c>
      <c r="AE746" s="749">
        <v>510.07</v>
      </c>
      <c r="AF746" s="748">
        <v>981734.94444399863</v>
      </c>
      <c r="AG746" s="749">
        <v>484.5</v>
      </c>
      <c r="AH746" s="750">
        <v>4.5115999999999996</v>
      </c>
      <c r="AI746" s="748">
        <v>0</v>
      </c>
      <c r="AJ746" s="748">
        <v>0</v>
      </c>
      <c r="AK746" s="748">
        <v>0</v>
      </c>
      <c r="AL746" s="751" t="s">
        <v>140</v>
      </c>
      <c r="AM746" s="748">
        <v>932519.07470518851</v>
      </c>
      <c r="AN746" s="748">
        <v>0</v>
      </c>
      <c r="AO746" s="752" t="s">
        <v>140</v>
      </c>
      <c r="AP746" s="753">
        <v>0</v>
      </c>
      <c r="AQ746" s="752" t="s">
        <v>2705</v>
      </c>
      <c r="AR746" s="752" t="s">
        <v>140</v>
      </c>
      <c r="AS746" s="752" t="s">
        <v>140</v>
      </c>
    </row>
    <row r="747" spans="1:45" x14ac:dyDescent="0.15">
      <c r="A747" s="14" t="s">
        <v>105</v>
      </c>
      <c r="B747" s="14" t="s">
        <v>137</v>
      </c>
      <c r="C747" s="14" t="s">
        <v>145</v>
      </c>
      <c r="D747" s="14" t="s">
        <v>906</v>
      </c>
      <c r="E747" s="14" t="s">
        <v>1745</v>
      </c>
      <c r="F747" s="14" t="s">
        <v>2578</v>
      </c>
      <c r="G747" s="14" t="s">
        <v>140</v>
      </c>
      <c r="H747" s="14" t="s">
        <v>2691</v>
      </c>
      <c r="I747" s="17">
        <v>3001073.6067192168</v>
      </c>
      <c r="J747" s="14" t="s">
        <v>67</v>
      </c>
      <c r="K747" s="17">
        <v>3001073.6067192168</v>
      </c>
      <c r="L747" s="14" t="s">
        <v>2691</v>
      </c>
      <c r="M747" s="17">
        <v>3001073.6067192168</v>
      </c>
      <c r="N747" s="14" t="s">
        <v>67</v>
      </c>
      <c r="O747" s="17">
        <v>3001073.6067192168</v>
      </c>
      <c r="P747" s="17">
        <v>3001073.6067192168</v>
      </c>
      <c r="Q747" s="17">
        <v>0</v>
      </c>
      <c r="R747" s="17">
        <v>0</v>
      </c>
      <c r="S747" s="18">
        <v>0</v>
      </c>
      <c r="T747" s="14" t="s">
        <v>102</v>
      </c>
      <c r="U747" s="14" t="s">
        <v>140</v>
      </c>
      <c r="V747" s="14" t="s">
        <v>2708</v>
      </c>
      <c r="W747" s="18">
        <v>1.7453352069119261</v>
      </c>
      <c r="X747" s="18">
        <v>1</v>
      </c>
      <c r="Y747" s="14" t="s">
        <v>140</v>
      </c>
      <c r="Z747" s="14" t="s">
        <v>140</v>
      </c>
      <c r="AA747" s="18" t="s">
        <v>140</v>
      </c>
      <c r="AB747" s="18" t="s">
        <v>140</v>
      </c>
      <c r="AC747" s="14" t="s">
        <v>140</v>
      </c>
      <c r="AD747" s="748">
        <v>1187.8402351201187</v>
      </c>
      <c r="AE747" s="749">
        <v>592.92999999999995</v>
      </c>
      <c r="AF747" s="748">
        <v>3177562.1122823758</v>
      </c>
      <c r="AG747" s="749">
        <v>560</v>
      </c>
      <c r="AH747" s="750">
        <v>4.5115999999999996</v>
      </c>
      <c r="AI747" s="748">
        <v>0</v>
      </c>
      <c r="AJ747" s="748">
        <v>0</v>
      </c>
      <c r="AK747" s="748">
        <v>0</v>
      </c>
      <c r="AL747" s="751" t="s">
        <v>140</v>
      </c>
      <c r="AM747" s="748">
        <v>3001073.6067192168</v>
      </c>
      <c r="AN747" s="748">
        <v>0</v>
      </c>
      <c r="AO747" s="752" t="s">
        <v>140</v>
      </c>
      <c r="AP747" s="753">
        <v>0</v>
      </c>
      <c r="AQ747" s="752" t="s">
        <v>2705</v>
      </c>
      <c r="AR747" s="752" t="s">
        <v>140</v>
      </c>
      <c r="AS747" s="752" t="s">
        <v>140</v>
      </c>
    </row>
    <row r="748" spans="1:45" x14ac:dyDescent="0.15">
      <c r="A748" s="14" t="s">
        <v>105</v>
      </c>
      <c r="B748" s="14" t="s">
        <v>137</v>
      </c>
      <c r="C748" s="14" t="s">
        <v>145</v>
      </c>
      <c r="D748" s="14" t="s">
        <v>907</v>
      </c>
      <c r="E748" s="14" t="s">
        <v>1746</v>
      </c>
      <c r="F748" s="14" t="s">
        <v>2579</v>
      </c>
      <c r="G748" s="14" t="s">
        <v>140</v>
      </c>
      <c r="H748" s="14" t="s">
        <v>2691</v>
      </c>
      <c r="I748" s="17">
        <v>561883.1633824337</v>
      </c>
      <c r="J748" s="14" t="s">
        <v>67</v>
      </c>
      <c r="K748" s="17">
        <v>561883.1633824337</v>
      </c>
      <c r="L748" s="14" t="s">
        <v>2691</v>
      </c>
      <c r="M748" s="17">
        <v>561883.1633824337</v>
      </c>
      <c r="N748" s="14" t="s">
        <v>67</v>
      </c>
      <c r="O748" s="17">
        <v>561883.1633824337</v>
      </c>
      <c r="P748" s="17">
        <v>561883.1633824337</v>
      </c>
      <c r="Q748" s="17">
        <v>0</v>
      </c>
      <c r="R748" s="17">
        <v>0</v>
      </c>
      <c r="S748" s="18">
        <v>0</v>
      </c>
      <c r="T748" s="14" t="s">
        <v>102</v>
      </c>
      <c r="U748" s="14" t="s">
        <v>140</v>
      </c>
      <c r="V748" s="14" t="s">
        <v>2708</v>
      </c>
      <c r="W748" s="18">
        <v>1.7453352069119261</v>
      </c>
      <c r="X748" s="18">
        <v>1</v>
      </c>
      <c r="Y748" s="14" t="s">
        <v>140</v>
      </c>
      <c r="Z748" s="14" t="s">
        <v>140</v>
      </c>
      <c r="AA748" s="18" t="s">
        <v>140</v>
      </c>
      <c r="AB748" s="18" t="s">
        <v>140</v>
      </c>
      <c r="AC748" s="14" t="s">
        <v>140</v>
      </c>
      <c r="AD748" s="748">
        <v>249.58293458840544</v>
      </c>
      <c r="AE748" s="749">
        <v>668.45</v>
      </c>
      <c r="AF748" s="748">
        <v>752689.49140879035</v>
      </c>
      <c r="AG748" s="749">
        <v>499</v>
      </c>
      <c r="AH748" s="750">
        <v>4.5115999999999996</v>
      </c>
      <c r="AI748" s="748">
        <v>0</v>
      </c>
      <c r="AJ748" s="748">
        <v>0</v>
      </c>
      <c r="AK748" s="748">
        <v>0</v>
      </c>
      <c r="AL748" s="751" t="s">
        <v>140</v>
      </c>
      <c r="AM748" s="748">
        <v>561883.1633824337</v>
      </c>
      <c r="AN748" s="748">
        <v>0</v>
      </c>
      <c r="AO748" s="752" t="s">
        <v>140</v>
      </c>
      <c r="AP748" s="753">
        <v>0</v>
      </c>
      <c r="AQ748" s="752" t="s">
        <v>2705</v>
      </c>
      <c r="AR748" s="752" t="s">
        <v>140</v>
      </c>
      <c r="AS748" s="752" t="s">
        <v>140</v>
      </c>
    </row>
    <row r="749" spans="1:45" x14ac:dyDescent="0.15">
      <c r="A749" s="14" t="s">
        <v>105</v>
      </c>
      <c r="B749" s="14" t="s">
        <v>137</v>
      </c>
      <c r="C749" s="14" t="s">
        <v>145</v>
      </c>
      <c r="D749" s="14" t="s">
        <v>908</v>
      </c>
      <c r="E749" s="14" t="s">
        <v>1747</v>
      </c>
      <c r="F749" s="14" t="s">
        <v>2580</v>
      </c>
      <c r="G749" s="14" t="s">
        <v>140</v>
      </c>
      <c r="H749" s="14" t="s">
        <v>2691</v>
      </c>
      <c r="I749" s="17">
        <v>1454051.9207057857</v>
      </c>
      <c r="J749" s="14" t="s">
        <v>67</v>
      </c>
      <c r="K749" s="17">
        <v>1454051.9207057857</v>
      </c>
      <c r="L749" s="14" t="s">
        <v>2691</v>
      </c>
      <c r="M749" s="17">
        <v>1454051.9207057857</v>
      </c>
      <c r="N749" s="14" t="s">
        <v>67</v>
      </c>
      <c r="O749" s="17">
        <v>1454051.9207057857</v>
      </c>
      <c r="P749" s="17">
        <v>1454051.9207057857</v>
      </c>
      <c r="Q749" s="17">
        <v>0</v>
      </c>
      <c r="R749" s="17">
        <v>0</v>
      </c>
      <c r="S749" s="18">
        <v>0</v>
      </c>
      <c r="T749" s="14" t="s">
        <v>102</v>
      </c>
      <c r="U749" s="14" t="s">
        <v>140</v>
      </c>
      <c r="V749" s="14" t="s">
        <v>2708</v>
      </c>
      <c r="W749" s="18">
        <v>1.7453352069119261</v>
      </c>
      <c r="X749" s="18">
        <v>1</v>
      </c>
      <c r="Y749" s="14" t="s">
        <v>140</v>
      </c>
      <c r="Z749" s="14" t="s">
        <v>140</v>
      </c>
      <c r="AA749" s="18" t="s">
        <v>140</v>
      </c>
      <c r="AB749" s="18" t="s">
        <v>140</v>
      </c>
      <c r="AC749" s="14" t="s">
        <v>140</v>
      </c>
      <c r="AD749" s="748">
        <v>8594.4494392839824</v>
      </c>
      <c r="AE749" s="749">
        <v>64.180000000000007</v>
      </c>
      <c r="AF749" s="748">
        <v>2488815.1403944604</v>
      </c>
      <c r="AG749" s="749">
        <v>37.5</v>
      </c>
      <c r="AH749" s="750">
        <v>4.5115999999999996</v>
      </c>
      <c r="AI749" s="748">
        <v>0</v>
      </c>
      <c r="AJ749" s="748">
        <v>0</v>
      </c>
      <c r="AK749" s="748">
        <v>0</v>
      </c>
      <c r="AL749" s="751" t="s">
        <v>140</v>
      </c>
      <c r="AM749" s="748">
        <v>1454051.9207057857</v>
      </c>
      <c r="AN749" s="748">
        <v>0</v>
      </c>
      <c r="AO749" s="752" t="s">
        <v>140</v>
      </c>
      <c r="AP749" s="753">
        <v>0</v>
      </c>
      <c r="AQ749" s="752" t="s">
        <v>2705</v>
      </c>
      <c r="AR749" s="752" t="s">
        <v>140</v>
      </c>
      <c r="AS749" s="752" t="s">
        <v>140</v>
      </c>
    </row>
    <row r="750" spans="1:45" x14ac:dyDescent="0.15">
      <c r="A750" s="14" t="s">
        <v>105</v>
      </c>
      <c r="B750" s="14" t="s">
        <v>137</v>
      </c>
      <c r="C750" s="14" t="s">
        <v>145</v>
      </c>
      <c r="D750" s="14" t="s">
        <v>909</v>
      </c>
      <c r="E750" s="14" t="s">
        <v>1748</v>
      </c>
      <c r="F750" s="14" t="s">
        <v>2581</v>
      </c>
      <c r="G750" s="14" t="s">
        <v>140</v>
      </c>
      <c r="H750" s="14" t="s">
        <v>2691</v>
      </c>
      <c r="I750" s="17">
        <v>872683.62563316245</v>
      </c>
      <c r="J750" s="14" t="s">
        <v>67</v>
      </c>
      <c r="K750" s="17">
        <v>872683.62563316245</v>
      </c>
      <c r="L750" s="14" t="s">
        <v>2691</v>
      </c>
      <c r="M750" s="17">
        <v>872683.62563316245</v>
      </c>
      <c r="N750" s="14" t="s">
        <v>67</v>
      </c>
      <c r="O750" s="17">
        <v>872683.62563316245</v>
      </c>
      <c r="P750" s="17">
        <v>872683.62563316245</v>
      </c>
      <c r="Q750" s="17">
        <v>0</v>
      </c>
      <c r="R750" s="17">
        <v>0</v>
      </c>
      <c r="S750" s="18">
        <v>0</v>
      </c>
      <c r="T750" s="14" t="s">
        <v>102</v>
      </c>
      <c r="U750" s="14" t="s">
        <v>140</v>
      </c>
      <c r="V750" s="14" t="s">
        <v>2708</v>
      </c>
      <c r="W750" s="18">
        <v>1.7453352069119261</v>
      </c>
      <c r="X750" s="18">
        <v>1</v>
      </c>
      <c r="Y750" s="14" t="s">
        <v>140</v>
      </c>
      <c r="Z750" s="14" t="s">
        <v>140</v>
      </c>
      <c r="AA750" s="18" t="s">
        <v>140</v>
      </c>
      <c r="AB750" s="18" t="s">
        <v>140</v>
      </c>
      <c r="AC750" s="14" t="s">
        <v>140</v>
      </c>
      <c r="AD750" s="748">
        <v>7190.7461457729969</v>
      </c>
      <c r="AE750" s="749">
        <v>56.1</v>
      </c>
      <c r="AF750" s="748">
        <v>1819983.3158850137</v>
      </c>
      <c r="AG750" s="749">
        <v>26.9</v>
      </c>
      <c r="AH750" s="750">
        <v>4.5115999999999996</v>
      </c>
      <c r="AI750" s="748">
        <v>0</v>
      </c>
      <c r="AJ750" s="748">
        <v>0</v>
      </c>
      <c r="AK750" s="748">
        <v>0</v>
      </c>
      <c r="AL750" s="751" t="s">
        <v>140</v>
      </c>
      <c r="AM750" s="748">
        <v>872683.62563316245</v>
      </c>
      <c r="AN750" s="748">
        <v>0</v>
      </c>
      <c r="AO750" s="752" t="s">
        <v>140</v>
      </c>
      <c r="AP750" s="753">
        <v>0</v>
      </c>
      <c r="AQ750" s="752" t="s">
        <v>2705</v>
      </c>
      <c r="AR750" s="752" t="s">
        <v>140</v>
      </c>
      <c r="AS750" s="752" t="s">
        <v>140</v>
      </c>
    </row>
    <row r="751" spans="1:45" x14ac:dyDescent="0.15">
      <c r="A751" s="14" t="s">
        <v>105</v>
      </c>
      <c r="B751" s="14" t="s">
        <v>137</v>
      </c>
      <c r="C751" s="14" t="s">
        <v>145</v>
      </c>
      <c r="D751" s="14" t="s">
        <v>910</v>
      </c>
      <c r="E751" s="14" t="s">
        <v>1749</v>
      </c>
      <c r="F751" s="14" t="s">
        <v>2582</v>
      </c>
      <c r="G751" s="14" t="s">
        <v>140</v>
      </c>
      <c r="H751" s="14" t="s">
        <v>2691</v>
      </c>
      <c r="I751" s="17">
        <v>21749333.761026889</v>
      </c>
      <c r="J751" s="14" t="s">
        <v>67</v>
      </c>
      <c r="K751" s="17">
        <v>21749333.761026889</v>
      </c>
      <c r="L751" s="14" t="s">
        <v>2691</v>
      </c>
      <c r="M751" s="17">
        <v>21749333.761026889</v>
      </c>
      <c r="N751" s="14" t="s">
        <v>67</v>
      </c>
      <c r="O751" s="17">
        <v>21749333.761026889</v>
      </c>
      <c r="P751" s="17">
        <v>21749333.761026889</v>
      </c>
      <c r="Q751" s="17">
        <v>0</v>
      </c>
      <c r="R751" s="17">
        <v>0</v>
      </c>
      <c r="S751" s="18">
        <v>0</v>
      </c>
      <c r="T751" s="14" t="s">
        <v>102</v>
      </c>
      <c r="U751" s="14" t="s">
        <v>140</v>
      </c>
      <c r="V751" s="14" t="s">
        <v>2708</v>
      </c>
      <c r="W751" s="18">
        <v>1.7453352069119261</v>
      </c>
      <c r="X751" s="18">
        <v>1</v>
      </c>
      <c r="Y751" s="14" t="s">
        <v>140</v>
      </c>
      <c r="Z751" s="14" t="s">
        <v>140</v>
      </c>
      <c r="AA751" s="18" t="s">
        <v>140</v>
      </c>
      <c r="AB751" s="18" t="s">
        <v>140</v>
      </c>
      <c r="AC751" s="14" t="s">
        <v>140</v>
      </c>
      <c r="AD751" s="748">
        <v>3290.620092407607</v>
      </c>
      <c r="AE751" s="749">
        <v>1132.25</v>
      </c>
      <c r="AF751" s="748">
        <v>16809478.468255248</v>
      </c>
      <c r="AG751" s="749">
        <v>1465</v>
      </c>
      <c r="AH751" s="750">
        <v>4.5115999999999996</v>
      </c>
      <c r="AI751" s="748">
        <v>0</v>
      </c>
      <c r="AJ751" s="748">
        <v>0</v>
      </c>
      <c r="AK751" s="748">
        <v>0</v>
      </c>
      <c r="AL751" s="751" t="s">
        <v>140</v>
      </c>
      <c r="AM751" s="748">
        <v>21749333.761026889</v>
      </c>
      <c r="AN751" s="748">
        <v>0</v>
      </c>
      <c r="AO751" s="752" t="s">
        <v>140</v>
      </c>
      <c r="AP751" s="753">
        <v>0</v>
      </c>
      <c r="AQ751" s="752" t="s">
        <v>2705</v>
      </c>
      <c r="AR751" s="752" t="s">
        <v>140</v>
      </c>
      <c r="AS751" s="752" t="s">
        <v>140</v>
      </c>
    </row>
    <row r="752" spans="1:45" x14ac:dyDescent="0.15">
      <c r="A752" s="14" t="s">
        <v>105</v>
      </c>
      <c r="B752" s="14" t="s">
        <v>137</v>
      </c>
      <c r="C752" s="14" t="s">
        <v>145</v>
      </c>
      <c r="D752" s="14" t="s">
        <v>911</v>
      </c>
      <c r="E752" s="14" t="s">
        <v>1750</v>
      </c>
      <c r="F752" s="14" t="s">
        <v>2583</v>
      </c>
      <c r="G752" s="14" t="s">
        <v>140</v>
      </c>
      <c r="H752" s="14" t="s">
        <v>2691</v>
      </c>
      <c r="I752" s="17">
        <v>6971692.0212099245</v>
      </c>
      <c r="J752" s="14" t="s">
        <v>67</v>
      </c>
      <c r="K752" s="17">
        <v>6971692.0212099245</v>
      </c>
      <c r="L752" s="14" t="s">
        <v>2691</v>
      </c>
      <c r="M752" s="17">
        <v>6971692.0212099245</v>
      </c>
      <c r="N752" s="14" t="s">
        <v>67</v>
      </c>
      <c r="O752" s="17">
        <v>6971692.0212099245</v>
      </c>
      <c r="P752" s="17">
        <v>6971692.0212099245</v>
      </c>
      <c r="Q752" s="17">
        <v>0</v>
      </c>
      <c r="R752" s="17">
        <v>0</v>
      </c>
      <c r="S752" s="18">
        <v>0</v>
      </c>
      <c r="T752" s="14" t="s">
        <v>2705</v>
      </c>
      <c r="U752" s="14" t="s">
        <v>2705</v>
      </c>
      <c r="V752" s="14" t="s">
        <v>2705</v>
      </c>
      <c r="W752" s="18">
        <v>1.7453352069119261</v>
      </c>
      <c r="X752" s="18">
        <v>1</v>
      </c>
      <c r="Y752" s="14" t="s">
        <v>140</v>
      </c>
      <c r="Z752" s="14" t="s">
        <v>140</v>
      </c>
      <c r="AA752" s="18" t="s">
        <v>140</v>
      </c>
      <c r="AB752" s="18" t="s">
        <v>140</v>
      </c>
      <c r="AC752" s="14" t="s">
        <v>140</v>
      </c>
      <c r="AD752" s="748">
        <v>17520.198407543987</v>
      </c>
      <c r="AE752" s="749">
        <v>68.63</v>
      </c>
      <c r="AF752" s="748">
        <v>5425267.0827570893</v>
      </c>
      <c r="AG752" s="749">
        <v>88.2</v>
      </c>
      <c r="AH752" s="750">
        <v>4.5115999999999996</v>
      </c>
      <c r="AI752" s="748">
        <v>0</v>
      </c>
      <c r="AJ752" s="748">
        <v>0</v>
      </c>
      <c r="AK752" s="748">
        <v>0</v>
      </c>
      <c r="AL752" s="751" t="s">
        <v>140</v>
      </c>
      <c r="AM752" s="748">
        <v>6971692.0212099245</v>
      </c>
      <c r="AN752" s="748">
        <v>0</v>
      </c>
      <c r="AO752" s="752" t="s">
        <v>140</v>
      </c>
      <c r="AP752" s="753">
        <v>0</v>
      </c>
      <c r="AQ752" s="752" t="s">
        <v>2705</v>
      </c>
      <c r="AR752" s="752" t="s">
        <v>140</v>
      </c>
      <c r="AS752" s="752" t="s">
        <v>140</v>
      </c>
    </row>
    <row r="753" spans="1:45" x14ac:dyDescent="0.15">
      <c r="A753" s="14" t="s">
        <v>105</v>
      </c>
      <c r="B753" s="14" t="s">
        <v>137</v>
      </c>
      <c r="C753" s="14" t="s">
        <v>145</v>
      </c>
      <c r="D753" s="14" t="s">
        <v>912</v>
      </c>
      <c r="E753" s="14" t="s">
        <v>1751</v>
      </c>
      <c r="F753" s="14" t="s">
        <v>2584</v>
      </c>
      <c r="G753" s="14" t="s">
        <v>140</v>
      </c>
      <c r="H753" s="14" t="s">
        <v>2691</v>
      </c>
      <c r="I753" s="17">
        <v>2294483.2003434375</v>
      </c>
      <c r="J753" s="14" t="s">
        <v>67</v>
      </c>
      <c r="K753" s="17">
        <v>2294483.2003434375</v>
      </c>
      <c r="L753" s="14" t="s">
        <v>2691</v>
      </c>
      <c r="M753" s="17">
        <v>2294483.2003434375</v>
      </c>
      <c r="N753" s="14" t="s">
        <v>67</v>
      </c>
      <c r="O753" s="17">
        <v>2294483.2003434375</v>
      </c>
      <c r="P753" s="17">
        <v>2294483.2003434375</v>
      </c>
      <c r="Q753" s="17">
        <v>0</v>
      </c>
      <c r="R753" s="17">
        <v>0</v>
      </c>
      <c r="S753" s="18">
        <v>0</v>
      </c>
      <c r="T753" s="14" t="s">
        <v>2705</v>
      </c>
      <c r="U753" s="14" t="s">
        <v>2705</v>
      </c>
      <c r="V753" s="14" t="s">
        <v>2705</v>
      </c>
      <c r="W753" s="18">
        <v>1.7453352069119261</v>
      </c>
      <c r="X753" s="18">
        <v>1</v>
      </c>
      <c r="Y753" s="14" t="s">
        <v>140</v>
      </c>
      <c r="Z753" s="14" t="s">
        <v>140</v>
      </c>
      <c r="AA753" s="18" t="s">
        <v>140</v>
      </c>
      <c r="AB753" s="18" t="s">
        <v>140</v>
      </c>
      <c r="AC753" s="14" t="s">
        <v>140</v>
      </c>
      <c r="AD753" s="748">
        <v>18098.724668579085</v>
      </c>
      <c r="AE753" s="749">
        <v>24.9</v>
      </c>
      <c r="AF753" s="748">
        <v>2033270.7831110407</v>
      </c>
      <c r="AG753" s="749">
        <v>28.1</v>
      </c>
      <c r="AH753" s="750">
        <v>4.5115999999999996</v>
      </c>
      <c r="AI753" s="748">
        <v>0</v>
      </c>
      <c r="AJ753" s="748">
        <v>0</v>
      </c>
      <c r="AK753" s="748">
        <v>0</v>
      </c>
      <c r="AL753" s="751" t="s">
        <v>140</v>
      </c>
      <c r="AM753" s="748">
        <v>2294483.2003434375</v>
      </c>
      <c r="AN753" s="748">
        <v>0</v>
      </c>
      <c r="AO753" s="752" t="s">
        <v>140</v>
      </c>
      <c r="AP753" s="753">
        <v>0</v>
      </c>
      <c r="AQ753" s="752" t="s">
        <v>2705</v>
      </c>
      <c r="AR753" s="752" t="s">
        <v>140</v>
      </c>
      <c r="AS753" s="752" t="s">
        <v>140</v>
      </c>
    </row>
    <row r="754" spans="1:45" x14ac:dyDescent="0.15">
      <c r="A754" s="14" t="s">
        <v>105</v>
      </c>
      <c r="B754" s="14" t="s">
        <v>137</v>
      </c>
      <c r="C754" s="14" t="s">
        <v>145</v>
      </c>
      <c r="D754" s="14" t="s">
        <v>913</v>
      </c>
      <c r="E754" s="14" t="s">
        <v>1752</v>
      </c>
      <c r="F754" s="14" t="s">
        <v>2585</v>
      </c>
      <c r="G754" s="14" t="s">
        <v>140</v>
      </c>
      <c r="H754" s="14" t="s">
        <v>2691</v>
      </c>
      <c r="I754" s="17">
        <v>2038537.3495512495</v>
      </c>
      <c r="J754" s="14" t="s">
        <v>67</v>
      </c>
      <c r="K754" s="17">
        <v>2038537.3495512495</v>
      </c>
      <c r="L754" s="14" t="s">
        <v>2691</v>
      </c>
      <c r="M754" s="17">
        <v>2038537.3495512495</v>
      </c>
      <c r="N754" s="14" t="s">
        <v>67</v>
      </c>
      <c r="O754" s="17">
        <v>2038537.3495512495</v>
      </c>
      <c r="P754" s="17">
        <v>2038537.3495512495</v>
      </c>
      <c r="Q754" s="17">
        <v>0</v>
      </c>
      <c r="R754" s="17">
        <v>0</v>
      </c>
      <c r="S754" s="18">
        <v>0</v>
      </c>
      <c r="T754" s="14" t="s">
        <v>102</v>
      </c>
      <c r="U754" s="14" t="s">
        <v>140</v>
      </c>
      <c r="V754" s="14" t="s">
        <v>2708</v>
      </c>
      <c r="W754" s="18">
        <v>1.7453352069119261</v>
      </c>
      <c r="X754" s="18">
        <v>1</v>
      </c>
      <c r="Y754" s="14" t="s">
        <v>140</v>
      </c>
      <c r="Z754" s="14" t="s">
        <v>140</v>
      </c>
      <c r="AA754" s="18" t="s">
        <v>140</v>
      </c>
      <c r="AB754" s="18" t="s">
        <v>140</v>
      </c>
      <c r="AC754" s="14" t="s">
        <v>140</v>
      </c>
      <c r="AD754" s="748">
        <v>743.16373110309814</v>
      </c>
      <c r="AE754" s="749">
        <v>611.48</v>
      </c>
      <c r="AF754" s="748">
        <v>2050229.1930221838</v>
      </c>
      <c r="AG754" s="749">
        <v>608</v>
      </c>
      <c r="AH754" s="750">
        <v>4.5115999999999996</v>
      </c>
      <c r="AI754" s="748">
        <v>0</v>
      </c>
      <c r="AJ754" s="748">
        <v>0</v>
      </c>
      <c r="AK754" s="748">
        <v>0</v>
      </c>
      <c r="AL754" s="751" t="s">
        <v>140</v>
      </c>
      <c r="AM754" s="748">
        <v>2038537.3495512495</v>
      </c>
      <c r="AN754" s="748">
        <v>0</v>
      </c>
      <c r="AO754" s="752" t="s">
        <v>140</v>
      </c>
      <c r="AP754" s="753">
        <v>0</v>
      </c>
      <c r="AQ754" s="752" t="s">
        <v>2705</v>
      </c>
      <c r="AR754" s="752" t="s">
        <v>140</v>
      </c>
      <c r="AS754" s="752" t="s">
        <v>140</v>
      </c>
    </row>
    <row r="755" spans="1:45" x14ac:dyDescent="0.15">
      <c r="A755" s="14" t="s">
        <v>105</v>
      </c>
      <c r="B755" s="14" t="s">
        <v>137</v>
      </c>
      <c r="C755" s="14" t="s">
        <v>145</v>
      </c>
      <c r="D755" s="14" t="s">
        <v>914</v>
      </c>
      <c r="E755" s="14" t="s">
        <v>1753</v>
      </c>
      <c r="F755" s="14" t="s">
        <v>2586</v>
      </c>
      <c r="G755" s="14" t="s">
        <v>140</v>
      </c>
      <c r="H755" s="14" t="s">
        <v>2691</v>
      </c>
      <c r="I755" s="17">
        <v>1490391.6148623072</v>
      </c>
      <c r="J755" s="14" t="s">
        <v>67</v>
      </c>
      <c r="K755" s="17">
        <v>1490391.6148623072</v>
      </c>
      <c r="L755" s="14" t="s">
        <v>2691</v>
      </c>
      <c r="M755" s="17">
        <v>1490391.6148623072</v>
      </c>
      <c r="N755" s="14" t="s">
        <v>67</v>
      </c>
      <c r="O755" s="17">
        <v>1490391.6148623072</v>
      </c>
      <c r="P755" s="17">
        <v>1490391.6148623072</v>
      </c>
      <c r="Q755" s="17">
        <v>0</v>
      </c>
      <c r="R755" s="17">
        <v>0</v>
      </c>
      <c r="S755" s="18">
        <v>0</v>
      </c>
      <c r="T755" s="14" t="s">
        <v>102</v>
      </c>
      <c r="U755" s="14" t="s">
        <v>140</v>
      </c>
      <c r="V755" s="14" t="s">
        <v>2708</v>
      </c>
      <c r="W755" s="18">
        <v>1.7453352069119261</v>
      </c>
      <c r="X755" s="18">
        <v>1</v>
      </c>
      <c r="Y755" s="14" t="s">
        <v>140</v>
      </c>
      <c r="Z755" s="14" t="s">
        <v>140</v>
      </c>
      <c r="AA755" s="18" t="s">
        <v>140</v>
      </c>
      <c r="AB755" s="18" t="s">
        <v>140</v>
      </c>
      <c r="AC755" s="14" t="s">
        <v>140</v>
      </c>
      <c r="AD755" s="748">
        <v>3525.5771179620906</v>
      </c>
      <c r="AE755" s="749">
        <v>82.78</v>
      </c>
      <c r="AF755" s="748">
        <v>1316777.6938382844</v>
      </c>
      <c r="AG755" s="749">
        <v>93.7</v>
      </c>
      <c r="AH755" s="750">
        <v>4.5115999999999996</v>
      </c>
      <c r="AI755" s="748">
        <v>0</v>
      </c>
      <c r="AJ755" s="748">
        <v>0</v>
      </c>
      <c r="AK755" s="748">
        <v>0</v>
      </c>
      <c r="AL755" s="751" t="s">
        <v>140</v>
      </c>
      <c r="AM755" s="748">
        <v>1490391.6148623072</v>
      </c>
      <c r="AN755" s="748">
        <v>0</v>
      </c>
      <c r="AO755" s="752" t="s">
        <v>140</v>
      </c>
      <c r="AP755" s="753">
        <v>0</v>
      </c>
      <c r="AQ755" s="752" t="s">
        <v>2705</v>
      </c>
      <c r="AR755" s="752" t="s">
        <v>140</v>
      </c>
      <c r="AS755" s="752" t="s">
        <v>140</v>
      </c>
    </row>
    <row r="756" spans="1:45" x14ac:dyDescent="0.15">
      <c r="A756" s="14" t="s">
        <v>105</v>
      </c>
      <c r="B756" s="14" t="s">
        <v>137</v>
      </c>
      <c r="C756" s="14" t="s">
        <v>145</v>
      </c>
      <c r="D756" s="14" t="s">
        <v>915</v>
      </c>
      <c r="E756" s="14" t="s">
        <v>1754</v>
      </c>
      <c r="F756" s="14" t="s">
        <v>2587</v>
      </c>
      <c r="G756" s="14" t="s">
        <v>140</v>
      </c>
      <c r="H756" s="14" t="s">
        <v>2691</v>
      </c>
      <c r="I756" s="17">
        <v>3493357.339921541</v>
      </c>
      <c r="J756" s="14" t="s">
        <v>67</v>
      </c>
      <c r="K756" s="17">
        <v>3493357.339921541</v>
      </c>
      <c r="L756" s="14" t="s">
        <v>2691</v>
      </c>
      <c r="M756" s="17">
        <v>3493357.339921541</v>
      </c>
      <c r="N756" s="14" t="s">
        <v>67</v>
      </c>
      <c r="O756" s="17">
        <v>3493357.339921541</v>
      </c>
      <c r="P756" s="17">
        <v>3493357.339921541</v>
      </c>
      <c r="Q756" s="17">
        <v>0</v>
      </c>
      <c r="R756" s="17">
        <v>0</v>
      </c>
      <c r="S756" s="18">
        <v>0</v>
      </c>
      <c r="T756" s="14" t="s">
        <v>2705</v>
      </c>
      <c r="U756" s="14" t="s">
        <v>2705</v>
      </c>
      <c r="V756" s="14" t="s">
        <v>2705</v>
      </c>
      <c r="W756" s="18">
        <v>1.7453352069119261</v>
      </c>
      <c r="X756" s="18">
        <v>1</v>
      </c>
      <c r="Y756" s="14" t="s">
        <v>140</v>
      </c>
      <c r="Z756" s="14" t="s">
        <v>140</v>
      </c>
      <c r="AA756" s="18" t="s">
        <v>140</v>
      </c>
      <c r="AB756" s="18" t="s">
        <v>140</v>
      </c>
      <c r="AC756" s="14" t="s">
        <v>140</v>
      </c>
      <c r="AD756" s="748">
        <v>22218.239357453302</v>
      </c>
      <c r="AE756" s="749">
        <v>31.11</v>
      </c>
      <c r="AF756" s="748">
        <v>3119341.5520638973</v>
      </c>
      <c r="AG756" s="749">
        <v>34.85</v>
      </c>
      <c r="AH756" s="750">
        <v>4.5115999999999996</v>
      </c>
      <c r="AI756" s="748">
        <v>0</v>
      </c>
      <c r="AJ756" s="748">
        <v>0</v>
      </c>
      <c r="AK756" s="748">
        <v>0</v>
      </c>
      <c r="AL756" s="751" t="s">
        <v>140</v>
      </c>
      <c r="AM756" s="748">
        <v>3493357.339921541</v>
      </c>
      <c r="AN756" s="748">
        <v>0</v>
      </c>
      <c r="AO756" s="752" t="s">
        <v>140</v>
      </c>
      <c r="AP756" s="753">
        <v>0</v>
      </c>
      <c r="AQ756" s="752" t="s">
        <v>2705</v>
      </c>
      <c r="AR756" s="752" t="s">
        <v>140</v>
      </c>
      <c r="AS756" s="752" t="s">
        <v>140</v>
      </c>
    </row>
    <row r="757" spans="1:45" x14ac:dyDescent="0.15">
      <c r="A757" s="14" t="s">
        <v>105</v>
      </c>
      <c r="B757" s="14" t="s">
        <v>137</v>
      </c>
      <c r="C757" s="14" t="s">
        <v>145</v>
      </c>
      <c r="D757" s="14" t="s">
        <v>916</v>
      </c>
      <c r="E757" s="14" t="s">
        <v>1755</v>
      </c>
      <c r="F757" s="14" t="s">
        <v>2588</v>
      </c>
      <c r="G757" s="14" t="s">
        <v>140</v>
      </c>
      <c r="H757" s="14" t="s">
        <v>2691</v>
      </c>
      <c r="I757" s="17">
        <v>6028745.8078314345</v>
      </c>
      <c r="J757" s="14" t="s">
        <v>67</v>
      </c>
      <c r="K757" s="17">
        <v>6028745.8078314345</v>
      </c>
      <c r="L757" s="14" t="s">
        <v>2691</v>
      </c>
      <c r="M757" s="17">
        <v>6028745.8078314345</v>
      </c>
      <c r="N757" s="14" t="s">
        <v>67</v>
      </c>
      <c r="O757" s="17">
        <v>6028745.8078314345</v>
      </c>
      <c r="P757" s="17">
        <v>6028745.8078314345</v>
      </c>
      <c r="Q757" s="17">
        <v>0</v>
      </c>
      <c r="R757" s="17">
        <v>0</v>
      </c>
      <c r="S757" s="18">
        <v>0</v>
      </c>
      <c r="T757" s="14" t="s">
        <v>2705</v>
      </c>
      <c r="U757" s="14" t="s">
        <v>2705</v>
      </c>
      <c r="V757" s="14" t="s">
        <v>2705</v>
      </c>
      <c r="W757" s="18">
        <v>1.7453352069119261</v>
      </c>
      <c r="X757" s="18">
        <v>1</v>
      </c>
      <c r="Y757" s="14" t="s">
        <v>140</v>
      </c>
      <c r="Z757" s="14" t="s">
        <v>140</v>
      </c>
      <c r="AA757" s="18" t="s">
        <v>140</v>
      </c>
      <c r="AB757" s="18" t="s">
        <v>140</v>
      </c>
      <c r="AC757" s="14" t="s">
        <v>140</v>
      </c>
      <c r="AD757" s="748">
        <v>20879.322906822887</v>
      </c>
      <c r="AE757" s="749">
        <v>53.63</v>
      </c>
      <c r="AF757" s="748">
        <v>5052740.3450845741</v>
      </c>
      <c r="AG757" s="749">
        <v>64</v>
      </c>
      <c r="AH757" s="750">
        <v>4.5115999999999996</v>
      </c>
      <c r="AI757" s="748">
        <v>0</v>
      </c>
      <c r="AJ757" s="748">
        <v>0</v>
      </c>
      <c r="AK757" s="748">
        <v>0</v>
      </c>
      <c r="AL757" s="751" t="s">
        <v>140</v>
      </c>
      <c r="AM757" s="748">
        <v>6028745.8078314345</v>
      </c>
      <c r="AN757" s="748">
        <v>0</v>
      </c>
      <c r="AO757" s="752" t="s">
        <v>140</v>
      </c>
      <c r="AP757" s="753">
        <v>0</v>
      </c>
      <c r="AQ757" s="752" t="s">
        <v>2705</v>
      </c>
      <c r="AR757" s="752" t="s">
        <v>140</v>
      </c>
      <c r="AS757" s="752" t="s">
        <v>140</v>
      </c>
    </row>
    <row r="758" spans="1:45" x14ac:dyDescent="0.15">
      <c r="A758" s="14" t="s">
        <v>105</v>
      </c>
      <c r="B758" s="14" t="s">
        <v>137</v>
      </c>
      <c r="C758" s="14" t="s">
        <v>145</v>
      </c>
      <c r="D758" s="14" t="s">
        <v>917</v>
      </c>
      <c r="E758" s="14" t="s">
        <v>1756</v>
      </c>
      <c r="F758" s="14" t="s">
        <v>2589</v>
      </c>
      <c r="G758" s="14" t="s">
        <v>140</v>
      </c>
      <c r="H758" s="14" t="s">
        <v>2691</v>
      </c>
      <c r="I758" s="17">
        <v>2911072.8311320492</v>
      </c>
      <c r="J758" s="14" t="s">
        <v>67</v>
      </c>
      <c r="K758" s="17">
        <v>2911072.8311320492</v>
      </c>
      <c r="L758" s="14" t="s">
        <v>2691</v>
      </c>
      <c r="M758" s="17">
        <v>2911072.8311320492</v>
      </c>
      <c r="N758" s="14" t="s">
        <v>67</v>
      </c>
      <c r="O758" s="17">
        <v>2911072.8311320492</v>
      </c>
      <c r="P758" s="17">
        <v>2911072.8311320492</v>
      </c>
      <c r="Q758" s="17">
        <v>0</v>
      </c>
      <c r="R758" s="17">
        <v>0</v>
      </c>
      <c r="S758" s="18">
        <v>0</v>
      </c>
      <c r="T758" s="14" t="s">
        <v>2705</v>
      </c>
      <c r="U758" s="14" t="s">
        <v>2705</v>
      </c>
      <c r="V758" s="14" t="s">
        <v>2705</v>
      </c>
      <c r="W758" s="18">
        <v>1.7453352069119261</v>
      </c>
      <c r="X758" s="18">
        <v>1</v>
      </c>
      <c r="Y758" s="14" t="s">
        <v>140</v>
      </c>
      <c r="Z758" s="14" t="s">
        <v>140</v>
      </c>
      <c r="AA758" s="18" t="s">
        <v>140</v>
      </c>
      <c r="AB758" s="18" t="s">
        <v>140</v>
      </c>
      <c r="AC758" s="14" t="s">
        <v>140</v>
      </c>
      <c r="AD758" s="748">
        <v>36351.649702688839</v>
      </c>
      <c r="AE758" s="749">
        <v>14.24</v>
      </c>
      <c r="AF758" s="748">
        <v>2335971.7555338135</v>
      </c>
      <c r="AG758" s="749">
        <v>17.75</v>
      </c>
      <c r="AH758" s="750">
        <v>4.5115999999999996</v>
      </c>
      <c r="AI758" s="748">
        <v>0</v>
      </c>
      <c r="AJ758" s="748">
        <v>0</v>
      </c>
      <c r="AK758" s="748">
        <v>0</v>
      </c>
      <c r="AL758" s="751" t="s">
        <v>140</v>
      </c>
      <c r="AM758" s="748">
        <v>2911072.8311320492</v>
      </c>
      <c r="AN758" s="748">
        <v>0</v>
      </c>
      <c r="AO758" s="752" t="s">
        <v>140</v>
      </c>
      <c r="AP758" s="753">
        <v>0</v>
      </c>
      <c r="AQ758" s="752" t="s">
        <v>2705</v>
      </c>
      <c r="AR758" s="752" t="s">
        <v>140</v>
      </c>
      <c r="AS758" s="752" t="s">
        <v>140</v>
      </c>
    </row>
    <row r="759" spans="1:45" x14ac:dyDescent="0.15">
      <c r="A759" s="14" t="s">
        <v>105</v>
      </c>
      <c r="B759" s="14" t="s">
        <v>137</v>
      </c>
      <c r="C759" s="14" t="s">
        <v>145</v>
      </c>
      <c r="D759" s="14" t="s">
        <v>918</v>
      </c>
      <c r="E759" s="14" t="s">
        <v>1757</v>
      </c>
      <c r="F759" s="14" t="s">
        <v>2590</v>
      </c>
      <c r="G759" s="14" t="s">
        <v>140</v>
      </c>
      <c r="H759" s="14" t="s">
        <v>2691</v>
      </c>
      <c r="I759" s="17">
        <v>4230034.5152747985</v>
      </c>
      <c r="J759" s="14" t="s">
        <v>67</v>
      </c>
      <c r="K759" s="17">
        <v>4230034.5152747985</v>
      </c>
      <c r="L759" s="14" t="s">
        <v>2691</v>
      </c>
      <c r="M759" s="17">
        <v>4230034.5152747985</v>
      </c>
      <c r="N759" s="14" t="s">
        <v>67</v>
      </c>
      <c r="O759" s="17">
        <v>4230034.5152747985</v>
      </c>
      <c r="P759" s="17">
        <v>4230034.5152747985</v>
      </c>
      <c r="Q759" s="17">
        <v>0</v>
      </c>
      <c r="R759" s="17">
        <v>0</v>
      </c>
      <c r="S759" s="18">
        <v>0</v>
      </c>
      <c r="T759" s="14" t="s">
        <v>2705</v>
      </c>
      <c r="U759" s="14" t="s">
        <v>2705</v>
      </c>
      <c r="V759" s="14" t="s">
        <v>2705</v>
      </c>
      <c r="W759" s="18">
        <v>1.7453352069119261</v>
      </c>
      <c r="X759" s="18">
        <v>1</v>
      </c>
      <c r="Y759" s="14" t="s">
        <v>140</v>
      </c>
      <c r="Z759" s="14" t="s">
        <v>140</v>
      </c>
      <c r="AA759" s="18" t="s">
        <v>140</v>
      </c>
      <c r="AB759" s="18" t="s">
        <v>140</v>
      </c>
      <c r="AC759" s="14" t="s">
        <v>140</v>
      </c>
      <c r="AD759" s="748">
        <v>31621.948372126139</v>
      </c>
      <c r="AE759" s="749">
        <v>27.33</v>
      </c>
      <c r="AF759" s="748">
        <v>3900291.7903966382</v>
      </c>
      <c r="AG759" s="749">
        <v>29.65</v>
      </c>
      <c r="AH759" s="750">
        <v>4.5115999999999996</v>
      </c>
      <c r="AI759" s="748">
        <v>0</v>
      </c>
      <c r="AJ759" s="748">
        <v>0</v>
      </c>
      <c r="AK759" s="748">
        <v>0</v>
      </c>
      <c r="AL759" s="751" t="s">
        <v>140</v>
      </c>
      <c r="AM759" s="748">
        <v>4230034.5152747985</v>
      </c>
      <c r="AN759" s="748">
        <v>0</v>
      </c>
      <c r="AO759" s="752" t="s">
        <v>140</v>
      </c>
      <c r="AP759" s="753">
        <v>0</v>
      </c>
      <c r="AQ759" s="752" t="s">
        <v>2705</v>
      </c>
      <c r="AR759" s="752" t="s">
        <v>140</v>
      </c>
      <c r="AS759" s="752" t="s">
        <v>140</v>
      </c>
    </row>
    <row r="760" spans="1:45" x14ac:dyDescent="0.15">
      <c r="A760" s="14" t="s">
        <v>105</v>
      </c>
      <c r="B760" s="14" t="s">
        <v>137</v>
      </c>
      <c r="C760" s="14" t="s">
        <v>145</v>
      </c>
      <c r="D760" s="14" t="s">
        <v>919</v>
      </c>
      <c r="E760" s="14" t="s">
        <v>1758</v>
      </c>
      <c r="F760" s="14" t="s">
        <v>2591</v>
      </c>
      <c r="G760" s="14" t="s">
        <v>140</v>
      </c>
      <c r="H760" s="14" t="s">
        <v>2691</v>
      </c>
      <c r="I760" s="17">
        <v>18815841.418481328</v>
      </c>
      <c r="J760" s="14" t="s">
        <v>67</v>
      </c>
      <c r="K760" s="17">
        <v>18815841.418481328</v>
      </c>
      <c r="L760" s="14" t="s">
        <v>2691</v>
      </c>
      <c r="M760" s="17">
        <v>18815841.418481328</v>
      </c>
      <c r="N760" s="14" t="s">
        <v>67</v>
      </c>
      <c r="O760" s="17">
        <v>18815841.418481328</v>
      </c>
      <c r="P760" s="17">
        <v>18815841.418481328</v>
      </c>
      <c r="Q760" s="17">
        <v>0</v>
      </c>
      <c r="R760" s="17">
        <v>0</v>
      </c>
      <c r="S760" s="18">
        <v>0</v>
      </c>
      <c r="T760" s="14" t="s">
        <v>102</v>
      </c>
      <c r="U760" s="14" t="s">
        <v>140</v>
      </c>
      <c r="V760" s="14" t="s">
        <v>2708</v>
      </c>
      <c r="W760" s="18">
        <v>1.7453352069119261</v>
      </c>
      <c r="X760" s="18">
        <v>1</v>
      </c>
      <c r="Y760" s="14" t="s">
        <v>140</v>
      </c>
      <c r="Z760" s="14" t="s">
        <v>140</v>
      </c>
      <c r="AA760" s="18" t="s">
        <v>140</v>
      </c>
      <c r="AB760" s="18" t="s">
        <v>140</v>
      </c>
      <c r="AC760" s="14" t="s">
        <v>140</v>
      </c>
      <c r="AD760" s="748">
        <v>27081.476284696833</v>
      </c>
      <c r="AE760" s="749">
        <v>172.12</v>
      </c>
      <c r="AF760" s="748">
        <v>21030586.431707591</v>
      </c>
      <c r="AG760" s="749">
        <v>154</v>
      </c>
      <c r="AH760" s="750">
        <v>4.5115999999999996</v>
      </c>
      <c r="AI760" s="748">
        <v>0</v>
      </c>
      <c r="AJ760" s="748">
        <v>0</v>
      </c>
      <c r="AK760" s="748">
        <v>0</v>
      </c>
      <c r="AL760" s="751" t="s">
        <v>140</v>
      </c>
      <c r="AM760" s="748">
        <v>18815841.418481328</v>
      </c>
      <c r="AN760" s="748">
        <v>0</v>
      </c>
      <c r="AO760" s="752" t="s">
        <v>140</v>
      </c>
      <c r="AP760" s="753">
        <v>0</v>
      </c>
      <c r="AQ760" s="752" t="s">
        <v>2705</v>
      </c>
      <c r="AR760" s="752" t="s">
        <v>140</v>
      </c>
      <c r="AS760" s="752" t="s">
        <v>140</v>
      </c>
    </row>
    <row r="761" spans="1:45" x14ac:dyDescent="0.15">
      <c r="A761" s="14" t="s">
        <v>105</v>
      </c>
      <c r="B761" s="14" t="s">
        <v>137</v>
      </c>
      <c r="C761" s="14" t="s">
        <v>145</v>
      </c>
      <c r="D761" s="14" t="s">
        <v>920</v>
      </c>
      <c r="E761" s="14" t="s">
        <v>1759</v>
      </c>
      <c r="F761" s="14" t="s">
        <v>2592</v>
      </c>
      <c r="G761" s="14" t="s">
        <v>140</v>
      </c>
      <c r="H761" s="14" t="s">
        <v>2691</v>
      </c>
      <c r="I761" s="17">
        <v>4536667.2043181825</v>
      </c>
      <c r="J761" s="14" t="s">
        <v>67</v>
      </c>
      <c r="K761" s="17">
        <v>4536667.2043181825</v>
      </c>
      <c r="L761" s="14" t="s">
        <v>2691</v>
      </c>
      <c r="M761" s="17">
        <v>4536667.2043181825</v>
      </c>
      <c r="N761" s="14" t="s">
        <v>67</v>
      </c>
      <c r="O761" s="17">
        <v>4536667.2043181825</v>
      </c>
      <c r="P761" s="17">
        <v>4536667.2043181825</v>
      </c>
      <c r="Q761" s="17">
        <v>0</v>
      </c>
      <c r="R761" s="17">
        <v>0</v>
      </c>
      <c r="S761" s="18">
        <v>0</v>
      </c>
      <c r="T761" s="14" t="s">
        <v>2705</v>
      </c>
      <c r="U761" s="14" t="s">
        <v>2705</v>
      </c>
      <c r="V761" s="14" t="s">
        <v>2705</v>
      </c>
      <c r="W761" s="18">
        <v>1.7453352069119261</v>
      </c>
      <c r="X761" s="18">
        <v>1</v>
      </c>
      <c r="Y761" s="14" t="s">
        <v>140</v>
      </c>
      <c r="Z761" s="14" t="s">
        <v>140</v>
      </c>
      <c r="AA761" s="18" t="s">
        <v>140</v>
      </c>
      <c r="AB761" s="18" t="s">
        <v>140</v>
      </c>
      <c r="AC761" s="14" t="s">
        <v>140</v>
      </c>
      <c r="AD761" s="748">
        <v>24951.765905166692</v>
      </c>
      <c r="AE761" s="749">
        <v>39.5</v>
      </c>
      <c r="AF761" s="748">
        <v>4447665.7902171407</v>
      </c>
      <c r="AG761" s="749">
        <v>40.299999999999997</v>
      </c>
      <c r="AH761" s="750">
        <v>4.5115999999999996</v>
      </c>
      <c r="AI761" s="748">
        <v>0</v>
      </c>
      <c r="AJ761" s="748">
        <v>0</v>
      </c>
      <c r="AK761" s="748">
        <v>0</v>
      </c>
      <c r="AL761" s="751" t="s">
        <v>140</v>
      </c>
      <c r="AM761" s="748">
        <v>4536667.2043181825</v>
      </c>
      <c r="AN761" s="748">
        <v>0</v>
      </c>
      <c r="AO761" s="752" t="s">
        <v>140</v>
      </c>
      <c r="AP761" s="753">
        <v>0</v>
      </c>
      <c r="AQ761" s="752" t="s">
        <v>2705</v>
      </c>
      <c r="AR761" s="752" t="s">
        <v>140</v>
      </c>
      <c r="AS761" s="752" t="s">
        <v>140</v>
      </c>
    </row>
    <row r="762" spans="1:45" x14ac:dyDescent="0.15">
      <c r="A762" s="14" t="s">
        <v>105</v>
      </c>
      <c r="B762" s="14" t="s">
        <v>137</v>
      </c>
      <c r="C762" s="14" t="s">
        <v>145</v>
      </c>
      <c r="D762" s="14" t="s">
        <v>921</v>
      </c>
      <c r="E762" s="14" t="s">
        <v>1760</v>
      </c>
      <c r="F762" s="14" t="s">
        <v>2593</v>
      </c>
      <c r="G762" s="14" t="s">
        <v>140</v>
      </c>
      <c r="H762" s="14" t="s">
        <v>2691</v>
      </c>
      <c r="I762" s="17">
        <v>2313669.8622598932</v>
      </c>
      <c r="J762" s="14" t="s">
        <v>67</v>
      </c>
      <c r="K762" s="17">
        <v>2313669.8622598932</v>
      </c>
      <c r="L762" s="14" t="s">
        <v>2691</v>
      </c>
      <c r="M762" s="17">
        <v>2313669.8622598932</v>
      </c>
      <c r="N762" s="14" t="s">
        <v>67</v>
      </c>
      <c r="O762" s="17">
        <v>2313669.8622598932</v>
      </c>
      <c r="P762" s="17">
        <v>2270604.2221765514</v>
      </c>
      <c r="Q762" s="17">
        <v>43065.640083341772</v>
      </c>
      <c r="R762" s="17">
        <v>0</v>
      </c>
      <c r="S762" s="18">
        <v>0</v>
      </c>
      <c r="T762" s="14" t="s">
        <v>102</v>
      </c>
      <c r="U762" s="14" t="s">
        <v>140</v>
      </c>
      <c r="V762" s="14" t="s">
        <v>2708</v>
      </c>
      <c r="W762" s="18">
        <v>1.7453352069119261</v>
      </c>
      <c r="X762" s="18">
        <v>1</v>
      </c>
      <c r="Y762" s="14" t="s">
        <v>140</v>
      </c>
      <c r="Z762" s="14" t="s">
        <v>140</v>
      </c>
      <c r="AA762" s="18" t="s">
        <v>140</v>
      </c>
      <c r="AB762" s="18" t="s">
        <v>140</v>
      </c>
      <c r="AC762" s="14" t="s">
        <v>140</v>
      </c>
      <c r="AD762" s="748">
        <v>210.13835891219591</v>
      </c>
      <c r="AE762" s="749">
        <v>2210.85</v>
      </c>
      <c r="AF762" s="748">
        <v>2096020.034404302</v>
      </c>
      <c r="AG762" s="749">
        <v>2395</v>
      </c>
      <c r="AH762" s="750">
        <v>4.5115999999999996</v>
      </c>
      <c r="AI762" s="748">
        <v>43065.640083341772</v>
      </c>
      <c r="AJ762" s="748">
        <v>0</v>
      </c>
      <c r="AK762" s="748">
        <v>43065.640083341772</v>
      </c>
      <c r="AL762" s="751" t="s">
        <v>140</v>
      </c>
      <c r="AM762" s="748">
        <v>2313669.8622598932</v>
      </c>
      <c r="AN762" s="748">
        <v>0</v>
      </c>
      <c r="AO762" s="752" t="s">
        <v>140</v>
      </c>
      <c r="AP762" s="753">
        <v>0</v>
      </c>
      <c r="AQ762" s="752" t="s">
        <v>2705</v>
      </c>
      <c r="AR762" s="752" t="s">
        <v>140</v>
      </c>
      <c r="AS762" s="752" t="s">
        <v>140</v>
      </c>
    </row>
    <row r="763" spans="1:45" x14ac:dyDescent="0.15">
      <c r="A763" s="14" t="s">
        <v>105</v>
      </c>
      <c r="B763" s="14" t="s">
        <v>137</v>
      </c>
      <c r="C763" s="14" t="s">
        <v>145</v>
      </c>
      <c r="D763" s="14" t="s">
        <v>922</v>
      </c>
      <c r="E763" s="14" t="s">
        <v>1761</v>
      </c>
      <c r="F763" s="14" t="s">
        <v>2594</v>
      </c>
      <c r="G763" s="14" t="s">
        <v>140</v>
      </c>
      <c r="H763" s="14" t="s">
        <v>2691</v>
      </c>
      <c r="I763" s="17">
        <v>2112277.412976237</v>
      </c>
      <c r="J763" s="14" t="s">
        <v>67</v>
      </c>
      <c r="K763" s="17">
        <v>2112277.412976237</v>
      </c>
      <c r="L763" s="14" t="s">
        <v>2691</v>
      </c>
      <c r="M763" s="17">
        <v>2112277.412976237</v>
      </c>
      <c r="N763" s="14" t="s">
        <v>67</v>
      </c>
      <c r="O763" s="17">
        <v>2112277.412976237</v>
      </c>
      <c r="P763" s="17">
        <v>2112277.412976237</v>
      </c>
      <c r="Q763" s="17">
        <v>0</v>
      </c>
      <c r="R763" s="17">
        <v>0</v>
      </c>
      <c r="S763" s="18">
        <v>0</v>
      </c>
      <c r="T763" s="14" t="s">
        <v>2705</v>
      </c>
      <c r="U763" s="14" t="s">
        <v>2705</v>
      </c>
      <c r="V763" s="14" t="s">
        <v>2705</v>
      </c>
      <c r="W763" s="18">
        <v>1.7453352069119261</v>
      </c>
      <c r="X763" s="18">
        <v>1</v>
      </c>
      <c r="Y763" s="14" t="s">
        <v>140</v>
      </c>
      <c r="Z763" s="14" t="s">
        <v>140</v>
      </c>
      <c r="AA763" s="18" t="s">
        <v>140</v>
      </c>
      <c r="AB763" s="18" t="s">
        <v>140</v>
      </c>
      <c r="AC763" s="14" t="s">
        <v>140</v>
      </c>
      <c r="AD763" s="748">
        <v>26601.596369556399</v>
      </c>
      <c r="AE763" s="749">
        <v>17.829999999999998</v>
      </c>
      <c r="AF763" s="748">
        <v>2139901.2172697778</v>
      </c>
      <c r="AG763" s="749">
        <v>17.600000000000001</v>
      </c>
      <c r="AH763" s="750">
        <v>4.5115999999999996</v>
      </c>
      <c r="AI763" s="748">
        <v>0</v>
      </c>
      <c r="AJ763" s="748">
        <v>0</v>
      </c>
      <c r="AK763" s="748">
        <v>0</v>
      </c>
      <c r="AL763" s="751" t="s">
        <v>140</v>
      </c>
      <c r="AM763" s="748">
        <v>2112277.412976237</v>
      </c>
      <c r="AN763" s="748">
        <v>0</v>
      </c>
      <c r="AO763" s="752" t="s">
        <v>140</v>
      </c>
      <c r="AP763" s="753">
        <v>0</v>
      </c>
      <c r="AQ763" s="752" t="s">
        <v>2705</v>
      </c>
      <c r="AR763" s="752" t="s">
        <v>140</v>
      </c>
      <c r="AS763" s="752" t="s">
        <v>140</v>
      </c>
    </row>
    <row r="764" spans="1:45" x14ac:dyDescent="0.15">
      <c r="A764" s="14" t="s">
        <v>105</v>
      </c>
      <c r="B764" s="14" t="s">
        <v>137</v>
      </c>
      <c r="C764" s="14" t="s">
        <v>145</v>
      </c>
      <c r="D764" s="14" t="s">
        <v>923</v>
      </c>
      <c r="E764" s="14" t="s">
        <v>1762</v>
      </c>
      <c r="F764" s="14" t="s">
        <v>2595</v>
      </c>
      <c r="G764" s="14" t="s">
        <v>140</v>
      </c>
      <c r="H764" s="14" t="s">
        <v>2691</v>
      </c>
      <c r="I764" s="17">
        <v>1859953.9879526426</v>
      </c>
      <c r="J764" s="14" t="s">
        <v>67</v>
      </c>
      <c r="K764" s="17">
        <v>1859953.9879526426</v>
      </c>
      <c r="L764" s="14" t="s">
        <v>2691</v>
      </c>
      <c r="M764" s="17">
        <v>1859953.9879526426</v>
      </c>
      <c r="N764" s="14" t="s">
        <v>67</v>
      </c>
      <c r="O764" s="17">
        <v>1859953.9879526426</v>
      </c>
      <c r="P764" s="17">
        <v>1859953.9879526426</v>
      </c>
      <c r="Q764" s="17">
        <v>0</v>
      </c>
      <c r="R764" s="17">
        <v>0</v>
      </c>
      <c r="S764" s="18">
        <v>0</v>
      </c>
      <c r="T764" s="14" t="s">
        <v>2705</v>
      </c>
      <c r="U764" s="14" t="s">
        <v>2705</v>
      </c>
      <c r="V764" s="14" t="s">
        <v>2705</v>
      </c>
      <c r="W764" s="18">
        <v>1.7453352069119261</v>
      </c>
      <c r="X764" s="18">
        <v>1</v>
      </c>
      <c r="Y764" s="14" t="s">
        <v>140</v>
      </c>
      <c r="Z764" s="14" t="s">
        <v>140</v>
      </c>
      <c r="AA764" s="18" t="s">
        <v>140</v>
      </c>
      <c r="AB764" s="18" t="s">
        <v>140</v>
      </c>
      <c r="AC764" s="14" t="s">
        <v>140</v>
      </c>
      <c r="AD764" s="748">
        <v>32980.831457523629</v>
      </c>
      <c r="AE764" s="749">
        <v>9.59</v>
      </c>
      <c r="AF764" s="748">
        <v>1427667.7581963064</v>
      </c>
      <c r="AG764" s="749">
        <v>12.5</v>
      </c>
      <c r="AH764" s="750">
        <v>4.5115999999999996</v>
      </c>
      <c r="AI764" s="748">
        <v>0</v>
      </c>
      <c r="AJ764" s="748">
        <v>0</v>
      </c>
      <c r="AK764" s="748">
        <v>0</v>
      </c>
      <c r="AL764" s="751" t="s">
        <v>140</v>
      </c>
      <c r="AM764" s="748">
        <v>1859953.9879526426</v>
      </c>
      <c r="AN764" s="748">
        <v>0</v>
      </c>
      <c r="AO764" s="752" t="s">
        <v>140</v>
      </c>
      <c r="AP764" s="753">
        <v>0</v>
      </c>
      <c r="AQ764" s="752" t="s">
        <v>2705</v>
      </c>
      <c r="AR764" s="752" t="s">
        <v>140</v>
      </c>
      <c r="AS764" s="752" t="s">
        <v>140</v>
      </c>
    </row>
    <row r="765" spans="1:45" x14ac:dyDescent="0.15">
      <c r="A765" s="14" t="s">
        <v>105</v>
      </c>
      <c r="B765" s="14" t="s">
        <v>137</v>
      </c>
      <c r="C765" s="14" t="s">
        <v>145</v>
      </c>
      <c r="D765" s="14" t="s">
        <v>924</v>
      </c>
      <c r="E765" s="14" t="s">
        <v>1763</v>
      </c>
      <c r="F765" s="14" t="s">
        <v>2596</v>
      </c>
      <c r="G765" s="14" t="s">
        <v>140</v>
      </c>
      <c r="H765" s="14" t="s">
        <v>2691</v>
      </c>
      <c r="I765" s="17">
        <v>1151269.4934889062</v>
      </c>
      <c r="J765" s="14" t="s">
        <v>67</v>
      </c>
      <c r="K765" s="17">
        <v>1151269.4934889062</v>
      </c>
      <c r="L765" s="14" t="s">
        <v>2691</v>
      </c>
      <c r="M765" s="17">
        <v>1151269.4934889062</v>
      </c>
      <c r="N765" s="14" t="s">
        <v>67</v>
      </c>
      <c r="O765" s="17">
        <v>1151269.4934889062</v>
      </c>
      <c r="P765" s="17">
        <v>1151269.4934889062</v>
      </c>
      <c r="Q765" s="17">
        <v>0</v>
      </c>
      <c r="R765" s="17">
        <v>0</v>
      </c>
      <c r="S765" s="18">
        <v>0</v>
      </c>
      <c r="T765" s="14" t="s">
        <v>102</v>
      </c>
      <c r="U765" s="14" t="s">
        <v>140</v>
      </c>
      <c r="V765" s="14" t="s">
        <v>2708</v>
      </c>
      <c r="W765" s="18">
        <v>1.7453352069119261</v>
      </c>
      <c r="X765" s="18">
        <v>1</v>
      </c>
      <c r="Y765" s="14" t="s">
        <v>140</v>
      </c>
      <c r="Z765" s="14" t="s">
        <v>140</v>
      </c>
      <c r="AA765" s="18" t="s">
        <v>140</v>
      </c>
      <c r="AB765" s="18" t="s">
        <v>140</v>
      </c>
      <c r="AC765" s="14" t="s">
        <v>140</v>
      </c>
      <c r="AD765" s="748">
        <v>5792.9595386134433</v>
      </c>
      <c r="AE765" s="749">
        <v>55.13</v>
      </c>
      <c r="AF765" s="748">
        <v>1441012.1374012013</v>
      </c>
      <c r="AG765" s="749">
        <v>44.05</v>
      </c>
      <c r="AH765" s="750">
        <v>4.5115999999999996</v>
      </c>
      <c r="AI765" s="748">
        <v>0</v>
      </c>
      <c r="AJ765" s="748">
        <v>0</v>
      </c>
      <c r="AK765" s="748">
        <v>0</v>
      </c>
      <c r="AL765" s="751" t="s">
        <v>140</v>
      </c>
      <c r="AM765" s="748">
        <v>1151269.4934889062</v>
      </c>
      <c r="AN765" s="748">
        <v>0</v>
      </c>
      <c r="AO765" s="752" t="s">
        <v>140</v>
      </c>
      <c r="AP765" s="753">
        <v>0</v>
      </c>
      <c r="AQ765" s="752" t="s">
        <v>2705</v>
      </c>
      <c r="AR765" s="752" t="s">
        <v>140</v>
      </c>
      <c r="AS765" s="752" t="s">
        <v>140</v>
      </c>
    </row>
    <row r="766" spans="1:45" x14ac:dyDescent="0.15">
      <c r="A766" s="14" t="s">
        <v>105</v>
      </c>
      <c r="B766" s="14" t="s">
        <v>137</v>
      </c>
      <c r="C766" s="14" t="s">
        <v>145</v>
      </c>
      <c r="D766" s="14" t="s">
        <v>925</v>
      </c>
      <c r="E766" s="14" t="s">
        <v>1764</v>
      </c>
      <c r="F766" s="14" t="s">
        <v>2597</v>
      </c>
      <c r="G766" s="14" t="s">
        <v>140</v>
      </c>
      <c r="H766" s="14" t="s">
        <v>2691</v>
      </c>
      <c r="I766" s="17">
        <v>2250780.1812958838</v>
      </c>
      <c r="J766" s="14" t="s">
        <v>67</v>
      </c>
      <c r="K766" s="17">
        <v>2250780.1812958838</v>
      </c>
      <c r="L766" s="14" t="s">
        <v>2691</v>
      </c>
      <c r="M766" s="17">
        <v>2250780.1812958838</v>
      </c>
      <c r="N766" s="14" t="s">
        <v>67</v>
      </c>
      <c r="O766" s="17">
        <v>2250780.1812958838</v>
      </c>
      <c r="P766" s="17">
        <v>2206201.1785079804</v>
      </c>
      <c r="Q766" s="17">
        <v>44579.002787903031</v>
      </c>
      <c r="R766" s="17">
        <v>0</v>
      </c>
      <c r="S766" s="18">
        <v>0</v>
      </c>
      <c r="T766" s="14" t="s">
        <v>102</v>
      </c>
      <c r="U766" s="14" t="s">
        <v>140</v>
      </c>
      <c r="V766" s="14" t="s">
        <v>2708</v>
      </c>
      <c r="W766" s="18">
        <v>1.7453352069119261</v>
      </c>
      <c r="X766" s="18">
        <v>1</v>
      </c>
      <c r="Y766" s="14" t="s">
        <v>140</v>
      </c>
      <c r="Z766" s="14" t="s">
        <v>140</v>
      </c>
      <c r="AA766" s="18" t="s">
        <v>140</v>
      </c>
      <c r="AB766" s="18" t="s">
        <v>140</v>
      </c>
      <c r="AC766" s="14" t="s">
        <v>140</v>
      </c>
      <c r="AD766" s="748">
        <v>4989.8609965049891</v>
      </c>
      <c r="AE766" s="749">
        <v>102.29</v>
      </c>
      <c r="AF766" s="748">
        <v>2302882.6085733492</v>
      </c>
      <c r="AG766" s="749">
        <v>98</v>
      </c>
      <c r="AH766" s="750">
        <v>4.5115999999999996</v>
      </c>
      <c r="AI766" s="748">
        <v>44579.002787903031</v>
      </c>
      <c r="AJ766" s="748">
        <v>0</v>
      </c>
      <c r="AK766" s="748">
        <v>44579.002787903031</v>
      </c>
      <c r="AL766" s="751" t="s">
        <v>140</v>
      </c>
      <c r="AM766" s="748">
        <v>2250780.1812958834</v>
      </c>
      <c r="AN766" s="748">
        <v>0</v>
      </c>
      <c r="AO766" s="752" t="s">
        <v>140</v>
      </c>
      <c r="AP766" s="753">
        <v>0</v>
      </c>
      <c r="AQ766" s="752" t="s">
        <v>2705</v>
      </c>
      <c r="AR766" s="752" t="s">
        <v>140</v>
      </c>
      <c r="AS766" s="752" t="s">
        <v>140</v>
      </c>
    </row>
    <row r="767" spans="1:45" x14ac:dyDescent="0.15">
      <c r="A767" s="14" t="s">
        <v>105</v>
      </c>
      <c r="B767" s="14" t="s">
        <v>137</v>
      </c>
      <c r="C767" s="14" t="s">
        <v>145</v>
      </c>
      <c r="D767" s="14" t="s">
        <v>926</v>
      </c>
      <c r="E767" s="14" t="s">
        <v>1765</v>
      </c>
      <c r="F767" s="14" t="s">
        <v>2598</v>
      </c>
      <c r="G767" s="14" t="s">
        <v>140</v>
      </c>
      <c r="H767" s="14" t="s">
        <v>2691</v>
      </c>
      <c r="I767" s="17">
        <v>2183360.221002053</v>
      </c>
      <c r="J767" s="14" t="s">
        <v>67</v>
      </c>
      <c r="K767" s="17">
        <v>2183360.221002053</v>
      </c>
      <c r="L767" s="14" t="s">
        <v>2691</v>
      </c>
      <c r="M767" s="17">
        <v>2183360.221002053</v>
      </c>
      <c r="N767" s="14" t="s">
        <v>67</v>
      </c>
      <c r="O767" s="17">
        <v>2183360.221002053</v>
      </c>
      <c r="P767" s="17">
        <v>2183360.221002053</v>
      </c>
      <c r="Q767" s="17">
        <v>0</v>
      </c>
      <c r="R767" s="17">
        <v>0</v>
      </c>
      <c r="S767" s="18">
        <v>0</v>
      </c>
      <c r="T767" s="14" t="s">
        <v>2705</v>
      </c>
      <c r="U767" s="14" t="s">
        <v>2705</v>
      </c>
      <c r="V767" s="14" t="s">
        <v>2705</v>
      </c>
      <c r="W767" s="18">
        <v>1.7453352069119261</v>
      </c>
      <c r="X767" s="18">
        <v>1</v>
      </c>
      <c r="Y767" s="14" t="s">
        <v>140</v>
      </c>
      <c r="Z767" s="14" t="s">
        <v>140</v>
      </c>
      <c r="AA767" s="18" t="s">
        <v>140</v>
      </c>
      <c r="AB767" s="18" t="s">
        <v>140</v>
      </c>
      <c r="AC767" s="14" t="s">
        <v>140</v>
      </c>
      <c r="AD767" s="748">
        <v>21652.960190638667</v>
      </c>
      <c r="AE767" s="749">
        <v>21.8</v>
      </c>
      <c r="AF767" s="748">
        <v>2130107.5305564725</v>
      </c>
      <c r="AG767" s="749">
        <v>22.35</v>
      </c>
      <c r="AH767" s="750">
        <v>4.5115999999999996</v>
      </c>
      <c r="AI767" s="748">
        <v>0</v>
      </c>
      <c r="AJ767" s="748">
        <v>0</v>
      </c>
      <c r="AK767" s="748">
        <v>0</v>
      </c>
      <c r="AL767" s="751" t="s">
        <v>140</v>
      </c>
      <c r="AM767" s="748">
        <v>2183360.221002053</v>
      </c>
      <c r="AN767" s="748">
        <v>0</v>
      </c>
      <c r="AO767" s="752" t="s">
        <v>140</v>
      </c>
      <c r="AP767" s="753">
        <v>0</v>
      </c>
      <c r="AQ767" s="752" t="s">
        <v>2705</v>
      </c>
      <c r="AR767" s="752" t="s">
        <v>140</v>
      </c>
      <c r="AS767" s="752" t="s">
        <v>140</v>
      </c>
    </row>
    <row r="768" spans="1:45" x14ac:dyDescent="0.15">
      <c r="A768" s="14" t="s">
        <v>105</v>
      </c>
      <c r="B768" s="14" t="s">
        <v>137</v>
      </c>
      <c r="C768" s="14" t="s">
        <v>145</v>
      </c>
      <c r="D768" s="14" t="s">
        <v>927</v>
      </c>
      <c r="E768" s="14" t="s">
        <v>1766</v>
      </c>
      <c r="F768" s="14" t="s">
        <v>2599</v>
      </c>
      <c r="G768" s="14" t="s">
        <v>140</v>
      </c>
      <c r="H768" s="14" t="s">
        <v>2691</v>
      </c>
      <c r="I768" s="17">
        <v>6441019.9891986139</v>
      </c>
      <c r="J768" s="14" t="s">
        <v>67</v>
      </c>
      <c r="K768" s="17">
        <v>6441019.9891986139</v>
      </c>
      <c r="L768" s="14" t="s">
        <v>2691</v>
      </c>
      <c r="M768" s="17">
        <v>6441019.9891986139</v>
      </c>
      <c r="N768" s="14" t="s">
        <v>67</v>
      </c>
      <c r="O768" s="17">
        <v>6441019.9891986139</v>
      </c>
      <c r="P768" s="17">
        <v>6441019.9891986139</v>
      </c>
      <c r="Q768" s="17">
        <v>0</v>
      </c>
      <c r="R768" s="17">
        <v>0</v>
      </c>
      <c r="S768" s="18">
        <v>0</v>
      </c>
      <c r="T768" s="14" t="s">
        <v>2705</v>
      </c>
      <c r="U768" s="14" t="s">
        <v>2705</v>
      </c>
      <c r="V768" s="14" t="s">
        <v>2705</v>
      </c>
      <c r="W768" s="18">
        <v>1.7453352069119261</v>
      </c>
      <c r="X768" s="18">
        <v>1</v>
      </c>
      <c r="Y768" s="14" t="s">
        <v>140</v>
      </c>
      <c r="Z768" s="14" t="s">
        <v>140</v>
      </c>
      <c r="AA768" s="18" t="s">
        <v>140</v>
      </c>
      <c r="AB768" s="18" t="s">
        <v>140</v>
      </c>
      <c r="AC768" s="14" t="s">
        <v>140</v>
      </c>
      <c r="AD768" s="748">
        <v>35294.377994397801</v>
      </c>
      <c r="AE768" s="749">
        <v>36.630000000000003</v>
      </c>
      <c r="AF768" s="748">
        <v>5833738.6499489136</v>
      </c>
      <c r="AG768" s="749">
        <v>40.450000000000003</v>
      </c>
      <c r="AH768" s="750">
        <v>4.5115999999999996</v>
      </c>
      <c r="AI768" s="748">
        <v>0</v>
      </c>
      <c r="AJ768" s="748">
        <v>0</v>
      </c>
      <c r="AK768" s="748">
        <v>0</v>
      </c>
      <c r="AL768" s="751" t="s">
        <v>140</v>
      </c>
      <c r="AM768" s="748">
        <v>6441019.9891986139</v>
      </c>
      <c r="AN768" s="748">
        <v>0</v>
      </c>
      <c r="AO768" s="752" t="s">
        <v>140</v>
      </c>
      <c r="AP768" s="753">
        <v>0</v>
      </c>
      <c r="AQ768" s="752" t="s">
        <v>2705</v>
      </c>
      <c r="AR768" s="752" t="s">
        <v>140</v>
      </c>
      <c r="AS768" s="752" t="s">
        <v>140</v>
      </c>
    </row>
    <row r="769" spans="1:45" x14ac:dyDescent="0.15">
      <c r="A769" s="14" t="s">
        <v>105</v>
      </c>
      <c r="B769" s="14" t="s">
        <v>137</v>
      </c>
      <c r="C769" s="14" t="s">
        <v>145</v>
      </c>
      <c r="D769" s="14" t="s">
        <v>928</v>
      </c>
      <c r="E769" s="14" t="s">
        <v>1767</v>
      </c>
      <c r="F769" s="14" t="s">
        <v>2600</v>
      </c>
      <c r="G769" s="14" t="s">
        <v>140</v>
      </c>
      <c r="H769" s="14" t="s">
        <v>2691</v>
      </c>
      <c r="I769" s="17">
        <v>1785880.8796634723</v>
      </c>
      <c r="J769" s="14" t="s">
        <v>67</v>
      </c>
      <c r="K769" s="17">
        <v>1785880.8796634723</v>
      </c>
      <c r="L769" s="14" t="s">
        <v>2691</v>
      </c>
      <c r="M769" s="17">
        <v>1785880.8796634723</v>
      </c>
      <c r="N769" s="14" t="s">
        <v>67</v>
      </c>
      <c r="O769" s="17">
        <v>1785880.8796634723</v>
      </c>
      <c r="P769" s="17">
        <v>1785880.8796634723</v>
      </c>
      <c r="Q769" s="17">
        <v>0</v>
      </c>
      <c r="R769" s="17">
        <v>0</v>
      </c>
      <c r="S769" s="18">
        <v>0</v>
      </c>
      <c r="T769" s="14" t="s">
        <v>102</v>
      </c>
      <c r="U769" s="14" t="s">
        <v>140</v>
      </c>
      <c r="V769" s="14" t="s">
        <v>2708</v>
      </c>
      <c r="W769" s="18">
        <v>1.7453352069119261</v>
      </c>
      <c r="X769" s="18">
        <v>1</v>
      </c>
      <c r="Y769" s="14" t="s">
        <v>140</v>
      </c>
      <c r="Z769" s="14" t="s">
        <v>140</v>
      </c>
      <c r="AA769" s="18" t="s">
        <v>140</v>
      </c>
      <c r="AB769" s="18" t="s">
        <v>140</v>
      </c>
      <c r="AC769" s="14" t="s">
        <v>140</v>
      </c>
      <c r="AD769" s="748">
        <v>785.40084311036674</v>
      </c>
      <c r="AE769" s="749">
        <v>733.17</v>
      </c>
      <c r="AF769" s="748">
        <v>2597939.6411105222</v>
      </c>
      <c r="AG769" s="749">
        <v>504</v>
      </c>
      <c r="AH769" s="750">
        <v>4.5115999999999996</v>
      </c>
      <c r="AI769" s="748">
        <v>0</v>
      </c>
      <c r="AJ769" s="748">
        <v>0</v>
      </c>
      <c r="AK769" s="748">
        <v>0</v>
      </c>
      <c r="AL769" s="751" t="s">
        <v>140</v>
      </c>
      <c r="AM769" s="748">
        <v>1785880.8796634723</v>
      </c>
      <c r="AN769" s="748">
        <v>0</v>
      </c>
      <c r="AO769" s="752" t="s">
        <v>140</v>
      </c>
      <c r="AP769" s="753">
        <v>0</v>
      </c>
      <c r="AQ769" s="752" t="s">
        <v>2705</v>
      </c>
      <c r="AR769" s="752" t="s">
        <v>140</v>
      </c>
      <c r="AS769" s="752" t="s">
        <v>140</v>
      </c>
    </row>
    <row r="770" spans="1:45" x14ac:dyDescent="0.15">
      <c r="A770" s="14" t="s">
        <v>105</v>
      </c>
      <c r="B770" s="14" t="s">
        <v>137</v>
      </c>
      <c r="C770" s="14" t="s">
        <v>145</v>
      </c>
      <c r="D770" s="14" t="s">
        <v>929</v>
      </c>
      <c r="E770" s="14" t="s">
        <v>1768</v>
      </c>
      <c r="F770" s="14" t="s">
        <v>2601</v>
      </c>
      <c r="G770" s="14" t="s">
        <v>140</v>
      </c>
      <c r="H770" s="14" t="s">
        <v>2691</v>
      </c>
      <c r="I770" s="17">
        <v>3203349.9461117093</v>
      </c>
      <c r="J770" s="14" t="s">
        <v>67</v>
      </c>
      <c r="K770" s="17">
        <v>3203349.9461117093</v>
      </c>
      <c r="L770" s="14" t="s">
        <v>2691</v>
      </c>
      <c r="M770" s="17">
        <v>3203349.9461117093</v>
      </c>
      <c r="N770" s="14" t="s">
        <v>67</v>
      </c>
      <c r="O770" s="17">
        <v>3203349.9461117093</v>
      </c>
      <c r="P770" s="17">
        <v>3203349.9461117093</v>
      </c>
      <c r="Q770" s="17">
        <v>0</v>
      </c>
      <c r="R770" s="17">
        <v>0</v>
      </c>
      <c r="S770" s="18">
        <v>0</v>
      </c>
      <c r="T770" s="14" t="s">
        <v>2705</v>
      </c>
      <c r="U770" s="14" t="s">
        <v>2705</v>
      </c>
      <c r="V770" s="14" t="s">
        <v>2705</v>
      </c>
      <c r="W770" s="18">
        <v>1.7453352069119261</v>
      </c>
      <c r="X770" s="18">
        <v>1</v>
      </c>
      <c r="Y770" s="14" t="s">
        <v>140</v>
      </c>
      <c r="Z770" s="14" t="s">
        <v>140</v>
      </c>
      <c r="AA770" s="18" t="s">
        <v>140</v>
      </c>
      <c r="AB770" s="18" t="s">
        <v>140</v>
      </c>
      <c r="AC770" s="14" t="s">
        <v>140</v>
      </c>
      <c r="AD770" s="748">
        <v>25866.129566715783</v>
      </c>
      <c r="AE770" s="749">
        <v>27.05</v>
      </c>
      <c r="AF770" s="748">
        <v>3157288.4905057596</v>
      </c>
      <c r="AG770" s="749">
        <v>27.45</v>
      </c>
      <c r="AH770" s="750">
        <v>4.5115999999999996</v>
      </c>
      <c r="AI770" s="748">
        <v>0</v>
      </c>
      <c r="AJ770" s="748">
        <v>0</v>
      </c>
      <c r="AK770" s="748">
        <v>0</v>
      </c>
      <c r="AL770" s="751" t="s">
        <v>140</v>
      </c>
      <c r="AM770" s="748">
        <v>3203349.9461117093</v>
      </c>
      <c r="AN770" s="748">
        <v>0</v>
      </c>
      <c r="AO770" s="752" t="s">
        <v>140</v>
      </c>
      <c r="AP770" s="753">
        <v>0</v>
      </c>
      <c r="AQ770" s="752" t="s">
        <v>2705</v>
      </c>
      <c r="AR770" s="752" t="s">
        <v>140</v>
      </c>
      <c r="AS770" s="752" t="s">
        <v>140</v>
      </c>
    </row>
    <row r="771" spans="1:45" x14ac:dyDescent="0.15">
      <c r="A771" s="14" t="s">
        <v>105</v>
      </c>
      <c r="B771" s="14" t="s">
        <v>137</v>
      </c>
      <c r="C771" s="14" t="s">
        <v>145</v>
      </c>
      <c r="D771" s="14" t="s">
        <v>930</v>
      </c>
      <c r="E771" s="14" t="s">
        <v>1769</v>
      </c>
      <c r="F771" s="14" t="s">
        <v>2602</v>
      </c>
      <c r="G771" s="14" t="s">
        <v>140</v>
      </c>
      <c r="H771" s="14" t="s">
        <v>2691</v>
      </c>
      <c r="I771" s="17">
        <v>1546937.1070693042</v>
      </c>
      <c r="J771" s="14" t="s">
        <v>67</v>
      </c>
      <c r="K771" s="17">
        <v>1546937.1070693042</v>
      </c>
      <c r="L771" s="14" t="s">
        <v>2691</v>
      </c>
      <c r="M771" s="17">
        <v>1546937.1070693042</v>
      </c>
      <c r="N771" s="14" t="s">
        <v>67</v>
      </c>
      <c r="O771" s="17">
        <v>1546937.1070693042</v>
      </c>
      <c r="P771" s="17">
        <v>1546937.1070693042</v>
      </c>
      <c r="Q771" s="17">
        <v>0</v>
      </c>
      <c r="R771" s="17">
        <v>0</v>
      </c>
      <c r="S771" s="18">
        <v>0</v>
      </c>
      <c r="T771" s="14" t="s">
        <v>102</v>
      </c>
      <c r="U771" s="14" t="s">
        <v>140</v>
      </c>
      <c r="V771" s="14" t="s">
        <v>2708</v>
      </c>
      <c r="W771" s="18">
        <v>1.7453352069119261</v>
      </c>
      <c r="X771" s="18">
        <v>1</v>
      </c>
      <c r="Y771" s="14" t="s">
        <v>140</v>
      </c>
      <c r="Z771" s="14" t="s">
        <v>140</v>
      </c>
      <c r="AA771" s="18" t="s">
        <v>140</v>
      </c>
      <c r="AB771" s="18" t="s">
        <v>140</v>
      </c>
      <c r="AC771" s="14" t="s">
        <v>140</v>
      </c>
      <c r="AD771" s="748">
        <v>11060.642993354673</v>
      </c>
      <c r="AE771" s="749">
        <v>54.05</v>
      </c>
      <c r="AF771" s="748">
        <v>2697523.9999587871</v>
      </c>
      <c r="AG771" s="749">
        <v>31</v>
      </c>
      <c r="AH771" s="750">
        <v>4.5115999999999996</v>
      </c>
      <c r="AI771" s="748">
        <v>0</v>
      </c>
      <c r="AJ771" s="748">
        <v>0</v>
      </c>
      <c r="AK771" s="748">
        <v>0</v>
      </c>
      <c r="AL771" s="751" t="s">
        <v>140</v>
      </c>
      <c r="AM771" s="748">
        <v>1546937.1070693042</v>
      </c>
      <c r="AN771" s="748">
        <v>0</v>
      </c>
      <c r="AO771" s="752" t="s">
        <v>140</v>
      </c>
      <c r="AP771" s="753">
        <v>0</v>
      </c>
      <c r="AQ771" s="752" t="s">
        <v>2705</v>
      </c>
      <c r="AR771" s="752" t="s">
        <v>140</v>
      </c>
      <c r="AS771" s="752" t="s">
        <v>140</v>
      </c>
    </row>
    <row r="772" spans="1:45" x14ac:dyDescent="0.15">
      <c r="A772" s="14" t="s">
        <v>105</v>
      </c>
      <c r="B772" s="14" t="s">
        <v>137</v>
      </c>
      <c r="C772" s="14" t="s">
        <v>145</v>
      </c>
      <c r="D772" s="14" t="s">
        <v>931</v>
      </c>
      <c r="E772" s="14" t="s">
        <v>1770</v>
      </c>
      <c r="F772" s="14" t="s">
        <v>2603</v>
      </c>
      <c r="G772" s="14" t="s">
        <v>140</v>
      </c>
      <c r="H772" s="14" t="s">
        <v>2691</v>
      </c>
      <c r="I772" s="17">
        <v>2753941.6987219341</v>
      </c>
      <c r="J772" s="14" t="s">
        <v>67</v>
      </c>
      <c r="K772" s="17">
        <v>2753941.6987219341</v>
      </c>
      <c r="L772" s="14" t="s">
        <v>2691</v>
      </c>
      <c r="M772" s="17">
        <v>2753941.6987219341</v>
      </c>
      <c r="N772" s="14" t="s">
        <v>67</v>
      </c>
      <c r="O772" s="17">
        <v>2753941.6987219341</v>
      </c>
      <c r="P772" s="17">
        <v>2753941.6987219341</v>
      </c>
      <c r="Q772" s="17">
        <v>0</v>
      </c>
      <c r="R772" s="17">
        <v>0</v>
      </c>
      <c r="S772" s="18">
        <v>0</v>
      </c>
      <c r="T772" s="14" t="s">
        <v>102</v>
      </c>
      <c r="U772" s="14" t="s">
        <v>140</v>
      </c>
      <c r="V772" s="14" t="s">
        <v>2708</v>
      </c>
      <c r="W772" s="18">
        <v>1.7453352069119261</v>
      </c>
      <c r="X772" s="18">
        <v>1</v>
      </c>
      <c r="Y772" s="14" t="s">
        <v>140</v>
      </c>
      <c r="Z772" s="14" t="s">
        <v>140</v>
      </c>
      <c r="AA772" s="18" t="s">
        <v>140</v>
      </c>
      <c r="AB772" s="18" t="s">
        <v>140</v>
      </c>
      <c r="AC772" s="14" t="s">
        <v>140</v>
      </c>
      <c r="AD772" s="748">
        <v>6073.766520053503</v>
      </c>
      <c r="AE772" s="749">
        <v>110.49</v>
      </c>
      <c r="AF772" s="748">
        <v>3027836.2102616108</v>
      </c>
      <c r="AG772" s="749">
        <v>100.5</v>
      </c>
      <c r="AH772" s="750">
        <v>4.5115999999999996</v>
      </c>
      <c r="AI772" s="748">
        <v>0</v>
      </c>
      <c r="AJ772" s="748">
        <v>0</v>
      </c>
      <c r="AK772" s="748">
        <v>0</v>
      </c>
      <c r="AL772" s="751" t="s">
        <v>140</v>
      </c>
      <c r="AM772" s="748">
        <v>2753941.6987219341</v>
      </c>
      <c r="AN772" s="748">
        <v>0</v>
      </c>
      <c r="AO772" s="752" t="s">
        <v>140</v>
      </c>
      <c r="AP772" s="753">
        <v>0</v>
      </c>
      <c r="AQ772" s="752" t="s">
        <v>2705</v>
      </c>
      <c r="AR772" s="752" t="s">
        <v>140</v>
      </c>
      <c r="AS772" s="752" t="s">
        <v>140</v>
      </c>
    </row>
    <row r="773" spans="1:45" x14ac:dyDescent="0.15">
      <c r="A773" s="14" t="s">
        <v>105</v>
      </c>
      <c r="B773" s="14" t="s">
        <v>137</v>
      </c>
      <c r="C773" s="14" t="s">
        <v>145</v>
      </c>
      <c r="D773" s="14" t="s">
        <v>932</v>
      </c>
      <c r="E773" s="14" t="s">
        <v>1771</v>
      </c>
      <c r="F773" s="14" t="s">
        <v>2604</v>
      </c>
      <c r="G773" s="14" t="s">
        <v>140</v>
      </c>
      <c r="H773" s="14" t="s">
        <v>2691</v>
      </c>
      <c r="I773" s="17">
        <v>752934.69355200941</v>
      </c>
      <c r="J773" s="14" t="s">
        <v>67</v>
      </c>
      <c r="K773" s="17">
        <v>752934.69355200941</v>
      </c>
      <c r="L773" s="14" t="s">
        <v>2691</v>
      </c>
      <c r="M773" s="17">
        <v>752934.69355200941</v>
      </c>
      <c r="N773" s="14" t="s">
        <v>67</v>
      </c>
      <c r="O773" s="17">
        <v>752934.69355200941</v>
      </c>
      <c r="P773" s="17">
        <v>752934.69355200941</v>
      </c>
      <c r="Q773" s="17">
        <v>0</v>
      </c>
      <c r="R773" s="17">
        <v>0</v>
      </c>
      <c r="S773" s="18">
        <v>0</v>
      </c>
      <c r="T773" s="14" t="s">
        <v>102</v>
      </c>
      <c r="U773" s="14" t="s">
        <v>140</v>
      </c>
      <c r="V773" s="14" t="s">
        <v>2708</v>
      </c>
      <c r="W773" s="18">
        <v>1.7453352069119261</v>
      </c>
      <c r="X773" s="18">
        <v>1</v>
      </c>
      <c r="Y773" s="14" t="s">
        <v>140</v>
      </c>
      <c r="Z773" s="14" t="s">
        <v>140</v>
      </c>
      <c r="AA773" s="18" t="s">
        <v>140</v>
      </c>
      <c r="AB773" s="18" t="s">
        <v>140</v>
      </c>
      <c r="AC773" s="14" t="s">
        <v>140</v>
      </c>
      <c r="AD773" s="748">
        <v>4668.2131712231903</v>
      </c>
      <c r="AE773" s="749">
        <v>36.5</v>
      </c>
      <c r="AF773" s="748">
        <v>768730.5182284764</v>
      </c>
      <c r="AG773" s="749">
        <v>35.75</v>
      </c>
      <c r="AH773" s="750">
        <v>4.5115999999999996</v>
      </c>
      <c r="AI773" s="748">
        <v>0</v>
      </c>
      <c r="AJ773" s="748">
        <v>0</v>
      </c>
      <c r="AK773" s="748">
        <v>0</v>
      </c>
      <c r="AL773" s="751" t="s">
        <v>140</v>
      </c>
      <c r="AM773" s="748">
        <v>752934.69355200941</v>
      </c>
      <c r="AN773" s="748">
        <v>0</v>
      </c>
      <c r="AO773" s="752" t="s">
        <v>140</v>
      </c>
      <c r="AP773" s="753">
        <v>0</v>
      </c>
      <c r="AQ773" s="752" t="s">
        <v>2705</v>
      </c>
      <c r="AR773" s="752" t="s">
        <v>140</v>
      </c>
      <c r="AS773" s="752" t="s">
        <v>140</v>
      </c>
    </row>
    <row r="774" spans="1:45" x14ac:dyDescent="0.15">
      <c r="A774" s="14" t="s">
        <v>105</v>
      </c>
      <c r="B774" s="14" t="s">
        <v>137</v>
      </c>
      <c r="C774" s="14" t="s">
        <v>145</v>
      </c>
      <c r="D774" s="14" t="s">
        <v>933</v>
      </c>
      <c r="E774" s="14" t="s">
        <v>1772</v>
      </c>
      <c r="F774" s="14" t="s">
        <v>2605</v>
      </c>
      <c r="G774" s="14" t="s">
        <v>140</v>
      </c>
      <c r="H774" s="14" t="s">
        <v>2691</v>
      </c>
      <c r="I774" s="17">
        <v>4068698.2943906146</v>
      </c>
      <c r="J774" s="14" t="s">
        <v>67</v>
      </c>
      <c r="K774" s="17">
        <v>4068698.2943906146</v>
      </c>
      <c r="L774" s="14" t="s">
        <v>2691</v>
      </c>
      <c r="M774" s="17">
        <v>4068698.2943906146</v>
      </c>
      <c r="N774" s="14" t="s">
        <v>67</v>
      </c>
      <c r="O774" s="17">
        <v>4068698.2943906146</v>
      </c>
      <c r="P774" s="17">
        <v>4068698.2943906146</v>
      </c>
      <c r="Q774" s="17">
        <v>0</v>
      </c>
      <c r="R774" s="17">
        <v>0</v>
      </c>
      <c r="S774" s="18">
        <v>0</v>
      </c>
      <c r="T774" s="14" t="s">
        <v>102</v>
      </c>
      <c r="U774" s="14" t="s">
        <v>140</v>
      </c>
      <c r="V774" s="14" t="s">
        <v>2708</v>
      </c>
      <c r="W774" s="18">
        <v>1.7453352069119261</v>
      </c>
      <c r="X774" s="18">
        <v>1</v>
      </c>
      <c r="Y774" s="14" t="s">
        <v>140</v>
      </c>
      <c r="Z774" s="14" t="s">
        <v>140</v>
      </c>
      <c r="AA774" s="18" t="s">
        <v>140</v>
      </c>
      <c r="AB774" s="18" t="s">
        <v>140</v>
      </c>
      <c r="AC774" s="14" t="s">
        <v>140</v>
      </c>
      <c r="AD774" s="748">
        <v>10957.842749667559</v>
      </c>
      <c r="AE774" s="749">
        <v>77.28</v>
      </c>
      <c r="AF774" s="748">
        <v>3820596.3639920345</v>
      </c>
      <c r="AG774" s="749">
        <v>82.3</v>
      </c>
      <c r="AH774" s="750">
        <v>4.5115999999999996</v>
      </c>
      <c r="AI774" s="748">
        <v>0</v>
      </c>
      <c r="AJ774" s="748">
        <v>0</v>
      </c>
      <c r="AK774" s="748">
        <v>0</v>
      </c>
      <c r="AL774" s="751" t="s">
        <v>140</v>
      </c>
      <c r="AM774" s="748">
        <v>4068698.2943906146</v>
      </c>
      <c r="AN774" s="748">
        <v>0</v>
      </c>
      <c r="AO774" s="752" t="s">
        <v>140</v>
      </c>
      <c r="AP774" s="753">
        <v>0</v>
      </c>
      <c r="AQ774" s="752" t="s">
        <v>2705</v>
      </c>
      <c r="AR774" s="752" t="s">
        <v>140</v>
      </c>
      <c r="AS774" s="752" t="s">
        <v>140</v>
      </c>
    </row>
    <row r="775" spans="1:45" x14ac:dyDescent="0.15">
      <c r="A775" s="14" t="s">
        <v>105</v>
      </c>
      <c r="B775" s="14" t="s">
        <v>137</v>
      </c>
      <c r="C775" s="14" t="s">
        <v>145</v>
      </c>
      <c r="D775" s="14" t="s">
        <v>934</v>
      </c>
      <c r="E775" s="14" t="s">
        <v>1773</v>
      </c>
      <c r="F775" s="14" t="s">
        <v>2606</v>
      </c>
      <c r="G775" s="14" t="s">
        <v>140</v>
      </c>
      <c r="H775" s="14" t="s">
        <v>2691</v>
      </c>
      <c r="I775" s="17">
        <v>1311670.5986759311</v>
      </c>
      <c r="J775" s="14" t="s">
        <v>67</v>
      </c>
      <c r="K775" s="17">
        <v>1311670.5986759311</v>
      </c>
      <c r="L775" s="14" t="s">
        <v>2691</v>
      </c>
      <c r="M775" s="17">
        <v>1311670.5986759311</v>
      </c>
      <c r="N775" s="14" t="s">
        <v>67</v>
      </c>
      <c r="O775" s="17">
        <v>1311670.5986759311</v>
      </c>
      <c r="P775" s="17">
        <v>1311670.5986759311</v>
      </c>
      <c r="Q775" s="17">
        <v>0</v>
      </c>
      <c r="R775" s="17">
        <v>0</v>
      </c>
      <c r="S775" s="18">
        <v>0</v>
      </c>
      <c r="T775" s="14" t="s">
        <v>102</v>
      </c>
      <c r="U775" s="14" t="s">
        <v>140</v>
      </c>
      <c r="V775" s="14" t="s">
        <v>2708</v>
      </c>
      <c r="W775" s="18">
        <v>1.7453352069119261</v>
      </c>
      <c r="X775" s="18">
        <v>1</v>
      </c>
      <c r="Y775" s="14" t="s">
        <v>140</v>
      </c>
      <c r="Z775" s="14" t="s">
        <v>140</v>
      </c>
      <c r="AA775" s="18" t="s">
        <v>140</v>
      </c>
      <c r="AB775" s="18" t="s">
        <v>140</v>
      </c>
      <c r="AC775" s="14" t="s">
        <v>140</v>
      </c>
      <c r="AD775" s="748">
        <v>1131.256467712034</v>
      </c>
      <c r="AE775" s="749">
        <v>272.5</v>
      </c>
      <c r="AF775" s="748">
        <v>1390779.1386638591</v>
      </c>
      <c r="AG775" s="749">
        <v>257</v>
      </c>
      <c r="AH775" s="750">
        <v>4.5115999999999996</v>
      </c>
      <c r="AI775" s="748">
        <v>0</v>
      </c>
      <c r="AJ775" s="748">
        <v>0</v>
      </c>
      <c r="AK775" s="748">
        <v>0</v>
      </c>
      <c r="AL775" s="751" t="s">
        <v>140</v>
      </c>
      <c r="AM775" s="748">
        <v>1311670.5986759311</v>
      </c>
      <c r="AN775" s="748">
        <v>0</v>
      </c>
      <c r="AO775" s="752" t="s">
        <v>140</v>
      </c>
      <c r="AP775" s="753">
        <v>0</v>
      </c>
      <c r="AQ775" s="752" t="s">
        <v>2705</v>
      </c>
      <c r="AR775" s="752" t="s">
        <v>140</v>
      </c>
      <c r="AS775" s="752" t="s">
        <v>140</v>
      </c>
    </row>
    <row r="776" spans="1:45" x14ac:dyDescent="0.15">
      <c r="A776" s="14" t="s">
        <v>105</v>
      </c>
      <c r="B776" s="14" t="s">
        <v>137</v>
      </c>
      <c r="C776" s="14" t="s">
        <v>145</v>
      </c>
      <c r="D776" s="14" t="s">
        <v>935</v>
      </c>
      <c r="E776" s="14" t="s">
        <v>1774</v>
      </c>
      <c r="F776" s="14" t="s">
        <v>2607</v>
      </c>
      <c r="G776" s="14" t="s">
        <v>140</v>
      </c>
      <c r="H776" s="14" t="s">
        <v>2691</v>
      </c>
      <c r="I776" s="17">
        <v>2571258.9985094448</v>
      </c>
      <c r="J776" s="14" t="s">
        <v>67</v>
      </c>
      <c r="K776" s="17">
        <v>2571258.9985094448</v>
      </c>
      <c r="L776" s="14" t="s">
        <v>2691</v>
      </c>
      <c r="M776" s="17">
        <v>2571258.9985094448</v>
      </c>
      <c r="N776" s="14" t="s">
        <v>67</v>
      </c>
      <c r="O776" s="17">
        <v>2571258.9985094448</v>
      </c>
      <c r="P776" s="17">
        <v>2571258.9985094448</v>
      </c>
      <c r="Q776" s="17">
        <v>0</v>
      </c>
      <c r="R776" s="17">
        <v>0</v>
      </c>
      <c r="S776" s="18">
        <v>0</v>
      </c>
      <c r="T776" s="14" t="s">
        <v>102</v>
      </c>
      <c r="U776" s="14" t="s">
        <v>140</v>
      </c>
      <c r="V776" s="14" t="s">
        <v>2708</v>
      </c>
      <c r="W776" s="18">
        <v>1.7453352069119261</v>
      </c>
      <c r="X776" s="18">
        <v>1</v>
      </c>
      <c r="Y776" s="14" t="s">
        <v>140</v>
      </c>
      <c r="Z776" s="14" t="s">
        <v>140</v>
      </c>
      <c r="AA776" s="18" t="s">
        <v>140</v>
      </c>
      <c r="AB776" s="18" t="s">
        <v>140</v>
      </c>
      <c r="AC776" s="14" t="s">
        <v>140</v>
      </c>
      <c r="AD776" s="748">
        <v>2024.5888400178342</v>
      </c>
      <c r="AE776" s="749">
        <v>224.79</v>
      </c>
      <c r="AF776" s="748">
        <v>2053307.9468738246</v>
      </c>
      <c r="AG776" s="749">
        <v>281.5</v>
      </c>
      <c r="AH776" s="750">
        <v>4.5115999999999996</v>
      </c>
      <c r="AI776" s="748">
        <v>0</v>
      </c>
      <c r="AJ776" s="748">
        <v>0</v>
      </c>
      <c r="AK776" s="748">
        <v>0</v>
      </c>
      <c r="AL776" s="751" t="s">
        <v>140</v>
      </c>
      <c r="AM776" s="748">
        <v>2571258.9985094448</v>
      </c>
      <c r="AN776" s="748">
        <v>0</v>
      </c>
      <c r="AO776" s="752" t="s">
        <v>140</v>
      </c>
      <c r="AP776" s="753">
        <v>0</v>
      </c>
      <c r="AQ776" s="752" t="s">
        <v>2705</v>
      </c>
      <c r="AR776" s="752" t="s">
        <v>140</v>
      </c>
      <c r="AS776" s="752" t="s">
        <v>140</v>
      </c>
    </row>
    <row r="777" spans="1:45" x14ac:dyDescent="0.15">
      <c r="A777" s="14" t="s">
        <v>105</v>
      </c>
      <c r="B777" s="14" t="s">
        <v>137</v>
      </c>
      <c r="C777" s="14" t="s">
        <v>145</v>
      </c>
      <c r="D777" s="14" t="s">
        <v>936</v>
      </c>
      <c r="E777" s="14" t="s">
        <v>1775</v>
      </c>
      <c r="F777" s="14" t="s">
        <v>2608</v>
      </c>
      <c r="G777" s="14" t="s">
        <v>140</v>
      </c>
      <c r="H777" s="14" t="s">
        <v>2691</v>
      </c>
      <c r="I777" s="17">
        <v>2091795.6599761967</v>
      </c>
      <c r="J777" s="14" t="s">
        <v>67</v>
      </c>
      <c r="K777" s="17">
        <v>2091795.6599761967</v>
      </c>
      <c r="L777" s="14" t="s">
        <v>2691</v>
      </c>
      <c r="M777" s="17">
        <v>2091795.6599761967</v>
      </c>
      <c r="N777" s="14" t="s">
        <v>67</v>
      </c>
      <c r="O777" s="17">
        <v>2091795.6599761967</v>
      </c>
      <c r="P777" s="17">
        <v>2091795.6599761967</v>
      </c>
      <c r="Q777" s="17">
        <v>0</v>
      </c>
      <c r="R777" s="17">
        <v>0</v>
      </c>
      <c r="S777" s="18">
        <v>0</v>
      </c>
      <c r="T777" s="14" t="s">
        <v>102</v>
      </c>
      <c r="U777" s="14" t="s">
        <v>140</v>
      </c>
      <c r="V777" s="14" t="s">
        <v>2708</v>
      </c>
      <c r="W777" s="18">
        <v>1.7453352069119261</v>
      </c>
      <c r="X777" s="18">
        <v>1</v>
      </c>
      <c r="Y777" s="14" t="s">
        <v>140</v>
      </c>
      <c r="Z777" s="14" t="s">
        <v>140</v>
      </c>
      <c r="AA777" s="18" t="s">
        <v>140</v>
      </c>
      <c r="AB777" s="18" t="s">
        <v>140</v>
      </c>
      <c r="AC777" s="14" t="s">
        <v>140</v>
      </c>
      <c r="AD777" s="748">
        <v>575.96061828093559</v>
      </c>
      <c r="AE777" s="749">
        <v>949.09</v>
      </c>
      <c r="AF777" s="748">
        <v>2466222.1252080267</v>
      </c>
      <c r="AG777" s="749">
        <v>805</v>
      </c>
      <c r="AH777" s="750">
        <v>4.5115999999999996</v>
      </c>
      <c r="AI777" s="748">
        <v>0</v>
      </c>
      <c r="AJ777" s="748">
        <v>0</v>
      </c>
      <c r="AK777" s="748">
        <v>0</v>
      </c>
      <c r="AL777" s="751" t="s">
        <v>140</v>
      </c>
      <c r="AM777" s="748">
        <v>2091795.6599761967</v>
      </c>
      <c r="AN777" s="748">
        <v>0</v>
      </c>
      <c r="AO777" s="752" t="s">
        <v>140</v>
      </c>
      <c r="AP777" s="753">
        <v>0</v>
      </c>
      <c r="AQ777" s="752" t="s">
        <v>2705</v>
      </c>
      <c r="AR777" s="752" t="s">
        <v>140</v>
      </c>
      <c r="AS777" s="752" t="s">
        <v>140</v>
      </c>
    </row>
    <row r="778" spans="1:45" x14ac:dyDescent="0.15">
      <c r="A778" s="14" t="s">
        <v>105</v>
      </c>
      <c r="B778" s="14" t="s">
        <v>137</v>
      </c>
      <c r="C778" s="14" t="s">
        <v>145</v>
      </c>
      <c r="D778" s="14" t="s">
        <v>937</v>
      </c>
      <c r="E778" s="14" t="s">
        <v>1776</v>
      </c>
      <c r="F778" s="14" t="s">
        <v>2609</v>
      </c>
      <c r="G778" s="14" t="s">
        <v>140</v>
      </c>
      <c r="H778" s="14" t="s">
        <v>2691</v>
      </c>
      <c r="I778" s="17">
        <v>434068.75805650745</v>
      </c>
      <c r="J778" s="14" t="s">
        <v>67</v>
      </c>
      <c r="K778" s="17">
        <v>434068.75805650745</v>
      </c>
      <c r="L778" s="14" t="s">
        <v>2691</v>
      </c>
      <c r="M778" s="17">
        <v>434068.75805650745</v>
      </c>
      <c r="N778" s="14" t="s">
        <v>67</v>
      </c>
      <c r="O778" s="17">
        <v>434068.75805650745</v>
      </c>
      <c r="P778" s="17">
        <v>434068.75805650745</v>
      </c>
      <c r="Q778" s="17">
        <v>0</v>
      </c>
      <c r="R778" s="17">
        <v>0</v>
      </c>
      <c r="S778" s="18">
        <v>0</v>
      </c>
      <c r="T778" s="14" t="s">
        <v>102</v>
      </c>
      <c r="U778" s="14" t="s">
        <v>140</v>
      </c>
      <c r="V778" s="14" t="s">
        <v>2708</v>
      </c>
      <c r="W778" s="18">
        <v>1.7453352069119261</v>
      </c>
      <c r="X778" s="18">
        <v>1</v>
      </c>
      <c r="Y778" s="14" t="s">
        <v>140</v>
      </c>
      <c r="Z778" s="14" t="s">
        <v>140</v>
      </c>
      <c r="AA778" s="18" t="s">
        <v>140</v>
      </c>
      <c r="AB778" s="18" t="s">
        <v>140</v>
      </c>
      <c r="AC778" s="14" t="s">
        <v>140</v>
      </c>
      <c r="AD778" s="748">
        <v>2665.1443143065803</v>
      </c>
      <c r="AE778" s="749">
        <v>40.200000000000003</v>
      </c>
      <c r="AF778" s="748">
        <v>483367.42649753339</v>
      </c>
      <c r="AG778" s="749">
        <v>36.1</v>
      </c>
      <c r="AH778" s="750">
        <v>4.5115999999999996</v>
      </c>
      <c r="AI778" s="748">
        <v>0</v>
      </c>
      <c r="AJ778" s="748">
        <v>0</v>
      </c>
      <c r="AK778" s="748">
        <v>0</v>
      </c>
      <c r="AL778" s="751" t="s">
        <v>140</v>
      </c>
      <c r="AM778" s="748">
        <v>434068.75805650745</v>
      </c>
      <c r="AN778" s="748">
        <v>0</v>
      </c>
      <c r="AO778" s="752" t="s">
        <v>140</v>
      </c>
      <c r="AP778" s="753">
        <v>0</v>
      </c>
      <c r="AQ778" s="752" t="s">
        <v>2705</v>
      </c>
      <c r="AR778" s="752" t="s">
        <v>140</v>
      </c>
      <c r="AS778" s="752" t="s">
        <v>140</v>
      </c>
    </row>
    <row r="779" spans="1:45" x14ac:dyDescent="0.15">
      <c r="A779" s="14" t="s">
        <v>105</v>
      </c>
      <c r="B779" s="14" t="s">
        <v>137</v>
      </c>
      <c r="C779" s="14" t="s">
        <v>145</v>
      </c>
      <c r="D779" s="14" t="s">
        <v>938</v>
      </c>
      <c r="E779" s="14" t="s">
        <v>1777</v>
      </c>
      <c r="F779" s="14" t="s">
        <v>2610</v>
      </c>
      <c r="G779" s="14" t="s">
        <v>140</v>
      </c>
      <c r="H779" s="14" t="s">
        <v>2691</v>
      </c>
      <c r="I779" s="17">
        <v>1142918.3786841698</v>
      </c>
      <c r="J779" s="14" t="s">
        <v>67</v>
      </c>
      <c r="K779" s="17">
        <v>1142918.3786841698</v>
      </c>
      <c r="L779" s="14" t="s">
        <v>2691</v>
      </c>
      <c r="M779" s="17">
        <v>1142918.3786841698</v>
      </c>
      <c r="N779" s="14" t="s">
        <v>67</v>
      </c>
      <c r="O779" s="17">
        <v>1142918.3786841698</v>
      </c>
      <c r="P779" s="17">
        <v>1142918.3786841698</v>
      </c>
      <c r="Q779" s="17">
        <v>0</v>
      </c>
      <c r="R779" s="17">
        <v>0</v>
      </c>
      <c r="S779" s="18">
        <v>0</v>
      </c>
      <c r="T779" s="14" t="s">
        <v>102</v>
      </c>
      <c r="U779" s="14" t="s">
        <v>140</v>
      </c>
      <c r="V779" s="14" t="s">
        <v>2708</v>
      </c>
      <c r="W779" s="18">
        <v>1.7453352069119261</v>
      </c>
      <c r="X779" s="18">
        <v>1</v>
      </c>
      <c r="Y779" s="14" t="s">
        <v>140</v>
      </c>
      <c r="Z779" s="14" t="s">
        <v>140</v>
      </c>
      <c r="AA779" s="18" t="s">
        <v>140</v>
      </c>
      <c r="AB779" s="18" t="s">
        <v>140</v>
      </c>
      <c r="AC779" s="14" t="s">
        <v>140</v>
      </c>
      <c r="AD779" s="748">
        <v>3395.8288986802581</v>
      </c>
      <c r="AE779" s="749">
        <v>78.48</v>
      </c>
      <c r="AF779" s="748">
        <v>1202480.9096898912</v>
      </c>
      <c r="AG779" s="749">
        <v>74.599999999999994</v>
      </c>
      <c r="AH779" s="750">
        <v>4.5115999999999996</v>
      </c>
      <c r="AI779" s="748">
        <v>0</v>
      </c>
      <c r="AJ779" s="748">
        <v>0</v>
      </c>
      <c r="AK779" s="748">
        <v>0</v>
      </c>
      <c r="AL779" s="751" t="s">
        <v>140</v>
      </c>
      <c r="AM779" s="748">
        <v>1142918.3786841698</v>
      </c>
      <c r="AN779" s="748">
        <v>0</v>
      </c>
      <c r="AO779" s="752" t="s">
        <v>140</v>
      </c>
      <c r="AP779" s="753">
        <v>0</v>
      </c>
      <c r="AQ779" s="752" t="s">
        <v>2705</v>
      </c>
      <c r="AR779" s="752" t="s">
        <v>140</v>
      </c>
      <c r="AS779" s="752" t="s">
        <v>140</v>
      </c>
    </row>
    <row r="780" spans="1:45" x14ac:dyDescent="0.15">
      <c r="A780" s="14" t="s">
        <v>105</v>
      </c>
      <c r="B780" s="14" t="s">
        <v>137</v>
      </c>
      <c r="C780" s="14" t="s">
        <v>145</v>
      </c>
      <c r="D780" s="14" t="s">
        <v>939</v>
      </c>
      <c r="E780" s="14" t="s">
        <v>1778</v>
      </c>
      <c r="F780" s="14" t="s">
        <v>2611</v>
      </c>
      <c r="G780" s="14" t="s">
        <v>140</v>
      </c>
      <c r="H780" s="14" t="s">
        <v>2691</v>
      </c>
      <c r="I780" s="17">
        <v>2405334.3611796973</v>
      </c>
      <c r="J780" s="14" t="s">
        <v>67</v>
      </c>
      <c r="K780" s="17">
        <v>2405334.3611796973</v>
      </c>
      <c r="L780" s="14" t="s">
        <v>2691</v>
      </c>
      <c r="M780" s="17">
        <v>2405334.3611796973</v>
      </c>
      <c r="N780" s="14" t="s">
        <v>67</v>
      </c>
      <c r="O780" s="17">
        <v>2405334.3611796973</v>
      </c>
      <c r="P780" s="17">
        <v>2405334.3611796973</v>
      </c>
      <c r="Q780" s="17">
        <v>0</v>
      </c>
      <c r="R780" s="17">
        <v>0</v>
      </c>
      <c r="S780" s="18">
        <v>0</v>
      </c>
      <c r="T780" s="14" t="s">
        <v>102</v>
      </c>
      <c r="U780" s="14" t="s">
        <v>140</v>
      </c>
      <c r="V780" s="14" t="s">
        <v>2708</v>
      </c>
      <c r="W780" s="18">
        <v>1.7453352069119261</v>
      </c>
      <c r="X780" s="18">
        <v>1</v>
      </c>
      <c r="Y780" s="14" t="s">
        <v>140</v>
      </c>
      <c r="Z780" s="14" t="s">
        <v>140</v>
      </c>
      <c r="AA780" s="18" t="s">
        <v>140</v>
      </c>
      <c r="AB780" s="18" t="s">
        <v>140</v>
      </c>
      <c r="AC780" s="14" t="s">
        <v>140</v>
      </c>
      <c r="AD780" s="748">
        <v>16229.662648849171</v>
      </c>
      <c r="AE780" s="749">
        <v>32.840000000000003</v>
      </c>
      <c r="AF780" s="748">
        <v>2404745.3978141248</v>
      </c>
      <c r="AG780" s="749">
        <v>32.85</v>
      </c>
      <c r="AH780" s="750">
        <v>4.5115999999999996</v>
      </c>
      <c r="AI780" s="748">
        <v>0</v>
      </c>
      <c r="AJ780" s="748">
        <v>0</v>
      </c>
      <c r="AK780" s="748">
        <v>0</v>
      </c>
      <c r="AL780" s="751" t="s">
        <v>140</v>
      </c>
      <c r="AM780" s="748">
        <v>2405334.3611796973</v>
      </c>
      <c r="AN780" s="748">
        <v>0</v>
      </c>
      <c r="AO780" s="752" t="s">
        <v>140</v>
      </c>
      <c r="AP780" s="753">
        <v>0</v>
      </c>
      <c r="AQ780" s="752" t="s">
        <v>2705</v>
      </c>
      <c r="AR780" s="752" t="s">
        <v>140</v>
      </c>
      <c r="AS780" s="752" t="s">
        <v>140</v>
      </c>
    </row>
    <row r="781" spans="1:45" x14ac:dyDescent="0.15">
      <c r="A781" s="14" t="s">
        <v>105</v>
      </c>
      <c r="B781" s="14" t="s">
        <v>137</v>
      </c>
      <c r="C781" s="14" t="s">
        <v>145</v>
      </c>
      <c r="D781" s="14" t="s">
        <v>940</v>
      </c>
      <c r="E781" s="14" t="s">
        <v>1779</v>
      </c>
      <c r="F781" s="14" t="s">
        <v>2612</v>
      </c>
      <c r="G781" s="14" t="s">
        <v>140</v>
      </c>
      <c r="H781" s="14" t="s">
        <v>2691</v>
      </c>
      <c r="I781" s="17">
        <v>230092580.5934765</v>
      </c>
      <c r="J781" s="14" t="s">
        <v>67</v>
      </c>
      <c r="K781" s="17">
        <v>230092580.5934765</v>
      </c>
      <c r="L781" s="14" t="s">
        <v>2691</v>
      </c>
      <c r="M781" s="17">
        <v>230092580.5934765</v>
      </c>
      <c r="N781" s="14" t="s">
        <v>67</v>
      </c>
      <c r="O781" s="17">
        <v>230092580.5934765</v>
      </c>
      <c r="P781" s="17">
        <v>229236551.63706842</v>
      </c>
      <c r="Q781" s="17">
        <v>856028.9564080782</v>
      </c>
      <c r="R781" s="17">
        <v>0</v>
      </c>
      <c r="S781" s="18">
        <v>0</v>
      </c>
      <c r="T781" s="14" t="s">
        <v>102</v>
      </c>
      <c r="U781" s="14" t="s">
        <v>140</v>
      </c>
      <c r="V781" s="14" t="s">
        <v>2708</v>
      </c>
      <c r="W781" s="18">
        <v>1.7453352069119261</v>
      </c>
      <c r="X781" s="18">
        <v>1</v>
      </c>
      <c r="Y781" s="14" t="s">
        <v>140</v>
      </c>
      <c r="Z781" s="14" t="s">
        <v>140</v>
      </c>
      <c r="AA781" s="18" t="s">
        <v>140</v>
      </c>
      <c r="AB781" s="18" t="s">
        <v>140</v>
      </c>
      <c r="AC781" s="14" t="s">
        <v>140</v>
      </c>
      <c r="AD781" s="748">
        <v>53372.350627366701</v>
      </c>
      <c r="AE781" s="749">
        <v>826.34</v>
      </c>
      <c r="AF781" s="748">
        <v>198979718.22677621</v>
      </c>
      <c r="AG781" s="749">
        <v>952</v>
      </c>
      <c r="AH781" s="750">
        <v>4.5115999999999996</v>
      </c>
      <c r="AI781" s="748">
        <v>856028.9564080782</v>
      </c>
      <c r="AJ781" s="748">
        <v>0</v>
      </c>
      <c r="AK781" s="748">
        <v>856028.9564080782</v>
      </c>
      <c r="AL781" s="751" t="s">
        <v>140</v>
      </c>
      <c r="AM781" s="748">
        <v>230092580.5934765</v>
      </c>
      <c r="AN781" s="748">
        <v>0</v>
      </c>
      <c r="AO781" s="752" t="s">
        <v>140</v>
      </c>
      <c r="AP781" s="753">
        <v>0</v>
      </c>
      <c r="AQ781" s="752" t="s">
        <v>2705</v>
      </c>
      <c r="AR781" s="752" t="s">
        <v>140</v>
      </c>
      <c r="AS781" s="752" t="s">
        <v>140</v>
      </c>
    </row>
    <row r="782" spans="1:45" x14ac:dyDescent="0.15">
      <c r="A782" s="14" t="s">
        <v>105</v>
      </c>
      <c r="B782" s="14" t="s">
        <v>137</v>
      </c>
      <c r="C782" s="14" t="s">
        <v>145</v>
      </c>
      <c r="D782" s="14" t="s">
        <v>941</v>
      </c>
      <c r="E782" s="14" t="s">
        <v>1780</v>
      </c>
      <c r="F782" s="14" t="s">
        <v>2613</v>
      </c>
      <c r="G782" s="14" t="s">
        <v>140</v>
      </c>
      <c r="H782" s="14" t="s">
        <v>2691</v>
      </c>
      <c r="I782" s="17">
        <v>4863814.685557073</v>
      </c>
      <c r="J782" s="14" t="s">
        <v>67</v>
      </c>
      <c r="K782" s="17">
        <v>4863814.685557073</v>
      </c>
      <c r="L782" s="14" t="s">
        <v>2691</v>
      </c>
      <c r="M782" s="17">
        <v>4863814.685557073</v>
      </c>
      <c r="N782" s="14" t="s">
        <v>67</v>
      </c>
      <c r="O782" s="17">
        <v>4863814.685557073</v>
      </c>
      <c r="P782" s="17">
        <v>4863814.685557073</v>
      </c>
      <c r="Q782" s="17">
        <v>0</v>
      </c>
      <c r="R782" s="17">
        <v>0</v>
      </c>
      <c r="S782" s="18">
        <v>0</v>
      </c>
      <c r="T782" s="14" t="s">
        <v>102</v>
      </c>
      <c r="U782" s="14" t="s">
        <v>140</v>
      </c>
      <c r="V782" s="14" t="s">
        <v>2708</v>
      </c>
      <c r="W782" s="18">
        <v>1.7453352069119261</v>
      </c>
      <c r="X782" s="18">
        <v>1</v>
      </c>
      <c r="Y782" s="14" t="s">
        <v>140</v>
      </c>
      <c r="Z782" s="14" t="s">
        <v>140</v>
      </c>
      <c r="AA782" s="18" t="s">
        <v>140</v>
      </c>
      <c r="AB782" s="18" t="s">
        <v>140</v>
      </c>
      <c r="AC782" s="14" t="s">
        <v>140</v>
      </c>
      <c r="AD782" s="748">
        <v>24199.072643833853</v>
      </c>
      <c r="AE782" s="749">
        <v>51.04</v>
      </c>
      <c r="AF782" s="748">
        <v>5572756.5646037729</v>
      </c>
      <c r="AG782" s="749">
        <v>44.55</v>
      </c>
      <c r="AH782" s="750">
        <v>4.5115999999999996</v>
      </c>
      <c r="AI782" s="748">
        <v>0</v>
      </c>
      <c r="AJ782" s="748">
        <v>0</v>
      </c>
      <c r="AK782" s="748">
        <v>0</v>
      </c>
      <c r="AL782" s="751" t="s">
        <v>140</v>
      </c>
      <c r="AM782" s="748">
        <v>4863814.685557073</v>
      </c>
      <c r="AN782" s="748">
        <v>0</v>
      </c>
      <c r="AO782" s="752" t="s">
        <v>140</v>
      </c>
      <c r="AP782" s="753">
        <v>0</v>
      </c>
      <c r="AQ782" s="752" t="s">
        <v>2705</v>
      </c>
      <c r="AR782" s="752" t="s">
        <v>140</v>
      </c>
      <c r="AS782" s="752" t="s">
        <v>140</v>
      </c>
    </row>
    <row r="783" spans="1:45" x14ac:dyDescent="0.15">
      <c r="A783" s="14" t="s">
        <v>105</v>
      </c>
      <c r="B783" s="14" t="s">
        <v>137</v>
      </c>
      <c r="C783" s="14" t="s">
        <v>145</v>
      </c>
      <c r="D783" s="14" t="s">
        <v>942</v>
      </c>
      <c r="E783" s="14" t="s">
        <v>1781</v>
      </c>
      <c r="F783" s="14" t="s">
        <v>2614</v>
      </c>
      <c r="G783" s="14" t="s">
        <v>140</v>
      </c>
      <c r="H783" s="14" t="s">
        <v>2691</v>
      </c>
      <c r="I783" s="17">
        <v>558815.12588896358</v>
      </c>
      <c r="J783" s="14" t="s">
        <v>67</v>
      </c>
      <c r="K783" s="17">
        <v>558815.12588896358</v>
      </c>
      <c r="L783" s="14" t="s">
        <v>2691</v>
      </c>
      <c r="M783" s="17">
        <v>558815.12588896358</v>
      </c>
      <c r="N783" s="14" t="s">
        <v>67</v>
      </c>
      <c r="O783" s="17">
        <v>558815.12588896358</v>
      </c>
      <c r="P783" s="17">
        <v>558815.12588896358</v>
      </c>
      <c r="Q783" s="17">
        <v>0</v>
      </c>
      <c r="R783" s="17">
        <v>0</v>
      </c>
      <c r="S783" s="18">
        <v>0</v>
      </c>
      <c r="T783" s="14" t="s">
        <v>102</v>
      </c>
      <c r="U783" s="14" t="s">
        <v>140</v>
      </c>
      <c r="V783" s="14" t="s">
        <v>2708</v>
      </c>
      <c r="W783" s="18">
        <v>1.7453352069119261</v>
      </c>
      <c r="X783" s="18">
        <v>1</v>
      </c>
      <c r="Y783" s="14" t="s">
        <v>140</v>
      </c>
      <c r="Z783" s="14" t="s">
        <v>140</v>
      </c>
      <c r="AA783" s="18" t="s">
        <v>140</v>
      </c>
      <c r="AB783" s="18" t="s">
        <v>140</v>
      </c>
      <c r="AC783" s="14" t="s">
        <v>140</v>
      </c>
      <c r="AD783" s="748">
        <v>1506.8351508874114</v>
      </c>
      <c r="AE783" s="749">
        <v>58</v>
      </c>
      <c r="AF783" s="748">
        <v>394297.78724325332</v>
      </c>
      <c r="AG783" s="749">
        <v>82.2</v>
      </c>
      <c r="AH783" s="750">
        <v>4.5115999999999996</v>
      </c>
      <c r="AI783" s="748">
        <v>0</v>
      </c>
      <c r="AJ783" s="748">
        <v>0</v>
      </c>
      <c r="AK783" s="748">
        <v>0</v>
      </c>
      <c r="AL783" s="751" t="s">
        <v>140</v>
      </c>
      <c r="AM783" s="748">
        <v>558815.12588896358</v>
      </c>
      <c r="AN783" s="748">
        <v>0</v>
      </c>
      <c r="AO783" s="752" t="s">
        <v>140</v>
      </c>
      <c r="AP783" s="753">
        <v>0</v>
      </c>
      <c r="AQ783" s="752" t="s">
        <v>2705</v>
      </c>
      <c r="AR783" s="752" t="s">
        <v>140</v>
      </c>
      <c r="AS783" s="752" t="s">
        <v>140</v>
      </c>
    </row>
    <row r="784" spans="1:45" x14ac:dyDescent="0.15">
      <c r="A784" s="14" t="s">
        <v>105</v>
      </c>
      <c r="B784" s="14" t="s">
        <v>137</v>
      </c>
      <c r="C784" s="14" t="s">
        <v>145</v>
      </c>
      <c r="D784" s="14" t="s">
        <v>943</v>
      </c>
      <c r="E784" s="14" t="s">
        <v>1782</v>
      </c>
      <c r="F784" s="14" t="s">
        <v>2615</v>
      </c>
      <c r="G784" s="14" t="s">
        <v>140</v>
      </c>
      <c r="H784" s="14" t="s">
        <v>2691</v>
      </c>
      <c r="I784" s="17">
        <v>1926894.5919318947</v>
      </c>
      <c r="J784" s="14" t="s">
        <v>67</v>
      </c>
      <c r="K784" s="17">
        <v>1926894.5919318947</v>
      </c>
      <c r="L784" s="14" t="s">
        <v>2691</v>
      </c>
      <c r="M784" s="17">
        <v>1926894.5919318947</v>
      </c>
      <c r="N784" s="14" t="s">
        <v>67</v>
      </c>
      <c r="O784" s="17">
        <v>1926894.5919318947</v>
      </c>
      <c r="P784" s="17">
        <v>1926894.5919318947</v>
      </c>
      <c r="Q784" s="17">
        <v>0</v>
      </c>
      <c r="R784" s="17">
        <v>0</v>
      </c>
      <c r="S784" s="18">
        <v>0</v>
      </c>
      <c r="T784" s="14" t="s">
        <v>102</v>
      </c>
      <c r="U784" s="14" t="s">
        <v>140</v>
      </c>
      <c r="V784" s="14" t="s">
        <v>2708</v>
      </c>
      <c r="W784" s="18">
        <v>1.7453352069119261</v>
      </c>
      <c r="X784" s="18">
        <v>1</v>
      </c>
      <c r="Y784" s="14" t="s">
        <v>140</v>
      </c>
      <c r="Z784" s="14" t="s">
        <v>140</v>
      </c>
      <c r="AA784" s="18" t="s">
        <v>140</v>
      </c>
      <c r="AB784" s="18" t="s">
        <v>140</v>
      </c>
      <c r="AC784" s="14" t="s">
        <v>140</v>
      </c>
      <c r="AD784" s="748">
        <v>837.4467389804804</v>
      </c>
      <c r="AE784" s="749">
        <v>556.38</v>
      </c>
      <c r="AF784" s="748">
        <v>2102155.0970968222</v>
      </c>
      <c r="AG784" s="749">
        <v>510</v>
      </c>
      <c r="AH784" s="750">
        <v>4.5115999999999996</v>
      </c>
      <c r="AI784" s="748">
        <v>0</v>
      </c>
      <c r="AJ784" s="748">
        <v>0</v>
      </c>
      <c r="AK784" s="748">
        <v>0</v>
      </c>
      <c r="AL784" s="751" t="s">
        <v>140</v>
      </c>
      <c r="AM784" s="748">
        <v>1926894.5919318947</v>
      </c>
      <c r="AN784" s="748">
        <v>0</v>
      </c>
      <c r="AO784" s="752" t="s">
        <v>140</v>
      </c>
      <c r="AP784" s="753">
        <v>0</v>
      </c>
      <c r="AQ784" s="752" t="s">
        <v>2705</v>
      </c>
      <c r="AR784" s="752" t="s">
        <v>140</v>
      </c>
      <c r="AS784" s="752" t="s">
        <v>140</v>
      </c>
    </row>
    <row r="785" spans="1:45" x14ac:dyDescent="0.15">
      <c r="A785" s="14" t="s">
        <v>105</v>
      </c>
      <c r="B785" s="14" t="s">
        <v>137</v>
      </c>
      <c r="C785" s="14" t="s">
        <v>145</v>
      </c>
      <c r="D785" s="14" t="s">
        <v>944</v>
      </c>
      <c r="E785" s="14" t="s">
        <v>1783</v>
      </c>
      <c r="F785" s="14" t="s">
        <v>2616</v>
      </c>
      <c r="G785" s="14" t="s">
        <v>140</v>
      </c>
      <c r="H785" s="14" t="s">
        <v>2691</v>
      </c>
      <c r="I785" s="17">
        <v>1130994.8943245742</v>
      </c>
      <c r="J785" s="14" t="s">
        <v>67</v>
      </c>
      <c r="K785" s="17">
        <v>1130994.8943245742</v>
      </c>
      <c r="L785" s="14" t="s">
        <v>2691</v>
      </c>
      <c r="M785" s="17">
        <v>1130994.8943245742</v>
      </c>
      <c r="N785" s="14" t="s">
        <v>67</v>
      </c>
      <c r="O785" s="17">
        <v>1130994.8943245742</v>
      </c>
      <c r="P785" s="17">
        <v>1130994.8943245742</v>
      </c>
      <c r="Q785" s="17">
        <v>0</v>
      </c>
      <c r="R785" s="17">
        <v>0</v>
      </c>
      <c r="S785" s="18">
        <v>0</v>
      </c>
      <c r="T785" s="14" t="s">
        <v>102</v>
      </c>
      <c r="U785" s="14" t="s">
        <v>140</v>
      </c>
      <c r="V785" s="14" t="s">
        <v>2708</v>
      </c>
      <c r="W785" s="18">
        <v>1.7453352069119261</v>
      </c>
      <c r="X785" s="18">
        <v>1</v>
      </c>
      <c r="Y785" s="14" t="s">
        <v>140</v>
      </c>
      <c r="Z785" s="14" t="s">
        <v>140</v>
      </c>
      <c r="AA785" s="18" t="s">
        <v>140</v>
      </c>
      <c r="AB785" s="18" t="s">
        <v>140</v>
      </c>
      <c r="AC785" s="14" t="s">
        <v>140</v>
      </c>
      <c r="AD785" s="748">
        <v>3333.590245201779</v>
      </c>
      <c r="AE785" s="749">
        <v>55.1</v>
      </c>
      <c r="AF785" s="748">
        <v>828694.38906502712</v>
      </c>
      <c r="AG785" s="749">
        <v>75.2</v>
      </c>
      <c r="AH785" s="750">
        <v>4.5115999999999996</v>
      </c>
      <c r="AI785" s="748">
        <v>0</v>
      </c>
      <c r="AJ785" s="748">
        <v>0</v>
      </c>
      <c r="AK785" s="748">
        <v>0</v>
      </c>
      <c r="AL785" s="751" t="s">
        <v>140</v>
      </c>
      <c r="AM785" s="748">
        <v>1130994.8943245742</v>
      </c>
      <c r="AN785" s="748">
        <v>0</v>
      </c>
      <c r="AO785" s="752" t="s">
        <v>140</v>
      </c>
      <c r="AP785" s="753">
        <v>0</v>
      </c>
      <c r="AQ785" s="752" t="s">
        <v>2705</v>
      </c>
      <c r="AR785" s="752" t="s">
        <v>140</v>
      </c>
      <c r="AS785" s="752" t="s">
        <v>140</v>
      </c>
    </row>
    <row r="786" spans="1:45" x14ac:dyDescent="0.15">
      <c r="A786" s="14" t="s">
        <v>105</v>
      </c>
      <c r="B786" s="14" t="s">
        <v>137</v>
      </c>
      <c r="C786" s="14" t="s">
        <v>145</v>
      </c>
      <c r="D786" s="14" t="s">
        <v>945</v>
      </c>
      <c r="E786" s="14" t="s">
        <v>1784</v>
      </c>
      <c r="F786" s="14" t="s">
        <v>2617</v>
      </c>
      <c r="G786" s="14" t="s">
        <v>140</v>
      </c>
      <c r="H786" s="14" t="s">
        <v>2691</v>
      </c>
      <c r="I786" s="17">
        <v>529023.89452207147</v>
      </c>
      <c r="J786" s="14" t="s">
        <v>67</v>
      </c>
      <c r="K786" s="17">
        <v>529023.89452207147</v>
      </c>
      <c r="L786" s="14" t="s">
        <v>2691</v>
      </c>
      <c r="M786" s="17">
        <v>529023.89452207147</v>
      </c>
      <c r="N786" s="14" t="s">
        <v>67</v>
      </c>
      <c r="O786" s="17">
        <v>529023.89452207147</v>
      </c>
      <c r="P786" s="17">
        <v>529023.89452207147</v>
      </c>
      <c r="Q786" s="17">
        <v>0</v>
      </c>
      <c r="R786" s="17">
        <v>0</v>
      </c>
      <c r="S786" s="18">
        <v>0</v>
      </c>
      <c r="T786" s="14" t="s">
        <v>102</v>
      </c>
      <c r="U786" s="14" t="s">
        <v>140</v>
      </c>
      <c r="V786" s="14" t="s">
        <v>2708</v>
      </c>
      <c r="W786" s="18">
        <v>1.7453352069119261</v>
      </c>
      <c r="X786" s="18">
        <v>1</v>
      </c>
      <c r="Y786" s="14" t="s">
        <v>140</v>
      </c>
      <c r="Z786" s="14" t="s">
        <v>140</v>
      </c>
      <c r="AA786" s="18" t="s">
        <v>140</v>
      </c>
      <c r="AB786" s="18" t="s">
        <v>140</v>
      </c>
      <c r="AC786" s="14" t="s">
        <v>140</v>
      </c>
      <c r="AD786" s="748">
        <v>4310.9779610724572</v>
      </c>
      <c r="AE786" s="749">
        <v>30.25</v>
      </c>
      <c r="AF786" s="748">
        <v>588344.59188152303</v>
      </c>
      <c r="AG786" s="749">
        <v>27.2</v>
      </c>
      <c r="AH786" s="750">
        <v>4.5115999999999996</v>
      </c>
      <c r="AI786" s="748">
        <v>0</v>
      </c>
      <c r="AJ786" s="748">
        <v>0</v>
      </c>
      <c r="AK786" s="748">
        <v>0</v>
      </c>
      <c r="AL786" s="751" t="s">
        <v>140</v>
      </c>
      <c r="AM786" s="748">
        <v>529023.89452207147</v>
      </c>
      <c r="AN786" s="748">
        <v>0</v>
      </c>
      <c r="AO786" s="752" t="s">
        <v>140</v>
      </c>
      <c r="AP786" s="753">
        <v>0</v>
      </c>
      <c r="AQ786" s="752" t="s">
        <v>2705</v>
      </c>
      <c r="AR786" s="752" t="s">
        <v>140</v>
      </c>
      <c r="AS786" s="752" t="s">
        <v>140</v>
      </c>
    </row>
    <row r="787" spans="1:45" x14ac:dyDescent="0.15">
      <c r="A787" s="14" t="s">
        <v>105</v>
      </c>
      <c r="B787" s="14" t="s">
        <v>137</v>
      </c>
      <c r="C787" s="14" t="s">
        <v>145</v>
      </c>
      <c r="D787" s="14" t="s">
        <v>946</v>
      </c>
      <c r="E787" s="14" t="s">
        <v>1785</v>
      </c>
      <c r="F787" s="14" t="s">
        <v>2618</v>
      </c>
      <c r="G787" s="14" t="s">
        <v>140</v>
      </c>
      <c r="H787" s="14" t="s">
        <v>2691</v>
      </c>
      <c r="I787" s="17">
        <v>909476.37390269421</v>
      </c>
      <c r="J787" s="14" t="s">
        <v>67</v>
      </c>
      <c r="K787" s="17">
        <v>909476.37390269421</v>
      </c>
      <c r="L787" s="14" t="s">
        <v>2691</v>
      </c>
      <c r="M787" s="17">
        <v>909476.37390269421</v>
      </c>
      <c r="N787" s="14" t="s">
        <v>67</v>
      </c>
      <c r="O787" s="17">
        <v>909476.37390269421</v>
      </c>
      <c r="P787" s="17">
        <v>909476.37390269421</v>
      </c>
      <c r="Q787" s="17">
        <v>0</v>
      </c>
      <c r="R787" s="17">
        <v>0</v>
      </c>
      <c r="S787" s="18">
        <v>0</v>
      </c>
      <c r="T787" s="14" t="s">
        <v>102</v>
      </c>
      <c r="U787" s="14" t="s">
        <v>140</v>
      </c>
      <c r="V787" s="14" t="s">
        <v>2708</v>
      </c>
      <c r="W787" s="18">
        <v>1.7453352069119261</v>
      </c>
      <c r="X787" s="18">
        <v>1</v>
      </c>
      <c r="Y787" s="14" t="s">
        <v>140</v>
      </c>
      <c r="Z787" s="14" t="s">
        <v>140</v>
      </c>
      <c r="AA787" s="18" t="s">
        <v>140</v>
      </c>
      <c r="AB787" s="18" t="s">
        <v>140</v>
      </c>
      <c r="AC787" s="14" t="s">
        <v>140</v>
      </c>
      <c r="AD787" s="748">
        <v>174.53352069119262</v>
      </c>
      <c r="AE787" s="749">
        <v>1275</v>
      </c>
      <c r="AF787" s="748">
        <v>1003967.4257367403</v>
      </c>
      <c r="AG787" s="749">
        <v>1155</v>
      </c>
      <c r="AH787" s="750">
        <v>4.5115999999999996</v>
      </c>
      <c r="AI787" s="748">
        <v>0</v>
      </c>
      <c r="AJ787" s="748">
        <v>0</v>
      </c>
      <c r="AK787" s="748">
        <v>0</v>
      </c>
      <c r="AL787" s="751" t="s">
        <v>140</v>
      </c>
      <c r="AM787" s="748">
        <v>909476.37390269421</v>
      </c>
      <c r="AN787" s="748">
        <v>0</v>
      </c>
      <c r="AO787" s="752" t="s">
        <v>140</v>
      </c>
      <c r="AP787" s="753">
        <v>0</v>
      </c>
      <c r="AQ787" s="752" t="s">
        <v>2705</v>
      </c>
      <c r="AR787" s="752" t="s">
        <v>140</v>
      </c>
      <c r="AS787" s="752" t="s">
        <v>140</v>
      </c>
    </row>
    <row r="788" spans="1:45" x14ac:dyDescent="0.15">
      <c r="A788" s="14" t="s">
        <v>105</v>
      </c>
      <c r="B788" s="14" t="s">
        <v>137</v>
      </c>
      <c r="C788" s="14" t="s">
        <v>145</v>
      </c>
      <c r="D788" s="14" t="s">
        <v>947</v>
      </c>
      <c r="E788" s="14" t="s">
        <v>1786</v>
      </c>
      <c r="F788" s="14" t="s">
        <v>2619</v>
      </c>
      <c r="G788" s="14" t="s">
        <v>140</v>
      </c>
      <c r="H788" s="14" t="s">
        <v>2691</v>
      </c>
      <c r="I788" s="17">
        <v>1068106.6619887864</v>
      </c>
      <c r="J788" s="14" t="s">
        <v>67</v>
      </c>
      <c r="K788" s="17">
        <v>1068106.6619887864</v>
      </c>
      <c r="L788" s="14" t="s">
        <v>2691</v>
      </c>
      <c r="M788" s="17">
        <v>1068106.6619887864</v>
      </c>
      <c r="N788" s="14" t="s">
        <v>67</v>
      </c>
      <c r="O788" s="17">
        <v>1068106.6619887864</v>
      </c>
      <c r="P788" s="17">
        <v>1068106.6619887864</v>
      </c>
      <c r="Q788" s="17">
        <v>0</v>
      </c>
      <c r="R788" s="17">
        <v>0</v>
      </c>
      <c r="S788" s="18">
        <v>0</v>
      </c>
      <c r="T788" s="14" t="s">
        <v>102</v>
      </c>
      <c r="U788" s="14" t="s">
        <v>140</v>
      </c>
      <c r="V788" s="14" t="s">
        <v>2708</v>
      </c>
      <c r="W788" s="18">
        <v>1.7453352069119261</v>
      </c>
      <c r="X788" s="18">
        <v>1</v>
      </c>
      <c r="Y788" s="14" t="s">
        <v>140</v>
      </c>
      <c r="Z788" s="14" t="s">
        <v>140</v>
      </c>
      <c r="AA788" s="18" t="s">
        <v>140</v>
      </c>
      <c r="AB788" s="18" t="s">
        <v>140</v>
      </c>
      <c r="AC788" s="14" t="s">
        <v>140</v>
      </c>
      <c r="AD788" s="748">
        <v>15127.588185796705</v>
      </c>
      <c r="AE788" s="749">
        <v>13.75</v>
      </c>
      <c r="AF788" s="748">
        <v>938432.98597364093</v>
      </c>
      <c r="AG788" s="749">
        <v>15.65</v>
      </c>
      <c r="AH788" s="750">
        <v>4.5115999999999996</v>
      </c>
      <c r="AI788" s="748">
        <v>0</v>
      </c>
      <c r="AJ788" s="748">
        <v>0</v>
      </c>
      <c r="AK788" s="748">
        <v>0</v>
      </c>
      <c r="AL788" s="751" t="s">
        <v>140</v>
      </c>
      <c r="AM788" s="748">
        <v>1068106.6619887864</v>
      </c>
      <c r="AN788" s="748">
        <v>0</v>
      </c>
      <c r="AO788" s="752" t="s">
        <v>140</v>
      </c>
      <c r="AP788" s="753">
        <v>0</v>
      </c>
      <c r="AQ788" s="752" t="s">
        <v>2705</v>
      </c>
      <c r="AR788" s="752" t="s">
        <v>140</v>
      </c>
      <c r="AS788" s="752" t="s">
        <v>140</v>
      </c>
    </row>
    <row r="789" spans="1:45" x14ac:dyDescent="0.15">
      <c r="A789" s="14" t="s">
        <v>105</v>
      </c>
      <c r="B789" s="14" t="s">
        <v>137</v>
      </c>
      <c r="C789" s="14" t="s">
        <v>145</v>
      </c>
      <c r="D789" s="14" t="s">
        <v>948</v>
      </c>
      <c r="E789" s="14" t="s">
        <v>1787</v>
      </c>
      <c r="F789" s="14" t="s">
        <v>2620</v>
      </c>
      <c r="G789" s="14" t="s">
        <v>140</v>
      </c>
      <c r="H789" s="14" t="s">
        <v>2691</v>
      </c>
      <c r="I789" s="17">
        <v>861352.50804279267</v>
      </c>
      <c r="J789" s="14" t="s">
        <v>67</v>
      </c>
      <c r="K789" s="17">
        <v>861352.50804279267</v>
      </c>
      <c r="L789" s="14" t="s">
        <v>2691</v>
      </c>
      <c r="M789" s="17">
        <v>861352.50804279267</v>
      </c>
      <c r="N789" s="14" t="s">
        <v>67</v>
      </c>
      <c r="O789" s="17">
        <v>861352.50804279267</v>
      </c>
      <c r="P789" s="17">
        <v>861352.50804279267</v>
      </c>
      <c r="Q789" s="17">
        <v>0</v>
      </c>
      <c r="R789" s="17">
        <v>0</v>
      </c>
      <c r="S789" s="18">
        <v>0</v>
      </c>
      <c r="T789" s="14" t="s">
        <v>102</v>
      </c>
      <c r="U789" s="14" t="s">
        <v>140</v>
      </c>
      <c r="V789" s="14" t="s">
        <v>2708</v>
      </c>
      <c r="W789" s="18">
        <v>1.7453352069119261</v>
      </c>
      <c r="X789" s="18">
        <v>1</v>
      </c>
      <c r="Y789" s="14" t="s">
        <v>140</v>
      </c>
      <c r="Z789" s="14" t="s">
        <v>140</v>
      </c>
      <c r="AA789" s="18" t="s">
        <v>140</v>
      </c>
      <c r="AB789" s="18" t="s">
        <v>140</v>
      </c>
      <c r="AC789" s="14" t="s">
        <v>140</v>
      </c>
      <c r="AD789" s="748">
        <v>2973.8242990010235</v>
      </c>
      <c r="AE789" s="749">
        <v>89.6</v>
      </c>
      <c r="AF789" s="748">
        <v>1202136.8343072005</v>
      </c>
      <c r="AG789" s="749">
        <v>64.2</v>
      </c>
      <c r="AH789" s="750">
        <v>4.5115999999999996</v>
      </c>
      <c r="AI789" s="748">
        <v>0</v>
      </c>
      <c r="AJ789" s="748">
        <v>0</v>
      </c>
      <c r="AK789" s="748">
        <v>0</v>
      </c>
      <c r="AL789" s="751" t="s">
        <v>140</v>
      </c>
      <c r="AM789" s="748">
        <v>861352.50804279267</v>
      </c>
      <c r="AN789" s="748">
        <v>0</v>
      </c>
      <c r="AO789" s="752" t="s">
        <v>140</v>
      </c>
      <c r="AP789" s="753">
        <v>0</v>
      </c>
      <c r="AQ789" s="752" t="s">
        <v>2705</v>
      </c>
      <c r="AR789" s="752" t="s">
        <v>140</v>
      </c>
      <c r="AS789" s="752" t="s">
        <v>140</v>
      </c>
    </row>
    <row r="790" spans="1:45" x14ac:dyDescent="0.15">
      <c r="A790" s="14" t="s">
        <v>105</v>
      </c>
      <c r="B790" s="14" t="s">
        <v>137</v>
      </c>
      <c r="C790" s="14" t="s">
        <v>145</v>
      </c>
      <c r="D790" s="14" t="s">
        <v>949</v>
      </c>
      <c r="E790" s="14" t="s">
        <v>1788</v>
      </c>
      <c r="F790" s="14" t="s">
        <v>2621</v>
      </c>
      <c r="G790" s="14" t="s">
        <v>140</v>
      </c>
      <c r="H790" s="14" t="s">
        <v>2691</v>
      </c>
      <c r="I790" s="17">
        <v>1165389.6392865691</v>
      </c>
      <c r="J790" s="14" t="s">
        <v>67</v>
      </c>
      <c r="K790" s="17">
        <v>1165389.6392865691</v>
      </c>
      <c r="L790" s="14" t="s">
        <v>2691</v>
      </c>
      <c r="M790" s="17">
        <v>1165389.6392865691</v>
      </c>
      <c r="N790" s="14" t="s">
        <v>67</v>
      </c>
      <c r="O790" s="17">
        <v>1165389.6392865691</v>
      </c>
      <c r="P790" s="17">
        <v>1165389.6392865691</v>
      </c>
      <c r="Q790" s="17">
        <v>0</v>
      </c>
      <c r="R790" s="17">
        <v>0</v>
      </c>
      <c r="S790" s="18">
        <v>0</v>
      </c>
      <c r="T790" s="14" t="s">
        <v>102</v>
      </c>
      <c r="U790" s="14" t="s">
        <v>140</v>
      </c>
      <c r="V790" s="14" t="s">
        <v>2708</v>
      </c>
      <c r="W790" s="18">
        <v>1.7453352069119261</v>
      </c>
      <c r="X790" s="18">
        <v>1</v>
      </c>
      <c r="Y790" s="14" t="s">
        <v>140</v>
      </c>
      <c r="Z790" s="14" t="s">
        <v>140</v>
      </c>
      <c r="AA790" s="18" t="s">
        <v>140</v>
      </c>
      <c r="AB790" s="18" t="s">
        <v>140</v>
      </c>
      <c r="AC790" s="14" t="s">
        <v>140</v>
      </c>
      <c r="AD790" s="748">
        <v>174.53352069119262</v>
      </c>
      <c r="AE790" s="749">
        <v>1757.52</v>
      </c>
      <c r="AF790" s="748">
        <v>1383921.5421023814</v>
      </c>
      <c r="AG790" s="749">
        <v>1480</v>
      </c>
      <c r="AH790" s="750">
        <v>4.5115999999999996</v>
      </c>
      <c r="AI790" s="748">
        <v>0</v>
      </c>
      <c r="AJ790" s="748">
        <v>0</v>
      </c>
      <c r="AK790" s="748">
        <v>0</v>
      </c>
      <c r="AL790" s="751" t="s">
        <v>140</v>
      </c>
      <c r="AM790" s="748">
        <v>1165389.6392865691</v>
      </c>
      <c r="AN790" s="748">
        <v>0</v>
      </c>
      <c r="AO790" s="752" t="s">
        <v>140</v>
      </c>
      <c r="AP790" s="753">
        <v>0</v>
      </c>
      <c r="AQ790" s="752" t="s">
        <v>2705</v>
      </c>
      <c r="AR790" s="752" t="s">
        <v>140</v>
      </c>
      <c r="AS790" s="752" t="s">
        <v>140</v>
      </c>
    </row>
    <row r="791" spans="1:45" x14ac:dyDescent="0.15">
      <c r="A791" s="14" t="s">
        <v>105</v>
      </c>
      <c r="B791" s="14" t="s">
        <v>137</v>
      </c>
      <c r="C791" s="14" t="s">
        <v>145</v>
      </c>
      <c r="D791" s="14" t="s">
        <v>950</v>
      </c>
      <c r="E791" s="14" t="s">
        <v>1789</v>
      </c>
      <c r="F791" s="14" t="s">
        <v>2622</v>
      </c>
      <c r="G791" s="14" t="s">
        <v>140</v>
      </c>
      <c r="H791" s="14" t="s">
        <v>2691</v>
      </c>
      <c r="I791" s="17">
        <v>1537054.4431671507</v>
      </c>
      <c r="J791" s="14" t="s">
        <v>67</v>
      </c>
      <c r="K791" s="17">
        <v>1537054.4431671507</v>
      </c>
      <c r="L791" s="14" t="s">
        <v>2691</v>
      </c>
      <c r="M791" s="17">
        <v>1537054.4431671507</v>
      </c>
      <c r="N791" s="14" t="s">
        <v>67</v>
      </c>
      <c r="O791" s="17">
        <v>1537054.4431671507</v>
      </c>
      <c r="P791" s="17">
        <v>1537054.4431671507</v>
      </c>
      <c r="Q791" s="17">
        <v>0</v>
      </c>
      <c r="R791" s="17">
        <v>0</v>
      </c>
      <c r="S791" s="18">
        <v>0</v>
      </c>
      <c r="T791" s="14" t="s">
        <v>102</v>
      </c>
      <c r="U791" s="14" t="s">
        <v>140</v>
      </c>
      <c r="V791" s="14" t="s">
        <v>2708</v>
      </c>
      <c r="W791" s="18">
        <v>1.7453352069119261</v>
      </c>
      <c r="X791" s="18">
        <v>1</v>
      </c>
      <c r="Y791" s="14" t="s">
        <v>140</v>
      </c>
      <c r="Z791" s="14" t="s">
        <v>140</v>
      </c>
      <c r="AA791" s="18" t="s">
        <v>140</v>
      </c>
      <c r="AB791" s="18" t="s">
        <v>140</v>
      </c>
      <c r="AC791" s="14" t="s">
        <v>140</v>
      </c>
      <c r="AD791" s="748">
        <v>139.6268165529541</v>
      </c>
      <c r="AE791" s="749">
        <v>2344.1999999999998</v>
      </c>
      <c r="AF791" s="748">
        <v>1476708.7628007359</v>
      </c>
      <c r="AG791" s="749">
        <v>2440</v>
      </c>
      <c r="AH791" s="750">
        <v>4.5115999999999996</v>
      </c>
      <c r="AI791" s="748">
        <v>0</v>
      </c>
      <c r="AJ791" s="748">
        <v>0</v>
      </c>
      <c r="AK791" s="748">
        <v>0</v>
      </c>
      <c r="AL791" s="751" t="s">
        <v>140</v>
      </c>
      <c r="AM791" s="748">
        <v>1537054.4431671507</v>
      </c>
      <c r="AN791" s="748">
        <v>0</v>
      </c>
      <c r="AO791" s="752" t="s">
        <v>140</v>
      </c>
      <c r="AP791" s="753">
        <v>0</v>
      </c>
      <c r="AQ791" s="752" t="s">
        <v>2705</v>
      </c>
      <c r="AR791" s="752" t="s">
        <v>140</v>
      </c>
      <c r="AS791" s="752" t="s">
        <v>140</v>
      </c>
    </row>
    <row r="792" spans="1:45" x14ac:dyDescent="0.15">
      <c r="A792" s="14" t="s">
        <v>105</v>
      </c>
      <c r="B792" s="14" t="s">
        <v>137</v>
      </c>
      <c r="C792" s="14" t="s">
        <v>145</v>
      </c>
      <c r="D792" s="14" t="s">
        <v>951</v>
      </c>
      <c r="E792" s="14" t="s">
        <v>1790</v>
      </c>
      <c r="F792" s="14" t="s">
        <v>2623</v>
      </c>
      <c r="G792" s="14" t="s">
        <v>140</v>
      </c>
      <c r="H792" s="14" t="s">
        <v>2691</v>
      </c>
      <c r="I792" s="17">
        <v>834670.95786740759</v>
      </c>
      <c r="J792" s="14" t="s">
        <v>67</v>
      </c>
      <c r="K792" s="17">
        <v>834670.95786740759</v>
      </c>
      <c r="L792" s="14" t="s">
        <v>2691</v>
      </c>
      <c r="M792" s="17">
        <v>834670.95786740759</v>
      </c>
      <c r="N792" s="14" t="s">
        <v>67</v>
      </c>
      <c r="O792" s="17">
        <v>834670.95786740759</v>
      </c>
      <c r="P792" s="17">
        <v>834670.95786740759</v>
      </c>
      <c r="Q792" s="17">
        <v>0</v>
      </c>
      <c r="R792" s="17">
        <v>0</v>
      </c>
      <c r="S792" s="18">
        <v>0</v>
      </c>
      <c r="T792" s="14" t="s">
        <v>102</v>
      </c>
      <c r="U792" s="14" t="s">
        <v>140</v>
      </c>
      <c r="V792" s="14" t="s">
        <v>2708</v>
      </c>
      <c r="W792" s="18">
        <v>1.7453352069119261</v>
      </c>
      <c r="X792" s="18">
        <v>1</v>
      </c>
      <c r="Y792" s="14" t="s">
        <v>140</v>
      </c>
      <c r="Z792" s="14" t="s">
        <v>140</v>
      </c>
      <c r="AA792" s="18" t="s">
        <v>140</v>
      </c>
      <c r="AB792" s="18" t="s">
        <v>140</v>
      </c>
      <c r="AC792" s="14" t="s">
        <v>140</v>
      </c>
      <c r="AD792" s="748">
        <v>174.53352069119262</v>
      </c>
      <c r="AE792" s="749">
        <v>1410.35</v>
      </c>
      <c r="AF792" s="748">
        <v>1110547.4197079975</v>
      </c>
      <c r="AG792" s="749">
        <v>1060</v>
      </c>
      <c r="AH792" s="750">
        <v>4.5115999999999996</v>
      </c>
      <c r="AI792" s="748">
        <v>0</v>
      </c>
      <c r="AJ792" s="748">
        <v>0</v>
      </c>
      <c r="AK792" s="748">
        <v>0</v>
      </c>
      <c r="AL792" s="751" t="s">
        <v>140</v>
      </c>
      <c r="AM792" s="748">
        <v>834670.95786740759</v>
      </c>
      <c r="AN792" s="748">
        <v>0</v>
      </c>
      <c r="AO792" s="752" t="s">
        <v>140</v>
      </c>
      <c r="AP792" s="753">
        <v>0</v>
      </c>
      <c r="AQ792" s="752" t="s">
        <v>2705</v>
      </c>
      <c r="AR792" s="752" t="s">
        <v>140</v>
      </c>
      <c r="AS792" s="752" t="s">
        <v>140</v>
      </c>
    </row>
    <row r="793" spans="1:45" x14ac:dyDescent="0.15">
      <c r="A793" s="14" t="s">
        <v>105</v>
      </c>
      <c r="B793" s="14" t="s">
        <v>137</v>
      </c>
      <c r="C793" s="14" t="s">
        <v>145</v>
      </c>
      <c r="D793" s="14" t="s">
        <v>952</v>
      </c>
      <c r="E793" s="14" t="s">
        <v>1791</v>
      </c>
      <c r="F793" s="14" t="s">
        <v>2624</v>
      </c>
      <c r="G793" s="14" t="s">
        <v>140</v>
      </c>
      <c r="H793" s="14" t="s">
        <v>2691</v>
      </c>
      <c r="I793" s="17">
        <v>1681696.3059036455</v>
      </c>
      <c r="J793" s="14" t="s">
        <v>67</v>
      </c>
      <c r="K793" s="17">
        <v>1681696.3059036455</v>
      </c>
      <c r="L793" s="14" t="s">
        <v>2691</v>
      </c>
      <c r="M793" s="17">
        <v>1681696.3059036455</v>
      </c>
      <c r="N793" s="14" t="s">
        <v>67</v>
      </c>
      <c r="O793" s="17">
        <v>1681696.3059036455</v>
      </c>
      <c r="P793" s="17">
        <v>1681696.3059036455</v>
      </c>
      <c r="Q793" s="17">
        <v>0</v>
      </c>
      <c r="R793" s="17">
        <v>0</v>
      </c>
      <c r="S793" s="18">
        <v>0</v>
      </c>
      <c r="T793" s="14" t="s">
        <v>102</v>
      </c>
      <c r="U793" s="14" t="s">
        <v>140</v>
      </c>
      <c r="V793" s="14" t="s">
        <v>2708</v>
      </c>
      <c r="W793" s="18">
        <v>1.7453352069119261</v>
      </c>
      <c r="X793" s="18">
        <v>1</v>
      </c>
      <c r="Y793" s="14" t="s">
        <v>140</v>
      </c>
      <c r="Z793" s="14" t="s">
        <v>140</v>
      </c>
      <c r="AA793" s="18" t="s">
        <v>140</v>
      </c>
      <c r="AB793" s="18" t="s">
        <v>140</v>
      </c>
      <c r="AC793" s="14" t="s">
        <v>140</v>
      </c>
      <c r="AD793" s="748">
        <v>4235.7889203586919</v>
      </c>
      <c r="AE793" s="749">
        <v>101.14</v>
      </c>
      <c r="AF793" s="748">
        <v>1932818.5214244348</v>
      </c>
      <c r="AG793" s="749">
        <v>88</v>
      </c>
      <c r="AH793" s="750">
        <v>4.5115999999999996</v>
      </c>
      <c r="AI793" s="748">
        <v>0</v>
      </c>
      <c r="AJ793" s="748">
        <v>0</v>
      </c>
      <c r="AK793" s="748">
        <v>0</v>
      </c>
      <c r="AL793" s="751" t="s">
        <v>140</v>
      </c>
      <c r="AM793" s="748">
        <v>1681696.3059036455</v>
      </c>
      <c r="AN793" s="748">
        <v>0</v>
      </c>
      <c r="AO793" s="752" t="s">
        <v>140</v>
      </c>
      <c r="AP793" s="753">
        <v>0</v>
      </c>
      <c r="AQ793" s="752" t="s">
        <v>2705</v>
      </c>
      <c r="AR793" s="752" t="s">
        <v>140</v>
      </c>
      <c r="AS793" s="752" t="s">
        <v>140</v>
      </c>
    </row>
    <row r="794" spans="1:45" x14ac:dyDescent="0.15">
      <c r="A794" s="14" t="s">
        <v>105</v>
      </c>
      <c r="B794" s="14" t="s">
        <v>137</v>
      </c>
      <c r="C794" s="14" t="s">
        <v>145</v>
      </c>
      <c r="D794" s="14" t="s">
        <v>953</v>
      </c>
      <c r="E794" s="14" t="s">
        <v>1792</v>
      </c>
      <c r="F794" s="14" t="s">
        <v>2625</v>
      </c>
      <c r="G794" s="14" t="s">
        <v>140</v>
      </c>
      <c r="H794" s="14" t="s">
        <v>2691</v>
      </c>
      <c r="I794" s="17">
        <v>2322905.0242536343</v>
      </c>
      <c r="J794" s="14" t="s">
        <v>67</v>
      </c>
      <c r="K794" s="17">
        <v>2322905.0242536343</v>
      </c>
      <c r="L794" s="14" t="s">
        <v>2691</v>
      </c>
      <c r="M794" s="17">
        <v>2322905.0242536343</v>
      </c>
      <c r="N794" s="14" t="s">
        <v>67</v>
      </c>
      <c r="O794" s="17">
        <v>2322905.0242536343</v>
      </c>
      <c r="P794" s="17">
        <v>2322905.0242536343</v>
      </c>
      <c r="Q794" s="17">
        <v>0</v>
      </c>
      <c r="R794" s="17">
        <v>0</v>
      </c>
      <c r="S794" s="18">
        <v>0</v>
      </c>
      <c r="T794" s="14" t="s">
        <v>102</v>
      </c>
      <c r="U794" s="14" t="s">
        <v>140</v>
      </c>
      <c r="V794" s="14" t="s">
        <v>2708</v>
      </c>
      <c r="W794" s="18">
        <v>1.7453352069119261</v>
      </c>
      <c r="X794" s="18">
        <v>1</v>
      </c>
      <c r="Y794" s="14" t="s">
        <v>140</v>
      </c>
      <c r="Z794" s="14" t="s">
        <v>140</v>
      </c>
      <c r="AA794" s="18" t="s">
        <v>140</v>
      </c>
      <c r="AB794" s="18" t="s">
        <v>140</v>
      </c>
      <c r="AC794" s="14" t="s">
        <v>140</v>
      </c>
      <c r="AD794" s="748">
        <v>174.53352069119262</v>
      </c>
      <c r="AE794" s="749">
        <v>2496.5700000000002</v>
      </c>
      <c r="AF794" s="748">
        <v>1965870.0389578384</v>
      </c>
      <c r="AG794" s="749">
        <v>2950</v>
      </c>
      <c r="AH794" s="750">
        <v>4.5115999999999996</v>
      </c>
      <c r="AI794" s="748">
        <v>0</v>
      </c>
      <c r="AJ794" s="748">
        <v>0</v>
      </c>
      <c r="AK794" s="748">
        <v>0</v>
      </c>
      <c r="AL794" s="751" t="s">
        <v>140</v>
      </c>
      <c r="AM794" s="748">
        <v>2322905.0242536343</v>
      </c>
      <c r="AN794" s="748">
        <v>0</v>
      </c>
      <c r="AO794" s="752" t="s">
        <v>140</v>
      </c>
      <c r="AP794" s="753">
        <v>0</v>
      </c>
      <c r="AQ794" s="752" t="s">
        <v>2705</v>
      </c>
      <c r="AR794" s="752" t="s">
        <v>140</v>
      </c>
      <c r="AS794" s="752" t="s">
        <v>140</v>
      </c>
    </row>
    <row r="795" spans="1:45" x14ac:dyDescent="0.15">
      <c r="A795" s="14" t="s">
        <v>105</v>
      </c>
      <c r="B795" s="14" t="s">
        <v>137</v>
      </c>
      <c r="C795" s="14" t="s">
        <v>145</v>
      </c>
      <c r="D795" s="14" t="s">
        <v>954</v>
      </c>
      <c r="E795" s="14" t="s">
        <v>1793</v>
      </c>
      <c r="F795" s="14" t="s">
        <v>2626</v>
      </c>
      <c r="G795" s="14" t="s">
        <v>140</v>
      </c>
      <c r="H795" s="14" t="s">
        <v>2691</v>
      </c>
      <c r="I795" s="17">
        <v>1089818.8414029956</v>
      </c>
      <c r="J795" s="14" t="s">
        <v>67</v>
      </c>
      <c r="K795" s="17">
        <v>1089818.8414029956</v>
      </c>
      <c r="L795" s="14" t="s">
        <v>2691</v>
      </c>
      <c r="M795" s="17">
        <v>1089818.8414029956</v>
      </c>
      <c r="N795" s="14" t="s">
        <v>67</v>
      </c>
      <c r="O795" s="17">
        <v>1089818.8414029956</v>
      </c>
      <c r="P795" s="17">
        <v>1089818.8414029956</v>
      </c>
      <c r="Q795" s="17">
        <v>0</v>
      </c>
      <c r="R795" s="17">
        <v>0</v>
      </c>
      <c r="S795" s="18">
        <v>0</v>
      </c>
      <c r="T795" s="14" t="s">
        <v>102</v>
      </c>
      <c r="U795" s="14" t="s">
        <v>140</v>
      </c>
      <c r="V795" s="14" t="s">
        <v>2708</v>
      </c>
      <c r="W795" s="18">
        <v>1.7453352069119261</v>
      </c>
      <c r="X795" s="18">
        <v>1</v>
      </c>
      <c r="Y795" s="14" t="s">
        <v>140</v>
      </c>
      <c r="Z795" s="14" t="s">
        <v>140</v>
      </c>
      <c r="AA795" s="18" t="s">
        <v>140</v>
      </c>
      <c r="AB795" s="18" t="s">
        <v>140</v>
      </c>
      <c r="AC795" s="14" t="s">
        <v>140</v>
      </c>
      <c r="AD795" s="748">
        <v>269.89863639686024</v>
      </c>
      <c r="AE795" s="749">
        <v>1145</v>
      </c>
      <c r="AF795" s="748">
        <v>1394237.5203763552</v>
      </c>
      <c r="AG795" s="749">
        <v>895</v>
      </c>
      <c r="AH795" s="750">
        <v>4.5115999999999996</v>
      </c>
      <c r="AI795" s="748">
        <v>0</v>
      </c>
      <c r="AJ795" s="748">
        <v>0</v>
      </c>
      <c r="AK795" s="748">
        <v>0</v>
      </c>
      <c r="AL795" s="751" t="s">
        <v>140</v>
      </c>
      <c r="AM795" s="748">
        <v>1089818.8414029956</v>
      </c>
      <c r="AN795" s="748">
        <v>0</v>
      </c>
      <c r="AO795" s="752" t="s">
        <v>140</v>
      </c>
      <c r="AP795" s="753">
        <v>0</v>
      </c>
      <c r="AQ795" s="752" t="s">
        <v>2705</v>
      </c>
      <c r="AR795" s="752" t="s">
        <v>140</v>
      </c>
      <c r="AS795" s="752" t="s">
        <v>140</v>
      </c>
    </row>
    <row r="796" spans="1:45" x14ac:dyDescent="0.15">
      <c r="A796" s="14" t="s">
        <v>105</v>
      </c>
      <c r="B796" s="14" t="s">
        <v>137</v>
      </c>
      <c r="C796" s="14" t="s">
        <v>145</v>
      </c>
      <c r="D796" s="14" t="s">
        <v>955</v>
      </c>
      <c r="E796" s="14" t="s">
        <v>1794</v>
      </c>
      <c r="F796" s="14" t="s">
        <v>2627</v>
      </c>
      <c r="G796" s="14" t="s">
        <v>140</v>
      </c>
      <c r="H796" s="14" t="s">
        <v>2691</v>
      </c>
      <c r="I796" s="17">
        <v>1786094.5435995024</v>
      </c>
      <c r="J796" s="14" t="s">
        <v>67</v>
      </c>
      <c r="K796" s="17">
        <v>1786094.5435995024</v>
      </c>
      <c r="L796" s="14" t="s">
        <v>2691</v>
      </c>
      <c r="M796" s="17">
        <v>1786094.5435995024</v>
      </c>
      <c r="N796" s="14" t="s">
        <v>67</v>
      </c>
      <c r="O796" s="17">
        <v>1786094.5435995024</v>
      </c>
      <c r="P796" s="17">
        <v>1786094.5435995024</v>
      </c>
      <c r="Q796" s="17">
        <v>0</v>
      </c>
      <c r="R796" s="17">
        <v>0</v>
      </c>
      <c r="S796" s="18">
        <v>0</v>
      </c>
      <c r="T796" s="14" t="s">
        <v>2705</v>
      </c>
      <c r="U796" s="14" t="s">
        <v>2705</v>
      </c>
      <c r="V796" s="14" t="s">
        <v>2705</v>
      </c>
      <c r="W796" s="18">
        <v>1.7453352069119261</v>
      </c>
      <c r="X796" s="18">
        <v>1</v>
      </c>
      <c r="Y796" s="14" t="s">
        <v>140</v>
      </c>
      <c r="Z796" s="14" t="s">
        <v>140</v>
      </c>
      <c r="AA796" s="18" t="s">
        <v>140</v>
      </c>
      <c r="AB796" s="18" t="s">
        <v>140</v>
      </c>
      <c r="AC796" s="14" t="s">
        <v>140</v>
      </c>
      <c r="AD796" s="748">
        <v>3258.3488444318054</v>
      </c>
      <c r="AE796" s="749">
        <v>147.97999999999999</v>
      </c>
      <c r="AF796" s="748">
        <v>2175360.5468945806</v>
      </c>
      <c r="AG796" s="749">
        <v>121.5</v>
      </c>
      <c r="AH796" s="750">
        <v>4.5115999999999996</v>
      </c>
      <c r="AI796" s="748">
        <v>0</v>
      </c>
      <c r="AJ796" s="748">
        <v>0</v>
      </c>
      <c r="AK796" s="748">
        <v>0</v>
      </c>
      <c r="AL796" s="751" t="s">
        <v>140</v>
      </c>
      <c r="AM796" s="748">
        <v>1786094.5435995024</v>
      </c>
      <c r="AN796" s="748">
        <v>0</v>
      </c>
      <c r="AO796" s="752" t="s">
        <v>140</v>
      </c>
      <c r="AP796" s="753">
        <v>0</v>
      </c>
      <c r="AQ796" s="752" t="s">
        <v>2705</v>
      </c>
      <c r="AR796" s="752" t="s">
        <v>140</v>
      </c>
      <c r="AS796" s="752" t="s">
        <v>140</v>
      </c>
    </row>
    <row r="797" spans="1:45" x14ac:dyDescent="0.15">
      <c r="A797" s="14" t="s">
        <v>105</v>
      </c>
      <c r="B797" s="14" t="s">
        <v>137</v>
      </c>
      <c r="C797" s="14" t="s">
        <v>145</v>
      </c>
      <c r="D797" s="14" t="s">
        <v>956</v>
      </c>
      <c r="E797" s="14" t="s">
        <v>1795</v>
      </c>
      <c r="F797" s="14" t="s">
        <v>2628</v>
      </c>
      <c r="G797" s="14" t="s">
        <v>140</v>
      </c>
      <c r="H797" s="14" t="s">
        <v>2691</v>
      </c>
      <c r="I797" s="17">
        <v>550291.08327192639</v>
      </c>
      <c r="J797" s="14" t="s">
        <v>67</v>
      </c>
      <c r="K797" s="17">
        <v>550291.08327192639</v>
      </c>
      <c r="L797" s="14" t="s">
        <v>2691</v>
      </c>
      <c r="M797" s="17">
        <v>550291.08327192639</v>
      </c>
      <c r="N797" s="14" t="s">
        <v>67</v>
      </c>
      <c r="O797" s="17">
        <v>550291.08327192639</v>
      </c>
      <c r="P797" s="17">
        <v>550291.08327192639</v>
      </c>
      <c r="Q797" s="17">
        <v>0</v>
      </c>
      <c r="R797" s="17">
        <v>0</v>
      </c>
      <c r="S797" s="18">
        <v>0</v>
      </c>
      <c r="T797" s="14" t="s">
        <v>102</v>
      </c>
      <c r="U797" s="14" t="s">
        <v>140</v>
      </c>
      <c r="V797" s="14" t="s">
        <v>2708</v>
      </c>
      <c r="W797" s="18">
        <v>1.7453352069119261</v>
      </c>
      <c r="X797" s="18">
        <v>1</v>
      </c>
      <c r="Y797" s="14" t="s">
        <v>140</v>
      </c>
      <c r="Z797" s="14" t="s">
        <v>140</v>
      </c>
      <c r="AA797" s="18" t="s">
        <v>140</v>
      </c>
      <c r="AB797" s="18" t="s">
        <v>140</v>
      </c>
      <c r="AC797" s="14" t="s">
        <v>140</v>
      </c>
      <c r="AD797" s="748">
        <v>1124.1704067719716</v>
      </c>
      <c r="AE797" s="749">
        <v>121</v>
      </c>
      <c r="AF797" s="748">
        <v>613688.67423449934</v>
      </c>
      <c r="AG797" s="749">
        <v>108.5</v>
      </c>
      <c r="AH797" s="750">
        <v>4.5115999999999996</v>
      </c>
      <c r="AI797" s="748">
        <v>0</v>
      </c>
      <c r="AJ797" s="748">
        <v>0</v>
      </c>
      <c r="AK797" s="748">
        <v>0</v>
      </c>
      <c r="AL797" s="751" t="s">
        <v>140</v>
      </c>
      <c r="AM797" s="748">
        <v>550291.08327192639</v>
      </c>
      <c r="AN797" s="748">
        <v>0</v>
      </c>
      <c r="AO797" s="752" t="s">
        <v>140</v>
      </c>
      <c r="AP797" s="753">
        <v>0</v>
      </c>
      <c r="AQ797" s="752" t="s">
        <v>2705</v>
      </c>
      <c r="AR797" s="752" t="s">
        <v>140</v>
      </c>
      <c r="AS797" s="752" t="s">
        <v>140</v>
      </c>
    </row>
    <row r="798" spans="1:45" x14ac:dyDescent="0.15">
      <c r="A798" s="14" t="s">
        <v>105</v>
      </c>
      <c r="B798" s="14" t="s">
        <v>137</v>
      </c>
      <c r="C798" s="14" t="s">
        <v>145</v>
      </c>
      <c r="D798" s="14" t="s">
        <v>957</v>
      </c>
      <c r="E798" s="14" t="s">
        <v>1796</v>
      </c>
      <c r="F798" s="14" t="s">
        <v>2629</v>
      </c>
      <c r="G798" s="14" t="s">
        <v>140</v>
      </c>
      <c r="H798" s="14" t="s">
        <v>2691</v>
      </c>
      <c r="I798" s="17">
        <v>2534759.3618345619</v>
      </c>
      <c r="J798" s="14" t="s">
        <v>67</v>
      </c>
      <c r="K798" s="17">
        <v>2534759.3618345619</v>
      </c>
      <c r="L798" s="14" t="s">
        <v>2691</v>
      </c>
      <c r="M798" s="17">
        <v>2534759.3618345619</v>
      </c>
      <c r="N798" s="14" t="s">
        <v>67</v>
      </c>
      <c r="O798" s="17">
        <v>2534759.3618345619</v>
      </c>
      <c r="P798" s="17">
        <v>2534759.3618345619</v>
      </c>
      <c r="Q798" s="17">
        <v>0</v>
      </c>
      <c r="R798" s="17">
        <v>0</v>
      </c>
      <c r="S798" s="18">
        <v>0</v>
      </c>
      <c r="T798" s="14" t="s">
        <v>2705</v>
      </c>
      <c r="U798" s="14" t="s">
        <v>2705</v>
      </c>
      <c r="V798" s="14" t="s">
        <v>2705</v>
      </c>
      <c r="W798" s="18">
        <v>1.7453352069119261</v>
      </c>
      <c r="X798" s="18">
        <v>1</v>
      </c>
      <c r="Y798" s="14" t="s">
        <v>140</v>
      </c>
      <c r="Z798" s="14" t="s">
        <v>140</v>
      </c>
      <c r="AA798" s="18" t="s">
        <v>140</v>
      </c>
      <c r="AB798" s="18" t="s">
        <v>140</v>
      </c>
      <c r="AC798" s="14" t="s">
        <v>140</v>
      </c>
      <c r="AD798" s="748">
        <v>23168.312577335812</v>
      </c>
      <c r="AE798" s="749">
        <v>25.51</v>
      </c>
      <c r="AF798" s="748">
        <v>2666882.2841989188</v>
      </c>
      <c r="AG798" s="749">
        <v>24.25</v>
      </c>
      <c r="AH798" s="750">
        <v>4.5115999999999996</v>
      </c>
      <c r="AI798" s="748">
        <v>0</v>
      </c>
      <c r="AJ798" s="748">
        <v>0</v>
      </c>
      <c r="AK798" s="748">
        <v>0</v>
      </c>
      <c r="AL798" s="751" t="s">
        <v>140</v>
      </c>
      <c r="AM798" s="748">
        <v>2534759.3618345619</v>
      </c>
      <c r="AN798" s="748">
        <v>0</v>
      </c>
      <c r="AO798" s="752" t="s">
        <v>140</v>
      </c>
      <c r="AP798" s="753">
        <v>0</v>
      </c>
      <c r="AQ798" s="752" t="s">
        <v>2705</v>
      </c>
      <c r="AR798" s="752" t="s">
        <v>140</v>
      </c>
      <c r="AS798" s="752" t="s">
        <v>140</v>
      </c>
    </row>
    <row r="799" spans="1:45" x14ac:dyDescent="0.15">
      <c r="A799" s="14" t="s">
        <v>105</v>
      </c>
      <c r="B799" s="14" t="s">
        <v>137</v>
      </c>
      <c r="C799" s="14" t="s">
        <v>145</v>
      </c>
      <c r="D799" s="14" t="s">
        <v>958</v>
      </c>
      <c r="E799" s="14" t="s">
        <v>1797</v>
      </c>
      <c r="F799" s="14" t="s">
        <v>2630</v>
      </c>
      <c r="G799" s="14" t="s">
        <v>140</v>
      </c>
      <c r="H799" s="14" t="s">
        <v>2691</v>
      </c>
      <c r="I799" s="17">
        <v>1667309.3332595497</v>
      </c>
      <c r="J799" s="14" t="s">
        <v>67</v>
      </c>
      <c r="K799" s="17">
        <v>1667309.3332595497</v>
      </c>
      <c r="L799" s="14" t="s">
        <v>2691</v>
      </c>
      <c r="M799" s="17">
        <v>1667309.3332595497</v>
      </c>
      <c r="N799" s="14" t="s">
        <v>67</v>
      </c>
      <c r="O799" s="17">
        <v>1667309.3332595497</v>
      </c>
      <c r="P799" s="17">
        <v>1667309.3332595497</v>
      </c>
      <c r="Q799" s="17">
        <v>0</v>
      </c>
      <c r="R799" s="17">
        <v>0</v>
      </c>
      <c r="S799" s="18">
        <v>0</v>
      </c>
      <c r="T799" s="14" t="s">
        <v>2705</v>
      </c>
      <c r="U799" s="14" t="s">
        <v>2705</v>
      </c>
      <c r="V799" s="14" t="s">
        <v>2705</v>
      </c>
      <c r="W799" s="18">
        <v>1.7453352069119261</v>
      </c>
      <c r="X799" s="18">
        <v>1</v>
      </c>
      <c r="Y799" s="14" t="s">
        <v>140</v>
      </c>
      <c r="Z799" s="14" t="s">
        <v>140</v>
      </c>
      <c r="AA799" s="18" t="s">
        <v>140</v>
      </c>
      <c r="AB799" s="18" t="s">
        <v>140</v>
      </c>
      <c r="AC799" s="14" t="s">
        <v>140</v>
      </c>
      <c r="AD799" s="748">
        <v>8149.0748011841979</v>
      </c>
      <c r="AE799" s="749">
        <v>46.42</v>
      </c>
      <c r="AF799" s="748">
        <v>1706767.8541640625</v>
      </c>
      <c r="AG799" s="749">
        <v>45.35</v>
      </c>
      <c r="AH799" s="750">
        <v>4.5115999999999996</v>
      </c>
      <c r="AI799" s="748">
        <v>0</v>
      </c>
      <c r="AJ799" s="748">
        <v>0</v>
      </c>
      <c r="AK799" s="748">
        <v>0</v>
      </c>
      <c r="AL799" s="751" t="s">
        <v>140</v>
      </c>
      <c r="AM799" s="748">
        <v>1667309.3332595497</v>
      </c>
      <c r="AN799" s="748">
        <v>0</v>
      </c>
      <c r="AO799" s="752" t="s">
        <v>140</v>
      </c>
      <c r="AP799" s="753">
        <v>0</v>
      </c>
      <c r="AQ799" s="752" t="s">
        <v>2705</v>
      </c>
      <c r="AR799" s="752" t="s">
        <v>140</v>
      </c>
      <c r="AS799" s="752" t="s">
        <v>140</v>
      </c>
    </row>
    <row r="800" spans="1:45" x14ac:dyDescent="0.15">
      <c r="A800" s="14" t="s">
        <v>105</v>
      </c>
      <c r="B800" s="14" t="s">
        <v>137</v>
      </c>
      <c r="C800" s="14" t="s">
        <v>145</v>
      </c>
      <c r="D800" s="14" t="s">
        <v>959</v>
      </c>
      <c r="E800" s="14" t="s">
        <v>1798</v>
      </c>
      <c r="F800" s="14" t="s">
        <v>2631</v>
      </c>
      <c r="G800" s="14" t="s">
        <v>140</v>
      </c>
      <c r="H800" s="14" t="s">
        <v>2691</v>
      </c>
      <c r="I800" s="17">
        <v>979557.23734627839</v>
      </c>
      <c r="J800" s="14" t="s">
        <v>67</v>
      </c>
      <c r="K800" s="17">
        <v>979557.23734627839</v>
      </c>
      <c r="L800" s="14" t="s">
        <v>2691</v>
      </c>
      <c r="M800" s="17">
        <v>979557.23734627839</v>
      </c>
      <c r="N800" s="14" t="s">
        <v>67</v>
      </c>
      <c r="O800" s="17">
        <v>979557.23734627839</v>
      </c>
      <c r="P800" s="17">
        <v>979557.23734627839</v>
      </c>
      <c r="Q800" s="17">
        <v>0</v>
      </c>
      <c r="R800" s="17">
        <v>0</v>
      </c>
      <c r="S800" s="18">
        <v>0</v>
      </c>
      <c r="T800" s="14" t="s">
        <v>102</v>
      </c>
      <c r="U800" s="14" t="s">
        <v>140</v>
      </c>
      <c r="V800" s="14" t="s">
        <v>2708</v>
      </c>
      <c r="W800" s="18">
        <v>1.7453352069119261</v>
      </c>
      <c r="X800" s="18">
        <v>1</v>
      </c>
      <c r="Y800" s="14" t="s">
        <v>140</v>
      </c>
      <c r="Z800" s="14" t="s">
        <v>140</v>
      </c>
      <c r="AA800" s="18" t="s">
        <v>140</v>
      </c>
      <c r="AB800" s="18" t="s">
        <v>140</v>
      </c>
      <c r="AC800" s="14" t="s">
        <v>140</v>
      </c>
      <c r="AD800" s="748">
        <v>139.6268165529541</v>
      </c>
      <c r="AE800" s="749">
        <v>1622.59</v>
      </c>
      <c r="AF800" s="748">
        <v>1022135.5972932024</v>
      </c>
      <c r="AG800" s="749">
        <v>1555</v>
      </c>
      <c r="AH800" s="750">
        <v>4.5115999999999996</v>
      </c>
      <c r="AI800" s="748">
        <v>0</v>
      </c>
      <c r="AJ800" s="748">
        <v>0</v>
      </c>
      <c r="AK800" s="748">
        <v>0</v>
      </c>
      <c r="AL800" s="751" t="s">
        <v>140</v>
      </c>
      <c r="AM800" s="748">
        <v>979557.23734627839</v>
      </c>
      <c r="AN800" s="748">
        <v>0</v>
      </c>
      <c r="AO800" s="752" t="s">
        <v>140</v>
      </c>
      <c r="AP800" s="753">
        <v>0</v>
      </c>
      <c r="AQ800" s="752" t="s">
        <v>2705</v>
      </c>
      <c r="AR800" s="752" t="s">
        <v>140</v>
      </c>
      <c r="AS800" s="752" t="s">
        <v>140</v>
      </c>
    </row>
    <row r="801" spans="1:45" x14ac:dyDescent="0.15">
      <c r="A801" s="14" t="s">
        <v>105</v>
      </c>
      <c r="B801" s="14" t="s">
        <v>137</v>
      </c>
      <c r="C801" s="14" t="s">
        <v>145</v>
      </c>
      <c r="D801" s="14" t="s">
        <v>960</v>
      </c>
      <c r="E801" s="14" t="s">
        <v>1799</v>
      </c>
      <c r="F801" s="14" t="s">
        <v>2632</v>
      </c>
      <c r="G801" s="14" t="s">
        <v>140</v>
      </c>
      <c r="H801" s="14" t="s">
        <v>2691</v>
      </c>
      <c r="I801" s="17">
        <v>1796511.1229948024</v>
      </c>
      <c r="J801" s="14" t="s">
        <v>67</v>
      </c>
      <c r="K801" s="17">
        <v>1796511.1229948024</v>
      </c>
      <c r="L801" s="14" t="s">
        <v>2691</v>
      </c>
      <c r="M801" s="17">
        <v>1796511.1229948024</v>
      </c>
      <c r="N801" s="14" t="s">
        <v>67</v>
      </c>
      <c r="O801" s="17">
        <v>1796511.1229948024</v>
      </c>
      <c r="P801" s="17">
        <v>1796511.1229948024</v>
      </c>
      <c r="Q801" s="17">
        <v>0</v>
      </c>
      <c r="R801" s="17">
        <v>0</v>
      </c>
      <c r="S801" s="18">
        <v>0</v>
      </c>
      <c r="T801" s="14" t="s">
        <v>102</v>
      </c>
      <c r="U801" s="14" t="s">
        <v>140</v>
      </c>
      <c r="V801" s="14" t="s">
        <v>2708</v>
      </c>
      <c r="W801" s="18">
        <v>1.7453352069119261</v>
      </c>
      <c r="X801" s="18">
        <v>1</v>
      </c>
      <c r="Y801" s="14" t="s">
        <v>140</v>
      </c>
      <c r="Z801" s="14" t="s">
        <v>140</v>
      </c>
      <c r="AA801" s="18" t="s">
        <v>140</v>
      </c>
      <c r="AB801" s="18" t="s">
        <v>140</v>
      </c>
      <c r="AC801" s="14" t="s">
        <v>140</v>
      </c>
      <c r="AD801" s="748">
        <v>226.89357689855038</v>
      </c>
      <c r="AE801" s="749">
        <v>2306.23</v>
      </c>
      <c r="AF801" s="748">
        <v>2360787.7518132348</v>
      </c>
      <c r="AG801" s="749">
        <v>1755</v>
      </c>
      <c r="AH801" s="750">
        <v>4.5115999999999996</v>
      </c>
      <c r="AI801" s="748">
        <v>0</v>
      </c>
      <c r="AJ801" s="748">
        <v>0</v>
      </c>
      <c r="AK801" s="748">
        <v>0</v>
      </c>
      <c r="AL801" s="751" t="s">
        <v>140</v>
      </c>
      <c r="AM801" s="748">
        <v>1796511.1229948024</v>
      </c>
      <c r="AN801" s="748">
        <v>0</v>
      </c>
      <c r="AO801" s="752" t="s">
        <v>140</v>
      </c>
      <c r="AP801" s="753">
        <v>0</v>
      </c>
      <c r="AQ801" s="752" t="s">
        <v>2705</v>
      </c>
      <c r="AR801" s="752" t="s">
        <v>140</v>
      </c>
      <c r="AS801" s="752" t="s">
        <v>140</v>
      </c>
    </row>
    <row r="802" spans="1:45" x14ac:dyDescent="0.15">
      <c r="A802" s="14" t="s">
        <v>105</v>
      </c>
      <c r="B802" s="14" t="s">
        <v>137</v>
      </c>
      <c r="C802" s="14" t="s">
        <v>145</v>
      </c>
      <c r="D802" s="14" t="s">
        <v>961</v>
      </c>
      <c r="E802" s="14" t="s">
        <v>1800</v>
      </c>
      <c r="F802" s="14" t="s">
        <v>2633</v>
      </c>
      <c r="G802" s="14" t="s">
        <v>140</v>
      </c>
      <c r="H802" s="14" t="s">
        <v>2691</v>
      </c>
      <c r="I802" s="17">
        <v>4854755.6627924135</v>
      </c>
      <c r="J802" s="14" t="s">
        <v>67</v>
      </c>
      <c r="K802" s="17">
        <v>4854755.6627924135</v>
      </c>
      <c r="L802" s="14" t="s">
        <v>2691</v>
      </c>
      <c r="M802" s="17">
        <v>4854755.6627924135</v>
      </c>
      <c r="N802" s="14" t="s">
        <v>67</v>
      </c>
      <c r="O802" s="17">
        <v>4854755.6627924135</v>
      </c>
      <c r="P802" s="17">
        <v>4854755.6627924135</v>
      </c>
      <c r="Q802" s="17">
        <v>0</v>
      </c>
      <c r="R802" s="17">
        <v>0</v>
      </c>
      <c r="S802" s="18">
        <v>0</v>
      </c>
      <c r="T802" s="14" t="s">
        <v>102</v>
      </c>
      <c r="U802" s="14" t="s">
        <v>140</v>
      </c>
      <c r="V802" s="14" t="s">
        <v>2708</v>
      </c>
      <c r="W802" s="18">
        <v>1.7453352069119261</v>
      </c>
      <c r="X802" s="18">
        <v>1</v>
      </c>
      <c r="Y802" s="14" t="s">
        <v>140</v>
      </c>
      <c r="Z802" s="14" t="s">
        <v>140</v>
      </c>
      <c r="AA802" s="18" t="s">
        <v>140</v>
      </c>
      <c r="AB802" s="18" t="s">
        <v>140</v>
      </c>
      <c r="AC802" s="14" t="s">
        <v>140</v>
      </c>
      <c r="AD802" s="748">
        <v>7149.9053019312578</v>
      </c>
      <c r="AE802" s="749">
        <v>151.80000000000001</v>
      </c>
      <c r="AF802" s="748">
        <v>4896930.9550266527</v>
      </c>
      <c r="AG802" s="749">
        <v>150.5</v>
      </c>
      <c r="AH802" s="750">
        <v>4.5115999999999996</v>
      </c>
      <c r="AI802" s="748">
        <v>0</v>
      </c>
      <c r="AJ802" s="748">
        <v>0</v>
      </c>
      <c r="AK802" s="748">
        <v>0</v>
      </c>
      <c r="AL802" s="751" t="s">
        <v>140</v>
      </c>
      <c r="AM802" s="748">
        <v>4854755.6627924135</v>
      </c>
      <c r="AN802" s="748">
        <v>0</v>
      </c>
      <c r="AO802" s="752" t="s">
        <v>140</v>
      </c>
      <c r="AP802" s="753">
        <v>0</v>
      </c>
      <c r="AQ802" s="752" t="s">
        <v>2705</v>
      </c>
      <c r="AR802" s="752" t="s">
        <v>140</v>
      </c>
      <c r="AS802" s="752" t="s">
        <v>140</v>
      </c>
    </row>
    <row r="803" spans="1:45" x14ac:dyDescent="0.15">
      <c r="A803" s="14" t="s">
        <v>105</v>
      </c>
      <c r="B803" s="14" t="s">
        <v>137</v>
      </c>
      <c r="C803" s="14" t="s">
        <v>145</v>
      </c>
      <c r="D803" s="14" t="s">
        <v>962</v>
      </c>
      <c r="E803" s="14" t="s">
        <v>1801</v>
      </c>
      <c r="F803" s="14" t="s">
        <v>2634</v>
      </c>
      <c r="G803" s="14" t="s">
        <v>140</v>
      </c>
      <c r="H803" s="14" t="s">
        <v>2691</v>
      </c>
      <c r="I803" s="17">
        <v>1400987.3250354538</v>
      </c>
      <c r="J803" s="14" t="s">
        <v>67</v>
      </c>
      <c r="K803" s="17">
        <v>1400987.3250354538</v>
      </c>
      <c r="L803" s="14" t="s">
        <v>2691</v>
      </c>
      <c r="M803" s="17">
        <v>1400987.3250354538</v>
      </c>
      <c r="N803" s="14" t="s">
        <v>67</v>
      </c>
      <c r="O803" s="17">
        <v>1400987.3250354538</v>
      </c>
      <c r="P803" s="17">
        <v>1400987.3250354538</v>
      </c>
      <c r="Q803" s="17">
        <v>0</v>
      </c>
      <c r="R803" s="17">
        <v>0</v>
      </c>
      <c r="S803" s="18">
        <v>0</v>
      </c>
      <c r="T803" s="14" t="s">
        <v>102</v>
      </c>
      <c r="U803" s="14" t="s">
        <v>140</v>
      </c>
      <c r="V803" s="14" t="s">
        <v>2708</v>
      </c>
      <c r="W803" s="18">
        <v>1.7453352069119261</v>
      </c>
      <c r="X803" s="18">
        <v>1</v>
      </c>
      <c r="Y803" s="14" t="s">
        <v>140</v>
      </c>
      <c r="Z803" s="14" t="s">
        <v>140</v>
      </c>
      <c r="AA803" s="18" t="s">
        <v>140</v>
      </c>
      <c r="AB803" s="18" t="s">
        <v>140</v>
      </c>
      <c r="AC803" s="14" t="s">
        <v>140</v>
      </c>
      <c r="AD803" s="748">
        <v>558.50726621181639</v>
      </c>
      <c r="AE803" s="749">
        <v>409.74</v>
      </c>
      <c r="AF803" s="748">
        <v>1032448.3641503954</v>
      </c>
      <c r="AG803" s="749">
        <v>556</v>
      </c>
      <c r="AH803" s="750">
        <v>4.5115999999999996</v>
      </c>
      <c r="AI803" s="748">
        <v>0</v>
      </c>
      <c r="AJ803" s="748">
        <v>0</v>
      </c>
      <c r="AK803" s="748">
        <v>0</v>
      </c>
      <c r="AL803" s="751" t="s">
        <v>140</v>
      </c>
      <c r="AM803" s="748">
        <v>1400987.3250354538</v>
      </c>
      <c r="AN803" s="748">
        <v>0</v>
      </c>
      <c r="AO803" s="752" t="s">
        <v>140</v>
      </c>
      <c r="AP803" s="753">
        <v>0</v>
      </c>
      <c r="AQ803" s="752" t="s">
        <v>2705</v>
      </c>
      <c r="AR803" s="752" t="s">
        <v>140</v>
      </c>
      <c r="AS803" s="752" t="s">
        <v>140</v>
      </c>
    </row>
    <row r="804" spans="1:45" x14ac:dyDescent="0.15">
      <c r="A804" s="14" t="s">
        <v>105</v>
      </c>
      <c r="B804" s="14" t="s">
        <v>137</v>
      </c>
      <c r="C804" s="14" t="s">
        <v>145</v>
      </c>
      <c r="D804" s="14" t="s">
        <v>963</v>
      </c>
      <c r="E804" s="14" t="s">
        <v>1802</v>
      </c>
      <c r="F804" s="14" t="s">
        <v>2635</v>
      </c>
      <c r="G804" s="14" t="s">
        <v>140</v>
      </c>
      <c r="H804" s="14" t="s">
        <v>2691</v>
      </c>
      <c r="I804" s="17">
        <v>850695.07238893874</v>
      </c>
      <c r="J804" s="14" t="s">
        <v>67</v>
      </c>
      <c r="K804" s="17">
        <v>850695.07238893874</v>
      </c>
      <c r="L804" s="14" t="s">
        <v>2691</v>
      </c>
      <c r="M804" s="17">
        <v>850695.07238893874</v>
      </c>
      <c r="N804" s="14" t="s">
        <v>67</v>
      </c>
      <c r="O804" s="17">
        <v>850695.07238893874</v>
      </c>
      <c r="P804" s="17">
        <v>850695.07238893874</v>
      </c>
      <c r="Q804" s="17">
        <v>0</v>
      </c>
      <c r="R804" s="17">
        <v>0</v>
      </c>
      <c r="S804" s="18">
        <v>0</v>
      </c>
      <c r="T804" s="14" t="s">
        <v>102</v>
      </c>
      <c r="U804" s="14" t="s">
        <v>140</v>
      </c>
      <c r="V804" s="14" t="s">
        <v>2708</v>
      </c>
      <c r="W804" s="18">
        <v>1.7453352069119261</v>
      </c>
      <c r="X804" s="18">
        <v>1</v>
      </c>
      <c r="Y804" s="14" t="s">
        <v>140</v>
      </c>
      <c r="Z804" s="14" t="s">
        <v>140</v>
      </c>
      <c r="AA804" s="18" t="s">
        <v>140</v>
      </c>
      <c r="AB804" s="18" t="s">
        <v>140</v>
      </c>
      <c r="AC804" s="14" t="s">
        <v>140</v>
      </c>
      <c r="AD804" s="748">
        <v>541.05391414269707</v>
      </c>
      <c r="AE804" s="749">
        <v>507.56</v>
      </c>
      <c r="AF804" s="748">
        <v>1238979.6736971706</v>
      </c>
      <c r="AG804" s="749">
        <v>348.5</v>
      </c>
      <c r="AH804" s="750">
        <v>4.5115999999999996</v>
      </c>
      <c r="AI804" s="748">
        <v>0</v>
      </c>
      <c r="AJ804" s="748">
        <v>0</v>
      </c>
      <c r="AK804" s="748">
        <v>0</v>
      </c>
      <c r="AL804" s="751" t="s">
        <v>140</v>
      </c>
      <c r="AM804" s="748">
        <v>850695.07238893874</v>
      </c>
      <c r="AN804" s="748">
        <v>0</v>
      </c>
      <c r="AO804" s="752" t="s">
        <v>140</v>
      </c>
      <c r="AP804" s="753">
        <v>0</v>
      </c>
      <c r="AQ804" s="752" t="s">
        <v>2705</v>
      </c>
      <c r="AR804" s="752" t="s">
        <v>140</v>
      </c>
      <c r="AS804" s="752" t="s">
        <v>140</v>
      </c>
    </row>
    <row r="805" spans="1:45" x14ac:dyDescent="0.15">
      <c r="A805" s="14" t="s">
        <v>105</v>
      </c>
      <c r="B805" s="14" t="s">
        <v>137</v>
      </c>
      <c r="C805" s="14" t="s">
        <v>145</v>
      </c>
      <c r="D805" s="14" t="s">
        <v>964</v>
      </c>
      <c r="E805" s="14" t="s">
        <v>1803</v>
      </c>
      <c r="F805" s="14" t="s">
        <v>2636</v>
      </c>
      <c r="G805" s="14" t="s">
        <v>140</v>
      </c>
      <c r="H805" s="14" t="s">
        <v>2691</v>
      </c>
      <c r="I805" s="17">
        <v>757818.22872770927</v>
      </c>
      <c r="J805" s="14" t="s">
        <v>67</v>
      </c>
      <c r="K805" s="17">
        <v>757818.22872770927</v>
      </c>
      <c r="L805" s="14" t="s">
        <v>2691</v>
      </c>
      <c r="M805" s="17">
        <v>757818.22872770927</v>
      </c>
      <c r="N805" s="14" t="s">
        <v>67</v>
      </c>
      <c r="O805" s="17">
        <v>757818.22872770927</v>
      </c>
      <c r="P805" s="17">
        <v>757818.22872770927</v>
      </c>
      <c r="Q805" s="17">
        <v>0</v>
      </c>
      <c r="R805" s="17">
        <v>0</v>
      </c>
      <c r="S805" s="18">
        <v>0</v>
      </c>
      <c r="T805" s="14" t="s">
        <v>102</v>
      </c>
      <c r="U805" s="14" t="s">
        <v>140</v>
      </c>
      <c r="V805" s="14" t="s">
        <v>2708</v>
      </c>
      <c r="W805" s="18">
        <v>1.7453352069119261</v>
      </c>
      <c r="X805" s="18">
        <v>1</v>
      </c>
      <c r="Y805" s="14" t="s">
        <v>140</v>
      </c>
      <c r="Z805" s="14" t="s">
        <v>140</v>
      </c>
      <c r="AA805" s="18" t="s">
        <v>140</v>
      </c>
      <c r="AB805" s="18" t="s">
        <v>140</v>
      </c>
      <c r="AC805" s="14" t="s">
        <v>140</v>
      </c>
      <c r="AD805" s="748">
        <v>418.88044965886223</v>
      </c>
      <c r="AE805" s="749">
        <v>388.31</v>
      </c>
      <c r="AF805" s="748">
        <v>733851.75690690055</v>
      </c>
      <c r="AG805" s="749">
        <v>401</v>
      </c>
      <c r="AH805" s="750">
        <v>4.5115999999999996</v>
      </c>
      <c r="AI805" s="748">
        <v>0</v>
      </c>
      <c r="AJ805" s="748">
        <v>0</v>
      </c>
      <c r="AK805" s="748">
        <v>0</v>
      </c>
      <c r="AL805" s="751" t="s">
        <v>140</v>
      </c>
      <c r="AM805" s="748">
        <v>757818.22872770927</v>
      </c>
      <c r="AN805" s="748">
        <v>0</v>
      </c>
      <c r="AO805" s="752" t="s">
        <v>140</v>
      </c>
      <c r="AP805" s="753">
        <v>0</v>
      </c>
      <c r="AQ805" s="752" t="s">
        <v>2705</v>
      </c>
      <c r="AR805" s="752" t="s">
        <v>140</v>
      </c>
      <c r="AS805" s="752" t="s">
        <v>140</v>
      </c>
    </row>
    <row r="806" spans="1:45" x14ac:dyDescent="0.15">
      <c r="A806" s="14" t="s">
        <v>105</v>
      </c>
      <c r="B806" s="14" t="s">
        <v>11</v>
      </c>
      <c r="C806" s="14" t="s">
        <v>15</v>
      </c>
      <c r="D806" s="14" t="s">
        <v>965</v>
      </c>
      <c r="E806" s="14" t="s">
        <v>1804</v>
      </c>
      <c r="F806" s="14" t="s">
        <v>2637</v>
      </c>
      <c r="G806" s="14" t="s">
        <v>140</v>
      </c>
      <c r="H806" s="14" t="s">
        <v>2691</v>
      </c>
      <c r="I806" s="17">
        <v>1015577.3955331185</v>
      </c>
      <c r="J806" s="14" t="s">
        <v>67</v>
      </c>
      <c r="K806" s="17">
        <v>1015577.3955331185</v>
      </c>
      <c r="L806" s="14" t="s">
        <v>2691</v>
      </c>
      <c r="M806" s="17">
        <v>1015577.3955331185</v>
      </c>
      <c r="N806" s="14" t="s">
        <v>67</v>
      </c>
      <c r="O806" s="17">
        <v>1015577.3955331185</v>
      </c>
      <c r="P806" s="17">
        <v>1015577.3955331185</v>
      </c>
      <c r="Q806" s="17">
        <v>0</v>
      </c>
      <c r="R806" s="17">
        <v>0</v>
      </c>
      <c r="S806" s="18">
        <v>0</v>
      </c>
      <c r="T806" s="14" t="s">
        <v>102</v>
      </c>
      <c r="U806" s="14" t="s">
        <v>140</v>
      </c>
      <c r="V806" s="14" t="s">
        <v>2708</v>
      </c>
      <c r="W806" s="18">
        <v>1.7453352069119261</v>
      </c>
      <c r="X806" s="18">
        <v>1</v>
      </c>
      <c r="Y806" s="14" t="s">
        <v>140</v>
      </c>
      <c r="Z806" s="14" t="s">
        <v>140</v>
      </c>
      <c r="AA806" s="18" t="s">
        <v>140</v>
      </c>
      <c r="AB806" s="18" t="s">
        <v>140</v>
      </c>
      <c r="AC806" s="14" t="s">
        <v>140</v>
      </c>
      <c r="AD806" s="748">
        <v>193.73220796722379</v>
      </c>
      <c r="AE806" s="749">
        <v>42.54</v>
      </c>
      <c r="AF806" s="748">
        <v>1232267.0272246269</v>
      </c>
      <c r="AG806" s="749">
        <v>35.06</v>
      </c>
      <c r="AH806" s="750">
        <v>149.52000000000001</v>
      </c>
      <c r="AI806" s="748">
        <v>0</v>
      </c>
      <c r="AJ806" s="748">
        <v>0</v>
      </c>
      <c r="AK806" s="748">
        <v>0</v>
      </c>
      <c r="AL806" s="751" t="s">
        <v>140</v>
      </c>
      <c r="AM806" s="748">
        <v>1015577.3955331185</v>
      </c>
      <c r="AN806" s="748">
        <v>0</v>
      </c>
      <c r="AO806" s="752" t="s">
        <v>140</v>
      </c>
      <c r="AP806" s="753">
        <v>0</v>
      </c>
      <c r="AQ806" s="752" t="s">
        <v>2705</v>
      </c>
      <c r="AR806" s="752" t="s">
        <v>140</v>
      </c>
      <c r="AS806" s="752" t="s">
        <v>140</v>
      </c>
    </row>
    <row r="807" spans="1:45" x14ac:dyDescent="0.15">
      <c r="A807" s="14" t="s">
        <v>105</v>
      </c>
      <c r="B807" s="14" t="s">
        <v>11</v>
      </c>
      <c r="C807" s="14" t="s">
        <v>15</v>
      </c>
      <c r="D807" s="14" t="s">
        <v>966</v>
      </c>
      <c r="E807" s="14" t="s">
        <v>1805</v>
      </c>
      <c r="F807" s="14" t="s">
        <v>2638</v>
      </c>
      <c r="G807" s="14" t="s">
        <v>140</v>
      </c>
      <c r="H807" s="14" t="s">
        <v>2691</v>
      </c>
      <c r="I807" s="17">
        <v>2321336.9278369844</v>
      </c>
      <c r="J807" s="14" t="s">
        <v>67</v>
      </c>
      <c r="K807" s="17">
        <v>2321336.9278369844</v>
      </c>
      <c r="L807" s="14" t="s">
        <v>2691</v>
      </c>
      <c r="M807" s="17">
        <v>2321336.9278369844</v>
      </c>
      <c r="N807" s="14" t="s">
        <v>67</v>
      </c>
      <c r="O807" s="17">
        <v>2321336.9278369844</v>
      </c>
      <c r="P807" s="17">
        <v>2321336.9278369844</v>
      </c>
      <c r="Q807" s="17">
        <v>0</v>
      </c>
      <c r="R807" s="17">
        <v>0</v>
      </c>
      <c r="S807" s="18">
        <v>0</v>
      </c>
      <c r="T807" s="14" t="s">
        <v>102</v>
      </c>
      <c r="U807" s="14" t="s">
        <v>140</v>
      </c>
      <c r="V807" s="14" t="s">
        <v>2708</v>
      </c>
      <c r="W807" s="18">
        <v>1.7453352069119261</v>
      </c>
      <c r="X807" s="18">
        <v>1</v>
      </c>
      <c r="Y807" s="14" t="s">
        <v>140</v>
      </c>
      <c r="Z807" s="14" t="s">
        <v>140</v>
      </c>
      <c r="AA807" s="18" t="s">
        <v>140</v>
      </c>
      <c r="AB807" s="18" t="s">
        <v>140</v>
      </c>
      <c r="AC807" s="14" t="s">
        <v>140</v>
      </c>
      <c r="AD807" s="748">
        <v>164.91672370110788</v>
      </c>
      <c r="AE807" s="749">
        <v>115.13</v>
      </c>
      <c r="AF807" s="748">
        <v>2839138.5438721892</v>
      </c>
      <c r="AG807" s="749">
        <v>94.14</v>
      </c>
      <c r="AH807" s="750">
        <v>149.52000000000001</v>
      </c>
      <c r="AI807" s="748">
        <v>0</v>
      </c>
      <c r="AJ807" s="748">
        <v>0</v>
      </c>
      <c r="AK807" s="748">
        <v>0</v>
      </c>
      <c r="AL807" s="751" t="s">
        <v>140</v>
      </c>
      <c r="AM807" s="748">
        <v>2321336.9278369844</v>
      </c>
      <c r="AN807" s="748">
        <v>0</v>
      </c>
      <c r="AO807" s="752" t="s">
        <v>140</v>
      </c>
      <c r="AP807" s="753">
        <v>0</v>
      </c>
      <c r="AQ807" s="752" t="s">
        <v>2705</v>
      </c>
      <c r="AR807" s="752" t="s">
        <v>140</v>
      </c>
      <c r="AS807" s="752" t="s">
        <v>140</v>
      </c>
    </row>
    <row r="808" spans="1:45" x14ac:dyDescent="0.15">
      <c r="A808" s="14" t="s">
        <v>105</v>
      </c>
      <c r="B808" s="14" t="s">
        <v>11</v>
      </c>
      <c r="C808" s="14" t="s">
        <v>15</v>
      </c>
      <c r="D808" s="14" t="s">
        <v>967</v>
      </c>
      <c r="E808" s="14" t="s">
        <v>1806</v>
      </c>
      <c r="F808" s="14" t="s">
        <v>2639</v>
      </c>
      <c r="G808" s="14" t="s">
        <v>140</v>
      </c>
      <c r="H808" s="14" t="s">
        <v>2691</v>
      </c>
      <c r="I808" s="17">
        <v>6213081.7942720233</v>
      </c>
      <c r="J808" s="14" t="s">
        <v>67</v>
      </c>
      <c r="K808" s="17">
        <v>6213081.7942720233</v>
      </c>
      <c r="L808" s="14" t="s">
        <v>2691</v>
      </c>
      <c r="M808" s="17">
        <v>6213081.7942720233</v>
      </c>
      <c r="N808" s="14" t="s">
        <v>67</v>
      </c>
      <c r="O808" s="17">
        <v>6213081.7942720233</v>
      </c>
      <c r="P808" s="17">
        <v>6213081.7942720233</v>
      </c>
      <c r="Q808" s="17">
        <v>0</v>
      </c>
      <c r="R808" s="17">
        <v>0</v>
      </c>
      <c r="S808" s="18">
        <v>0</v>
      </c>
      <c r="T808" s="14" t="s">
        <v>102</v>
      </c>
      <c r="U808" s="14" t="s">
        <v>140</v>
      </c>
      <c r="V808" s="14" t="s">
        <v>2708</v>
      </c>
      <c r="W808" s="18">
        <v>1.7453352069119261</v>
      </c>
      <c r="X808" s="18">
        <v>1</v>
      </c>
      <c r="Y808" s="14" t="s">
        <v>140</v>
      </c>
      <c r="Z808" s="14" t="s">
        <v>140</v>
      </c>
      <c r="AA808" s="18" t="s">
        <v>140</v>
      </c>
      <c r="AB808" s="18" t="s">
        <v>140</v>
      </c>
      <c r="AC808" s="14" t="s">
        <v>140</v>
      </c>
      <c r="AD808" s="748">
        <v>801.10885997257412</v>
      </c>
      <c r="AE808" s="749">
        <v>38.1</v>
      </c>
      <c r="AF808" s="748">
        <v>4564359.5479252981</v>
      </c>
      <c r="AG808" s="749">
        <v>51.87</v>
      </c>
      <c r="AH808" s="750">
        <v>149.52000000000001</v>
      </c>
      <c r="AI808" s="748">
        <v>0</v>
      </c>
      <c r="AJ808" s="748">
        <v>0</v>
      </c>
      <c r="AK808" s="748">
        <v>0</v>
      </c>
      <c r="AL808" s="751" t="s">
        <v>140</v>
      </c>
      <c r="AM808" s="748">
        <v>6213081.7942720233</v>
      </c>
      <c r="AN808" s="748">
        <v>0</v>
      </c>
      <c r="AO808" s="752" t="s">
        <v>140</v>
      </c>
      <c r="AP808" s="753">
        <v>0</v>
      </c>
      <c r="AQ808" s="752" t="s">
        <v>2705</v>
      </c>
      <c r="AR808" s="752" t="s">
        <v>140</v>
      </c>
      <c r="AS808" s="752" t="s">
        <v>140</v>
      </c>
    </row>
    <row r="809" spans="1:45" x14ac:dyDescent="0.15">
      <c r="A809" s="14" t="s">
        <v>105</v>
      </c>
      <c r="B809" s="14" t="s">
        <v>138</v>
      </c>
      <c r="C809" s="14" t="s">
        <v>144</v>
      </c>
      <c r="D809" s="14" t="s">
        <v>968</v>
      </c>
      <c r="E809" s="14" t="s">
        <v>140</v>
      </c>
      <c r="F809" s="14" t="s">
        <v>2640</v>
      </c>
      <c r="G809" s="14" t="s">
        <v>140</v>
      </c>
      <c r="H809" s="14" t="s">
        <v>2691</v>
      </c>
      <c r="I809" s="17">
        <v>0</v>
      </c>
      <c r="J809" s="14" t="s">
        <v>67</v>
      </c>
      <c r="K809" s="17">
        <v>0</v>
      </c>
      <c r="L809" s="14" t="s">
        <v>2691</v>
      </c>
      <c r="M809" s="17">
        <v>0</v>
      </c>
      <c r="N809" s="14" t="s">
        <v>67</v>
      </c>
      <c r="O809" s="17">
        <v>0</v>
      </c>
      <c r="P809" s="17">
        <v>0</v>
      </c>
      <c r="Q809" s="17">
        <v>0</v>
      </c>
      <c r="R809" s="17">
        <v>0</v>
      </c>
      <c r="S809" s="18">
        <v>0</v>
      </c>
      <c r="T809" s="14" t="s">
        <v>102</v>
      </c>
      <c r="U809" s="14" t="s">
        <v>140</v>
      </c>
      <c r="V809" s="14" t="s">
        <v>2708</v>
      </c>
      <c r="W809" s="18">
        <v>1.7453352069119261</v>
      </c>
      <c r="X809" s="18">
        <v>1</v>
      </c>
      <c r="Y809" s="14" t="s">
        <v>140</v>
      </c>
      <c r="Z809" s="14" t="s">
        <v>140</v>
      </c>
      <c r="AA809" s="18" t="s">
        <v>140</v>
      </c>
      <c r="AB809" s="18" t="s">
        <v>140</v>
      </c>
      <c r="AC809" s="14" t="s">
        <v>140</v>
      </c>
      <c r="AD809" s="748">
        <v>6405.3802093667691</v>
      </c>
      <c r="AE809" s="749">
        <v>0</v>
      </c>
      <c r="AF809" s="748">
        <v>0</v>
      </c>
      <c r="AG809" s="749">
        <v>0</v>
      </c>
      <c r="AH809" s="750">
        <v>19.22</v>
      </c>
      <c r="AI809" s="748">
        <v>0</v>
      </c>
      <c r="AJ809" s="748">
        <v>0</v>
      </c>
      <c r="AK809" s="748">
        <v>0</v>
      </c>
      <c r="AL809" s="751" t="s">
        <v>140</v>
      </c>
      <c r="AM809" s="748">
        <v>0</v>
      </c>
      <c r="AN809" s="748">
        <v>0</v>
      </c>
      <c r="AO809" s="752" t="s">
        <v>140</v>
      </c>
      <c r="AP809" s="753">
        <v>0</v>
      </c>
      <c r="AQ809" s="752" t="s">
        <v>2705</v>
      </c>
      <c r="AR809" s="752" t="s">
        <v>140</v>
      </c>
      <c r="AS809" s="752" t="s">
        <v>140</v>
      </c>
    </row>
    <row r="810" spans="1:45" x14ac:dyDescent="0.15">
      <c r="A810" s="14" t="s">
        <v>105</v>
      </c>
      <c r="B810" s="14" t="s">
        <v>138</v>
      </c>
      <c r="C810" s="14" t="s">
        <v>144</v>
      </c>
      <c r="D810" s="14" t="s">
        <v>969</v>
      </c>
      <c r="E810" s="14" t="s">
        <v>1807</v>
      </c>
      <c r="F810" s="14" t="s">
        <v>2641</v>
      </c>
      <c r="G810" s="14" t="s">
        <v>140</v>
      </c>
      <c r="H810" s="14" t="s">
        <v>2691</v>
      </c>
      <c r="I810" s="17">
        <v>3587124.2521782392</v>
      </c>
      <c r="J810" s="14" t="s">
        <v>67</v>
      </c>
      <c r="K810" s="17">
        <v>3587124.2521782392</v>
      </c>
      <c r="L810" s="14" t="s">
        <v>2691</v>
      </c>
      <c r="M810" s="17">
        <v>3587124.2521782392</v>
      </c>
      <c r="N810" s="14" t="s">
        <v>67</v>
      </c>
      <c r="O810" s="17">
        <v>3587124.2521782392</v>
      </c>
      <c r="P810" s="17">
        <v>3587124.2521782392</v>
      </c>
      <c r="Q810" s="17">
        <v>0</v>
      </c>
      <c r="R810" s="17">
        <v>0</v>
      </c>
      <c r="S810" s="18">
        <v>0</v>
      </c>
      <c r="T810" s="14" t="s">
        <v>102</v>
      </c>
      <c r="U810" s="14" t="s">
        <v>140</v>
      </c>
      <c r="V810" s="14" t="s">
        <v>2708</v>
      </c>
      <c r="W810" s="18">
        <v>1.7453352069119261</v>
      </c>
      <c r="X810" s="18">
        <v>1</v>
      </c>
      <c r="Y810" s="14" t="s">
        <v>140</v>
      </c>
      <c r="Z810" s="14" t="s">
        <v>140</v>
      </c>
      <c r="AA810" s="18" t="s">
        <v>140</v>
      </c>
      <c r="AB810" s="18" t="s">
        <v>140</v>
      </c>
      <c r="AC810" s="14" t="s">
        <v>140</v>
      </c>
      <c r="AD810" s="748">
        <v>1218.2439744245244</v>
      </c>
      <c r="AE810" s="749">
        <v>54.42</v>
      </c>
      <c r="AF810" s="748">
        <v>1274446.3686365467</v>
      </c>
      <c r="AG810" s="749">
        <v>153.19999999999999</v>
      </c>
      <c r="AH810" s="750">
        <v>19.22</v>
      </c>
      <c r="AI810" s="748">
        <v>0</v>
      </c>
      <c r="AJ810" s="748">
        <v>0</v>
      </c>
      <c r="AK810" s="748">
        <v>0</v>
      </c>
      <c r="AL810" s="751" t="s">
        <v>140</v>
      </c>
      <c r="AM810" s="748">
        <v>3587124.2521782392</v>
      </c>
      <c r="AN810" s="748">
        <v>0</v>
      </c>
      <c r="AO810" s="752" t="s">
        <v>140</v>
      </c>
      <c r="AP810" s="753">
        <v>0</v>
      </c>
      <c r="AQ810" s="752" t="s">
        <v>2705</v>
      </c>
      <c r="AR810" s="752" t="s">
        <v>140</v>
      </c>
      <c r="AS810" s="752" t="s">
        <v>140</v>
      </c>
    </row>
    <row r="811" spans="1:45" x14ac:dyDescent="0.15">
      <c r="A811" s="14" t="s">
        <v>105</v>
      </c>
      <c r="B811" s="14" t="s">
        <v>139</v>
      </c>
      <c r="C811" s="14" t="s">
        <v>149</v>
      </c>
      <c r="D811" s="14" t="s">
        <v>970</v>
      </c>
      <c r="E811" s="14" t="s">
        <v>1808</v>
      </c>
      <c r="F811" s="14" t="s">
        <v>2642</v>
      </c>
      <c r="G811" s="14" t="s">
        <v>140</v>
      </c>
      <c r="H811" s="14" t="s">
        <v>2691</v>
      </c>
      <c r="I811" s="17">
        <v>1637128.2463674897</v>
      </c>
      <c r="J811" s="14" t="s">
        <v>67</v>
      </c>
      <c r="K811" s="17">
        <v>1637128.2463674897</v>
      </c>
      <c r="L811" s="14" t="s">
        <v>2691</v>
      </c>
      <c r="M811" s="17">
        <v>1637128.2463674897</v>
      </c>
      <c r="N811" s="14" t="s">
        <v>67</v>
      </c>
      <c r="O811" s="17">
        <v>1637128.2463674897</v>
      </c>
      <c r="P811" s="17">
        <v>1610550.7356237888</v>
      </c>
      <c r="Q811" s="17">
        <v>26577.510743701012</v>
      </c>
      <c r="R811" s="17">
        <v>0</v>
      </c>
      <c r="S811" s="18">
        <v>0</v>
      </c>
      <c r="T811" s="14" t="s">
        <v>102</v>
      </c>
      <c r="U811" s="14" t="s">
        <v>140</v>
      </c>
      <c r="V811" s="14" t="s">
        <v>2708</v>
      </c>
      <c r="W811" s="18">
        <v>1.7453352069119261</v>
      </c>
      <c r="X811" s="18">
        <v>1</v>
      </c>
      <c r="Y811" s="14" t="s">
        <v>140</v>
      </c>
      <c r="Z811" s="14" t="s">
        <v>140</v>
      </c>
      <c r="AA811" s="18" t="s">
        <v>140</v>
      </c>
      <c r="AB811" s="18" t="s">
        <v>140</v>
      </c>
      <c r="AC811" s="14" t="s">
        <v>140</v>
      </c>
      <c r="AD811" s="748">
        <v>820.30754724860526</v>
      </c>
      <c r="AE811" s="749">
        <v>256.13</v>
      </c>
      <c r="AF811" s="748">
        <v>1704008.793362272</v>
      </c>
      <c r="AG811" s="749">
        <v>242.09</v>
      </c>
      <c r="AH811" s="750">
        <v>8.11</v>
      </c>
      <c r="AI811" s="748">
        <v>26577.510743701012</v>
      </c>
      <c r="AJ811" s="748">
        <v>0</v>
      </c>
      <c r="AK811" s="748">
        <v>26577.510743701012</v>
      </c>
      <c r="AL811" s="751" t="s">
        <v>140</v>
      </c>
      <c r="AM811" s="748">
        <v>1637128.2463674897</v>
      </c>
      <c r="AN811" s="748">
        <v>0</v>
      </c>
      <c r="AO811" s="752" t="s">
        <v>140</v>
      </c>
      <c r="AP811" s="753">
        <v>0</v>
      </c>
      <c r="AQ811" s="752" t="s">
        <v>2705</v>
      </c>
      <c r="AR811" s="752" t="s">
        <v>140</v>
      </c>
      <c r="AS811" s="752" t="s">
        <v>140</v>
      </c>
    </row>
    <row r="812" spans="1:45" x14ac:dyDescent="0.15">
      <c r="A812" s="14" t="s">
        <v>105</v>
      </c>
      <c r="B812" s="14" t="s">
        <v>139</v>
      </c>
      <c r="C812" s="14" t="s">
        <v>149</v>
      </c>
      <c r="D812" s="14" t="s">
        <v>971</v>
      </c>
      <c r="E812" s="14" t="s">
        <v>1809</v>
      </c>
      <c r="F812" s="14" t="s">
        <v>2643</v>
      </c>
      <c r="G812" s="14" t="s">
        <v>140</v>
      </c>
      <c r="H812" s="14" t="s">
        <v>2691</v>
      </c>
      <c r="I812" s="17">
        <v>1474832.9463337553</v>
      </c>
      <c r="J812" s="14" t="s">
        <v>67</v>
      </c>
      <c r="K812" s="17">
        <v>1474832.9463337553</v>
      </c>
      <c r="L812" s="14" t="s">
        <v>2691</v>
      </c>
      <c r="M812" s="17">
        <v>1474832.9463337553</v>
      </c>
      <c r="N812" s="14" t="s">
        <v>67</v>
      </c>
      <c r="O812" s="17">
        <v>1474832.9463337553</v>
      </c>
      <c r="P812" s="17">
        <v>1474832.9463337553</v>
      </c>
      <c r="Q812" s="17">
        <v>0</v>
      </c>
      <c r="R812" s="17">
        <v>0</v>
      </c>
      <c r="S812" s="18">
        <v>0</v>
      </c>
      <c r="T812" s="14" t="s">
        <v>102</v>
      </c>
      <c r="U812" s="14" t="s">
        <v>140</v>
      </c>
      <c r="V812" s="14" t="s">
        <v>2708</v>
      </c>
      <c r="W812" s="18">
        <v>1.7453352069119261</v>
      </c>
      <c r="X812" s="18">
        <v>1</v>
      </c>
      <c r="Y812" s="14" t="s">
        <v>140</v>
      </c>
      <c r="Z812" s="14" t="s">
        <v>140</v>
      </c>
      <c r="AA812" s="18" t="s">
        <v>140</v>
      </c>
      <c r="AB812" s="18" t="s">
        <v>140</v>
      </c>
      <c r="AC812" s="14" t="s">
        <v>140</v>
      </c>
      <c r="AD812" s="748">
        <v>541.05391414269707</v>
      </c>
      <c r="AE812" s="749">
        <v>322.11</v>
      </c>
      <c r="AF812" s="748">
        <v>1413419.0859140065</v>
      </c>
      <c r="AG812" s="749">
        <v>336.11</v>
      </c>
      <c r="AH812" s="750">
        <v>8.11</v>
      </c>
      <c r="AI812" s="748">
        <v>0</v>
      </c>
      <c r="AJ812" s="748">
        <v>0</v>
      </c>
      <c r="AK812" s="748">
        <v>0</v>
      </c>
      <c r="AL812" s="751" t="s">
        <v>140</v>
      </c>
      <c r="AM812" s="748">
        <v>1474832.9463337553</v>
      </c>
      <c r="AN812" s="748">
        <v>0</v>
      </c>
      <c r="AO812" s="752" t="s">
        <v>140</v>
      </c>
      <c r="AP812" s="753">
        <v>0</v>
      </c>
      <c r="AQ812" s="752" t="s">
        <v>2705</v>
      </c>
      <c r="AR812" s="752" t="s">
        <v>140</v>
      </c>
      <c r="AS812" s="752" t="s">
        <v>140</v>
      </c>
    </row>
    <row r="813" spans="1:45" x14ac:dyDescent="0.15">
      <c r="A813" s="14" t="s">
        <v>105</v>
      </c>
      <c r="B813" s="14" t="s">
        <v>139</v>
      </c>
      <c r="C813" s="14" t="s">
        <v>149</v>
      </c>
      <c r="D813" s="14" t="s">
        <v>972</v>
      </c>
      <c r="E813" s="14" t="s">
        <v>1810</v>
      </c>
      <c r="F813" s="14" t="s">
        <v>2644</v>
      </c>
      <c r="G813" s="14" t="s">
        <v>140</v>
      </c>
      <c r="H813" s="14" t="s">
        <v>2691</v>
      </c>
      <c r="I813" s="17">
        <v>1940392.4210081813</v>
      </c>
      <c r="J813" s="14" t="s">
        <v>67</v>
      </c>
      <c r="K813" s="17">
        <v>1940392.4210081813</v>
      </c>
      <c r="L813" s="14" t="s">
        <v>2691</v>
      </c>
      <c r="M813" s="17">
        <v>1940392.4210081813</v>
      </c>
      <c r="N813" s="14" t="s">
        <v>67</v>
      </c>
      <c r="O813" s="17">
        <v>1940392.4210081813</v>
      </c>
      <c r="P813" s="17">
        <v>1933242.4633461938</v>
      </c>
      <c r="Q813" s="17">
        <v>7149.9576619874651</v>
      </c>
      <c r="R813" s="17">
        <v>0</v>
      </c>
      <c r="S813" s="18">
        <v>0</v>
      </c>
      <c r="T813" s="14" t="s">
        <v>2705</v>
      </c>
      <c r="U813" s="14" t="s">
        <v>2705</v>
      </c>
      <c r="V813" s="14" t="s">
        <v>2705</v>
      </c>
      <c r="W813" s="18">
        <v>1.7453352069119261</v>
      </c>
      <c r="X813" s="18">
        <v>1</v>
      </c>
      <c r="Y813" s="14" t="s">
        <v>140</v>
      </c>
      <c r="Z813" s="14" t="s">
        <v>140</v>
      </c>
      <c r="AA813" s="18" t="s">
        <v>140</v>
      </c>
      <c r="AB813" s="18" t="s">
        <v>140</v>
      </c>
      <c r="AC813" s="14" t="s">
        <v>140</v>
      </c>
      <c r="AD813" s="748">
        <v>1192.1861197853293</v>
      </c>
      <c r="AE813" s="749">
        <v>117</v>
      </c>
      <c r="AF813" s="748">
        <v>1131229.6593632558</v>
      </c>
      <c r="AG813" s="749">
        <v>199.95</v>
      </c>
      <c r="AH813" s="750">
        <v>8.11</v>
      </c>
      <c r="AI813" s="748">
        <v>7149.9576619874651</v>
      </c>
      <c r="AJ813" s="748">
        <v>0</v>
      </c>
      <c r="AK813" s="748">
        <v>7149.9576619874651</v>
      </c>
      <c r="AL813" s="751" t="s">
        <v>140</v>
      </c>
      <c r="AM813" s="748">
        <v>1940392.4210081813</v>
      </c>
      <c r="AN813" s="748">
        <v>0</v>
      </c>
      <c r="AO813" s="752" t="s">
        <v>140</v>
      </c>
      <c r="AP813" s="753">
        <v>0</v>
      </c>
      <c r="AQ813" s="752" t="s">
        <v>2705</v>
      </c>
      <c r="AR813" s="752" t="s">
        <v>140</v>
      </c>
      <c r="AS813" s="752" t="s">
        <v>140</v>
      </c>
    </row>
    <row r="814" spans="1:45" x14ac:dyDescent="0.15">
      <c r="A814" s="14" t="s">
        <v>105</v>
      </c>
      <c r="B814" s="14" t="s">
        <v>139</v>
      </c>
      <c r="C814" s="14" t="s">
        <v>149</v>
      </c>
      <c r="D814" s="14" t="s">
        <v>973</v>
      </c>
      <c r="E814" s="14" t="s">
        <v>1811</v>
      </c>
      <c r="F814" s="14" t="s">
        <v>2645</v>
      </c>
      <c r="G814" s="14" t="s">
        <v>140</v>
      </c>
      <c r="H814" s="14" t="s">
        <v>2691</v>
      </c>
      <c r="I814" s="17">
        <v>6622750.8534026621</v>
      </c>
      <c r="J814" s="14" t="s">
        <v>67</v>
      </c>
      <c r="K814" s="17">
        <v>6622750.8534026621</v>
      </c>
      <c r="L814" s="14" t="s">
        <v>2691</v>
      </c>
      <c r="M814" s="17">
        <v>6622750.8534026621</v>
      </c>
      <c r="N814" s="14" t="s">
        <v>67</v>
      </c>
      <c r="O814" s="17">
        <v>6622750.8534026621</v>
      </c>
      <c r="P814" s="17">
        <v>6622750.8534026621</v>
      </c>
      <c r="Q814" s="17">
        <v>0</v>
      </c>
      <c r="R814" s="17">
        <v>0</v>
      </c>
      <c r="S814" s="18">
        <v>0</v>
      </c>
      <c r="T814" s="14" t="s">
        <v>102</v>
      </c>
      <c r="U814" s="14" t="s">
        <v>140</v>
      </c>
      <c r="V814" s="14" t="s">
        <v>2708</v>
      </c>
      <c r="W814" s="18">
        <v>1.7453352069119261</v>
      </c>
      <c r="X814" s="18">
        <v>1</v>
      </c>
      <c r="Y814" s="14" t="s">
        <v>140</v>
      </c>
      <c r="Z814" s="14" t="s">
        <v>140</v>
      </c>
      <c r="AA814" s="18" t="s">
        <v>140</v>
      </c>
      <c r="AB814" s="18" t="s">
        <v>140</v>
      </c>
      <c r="AC814" s="14" t="s">
        <v>140</v>
      </c>
      <c r="AD814" s="748">
        <v>1996.6634767072435</v>
      </c>
      <c r="AE814" s="749">
        <v>306.3</v>
      </c>
      <c r="AF814" s="748">
        <v>4960056.5529505806</v>
      </c>
      <c r="AG814" s="749">
        <v>408.99</v>
      </c>
      <c r="AH814" s="750">
        <v>8.11</v>
      </c>
      <c r="AI814" s="748">
        <v>0</v>
      </c>
      <c r="AJ814" s="748">
        <v>0</v>
      </c>
      <c r="AK814" s="748">
        <v>0</v>
      </c>
      <c r="AL814" s="751" t="s">
        <v>140</v>
      </c>
      <c r="AM814" s="748">
        <v>6622750.8534026621</v>
      </c>
      <c r="AN814" s="748">
        <v>0</v>
      </c>
      <c r="AO814" s="752" t="s">
        <v>140</v>
      </c>
      <c r="AP814" s="753">
        <v>0</v>
      </c>
      <c r="AQ814" s="752" t="s">
        <v>2705</v>
      </c>
      <c r="AR814" s="752" t="s">
        <v>140</v>
      </c>
      <c r="AS814" s="752" t="s">
        <v>140</v>
      </c>
    </row>
    <row r="815" spans="1:45" x14ac:dyDescent="0.15">
      <c r="A815" s="14" t="s">
        <v>105</v>
      </c>
      <c r="B815" s="14" t="s">
        <v>139</v>
      </c>
      <c r="C815" s="14" t="s">
        <v>149</v>
      </c>
      <c r="D815" s="14" t="s">
        <v>974</v>
      </c>
      <c r="E815" s="14" t="s">
        <v>1812</v>
      </c>
      <c r="F815" s="14" t="s">
        <v>2646</v>
      </c>
      <c r="G815" s="14" t="s">
        <v>140</v>
      </c>
      <c r="H815" s="14" t="s">
        <v>2691</v>
      </c>
      <c r="I815" s="17">
        <v>1495942.3742342575</v>
      </c>
      <c r="J815" s="14" t="s">
        <v>67</v>
      </c>
      <c r="K815" s="17">
        <v>1495942.3742342575</v>
      </c>
      <c r="L815" s="14" t="s">
        <v>2691</v>
      </c>
      <c r="M815" s="17">
        <v>1495942.3742342575</v>
      </c>
      <c r="N815" s="14" t="s">
        <v>67</v>
      </c>
      <c r="O815" s="17">
        <v>1495942.3742342575</v>
      </c>
      <c r="P815" s="17">
        <v>1495942.3742342575</v>
      </c>
      <c r="Q815" s="17">
        <v>0</v>
      </c>
      <c r="R815" s="17">
        <v>0</v>
      </c>
      <c r="S815" s="18">
        <v>0</v>
      </c>
      <c r="T815" s="14" t="s">
        <v>2705</v>
      </c>
      <c r="U815" s="14" t="s">
        <v>2705</v>
      </c>
      <c r="V815" s="14" t="s">
        <v>2705</v>
      </c>
      <c r="W815" s="18">
        <v>1.7453352069119261</v>
      </c>
      <c r="X815" s="18">
        <v>1</v>
      </c>
      <c r="Y815" s="14" t="s">
        <v>140</v>
      </c>
      <c r="Z815" s="14" t="s">
        <v>140</v>
      </c>
      <c r="AA815" s="18" t="s">
        <v>140</v>
      </c>
      <c r="AB815" s="18" t="s">
        <v>140</v>
      </c>
      <c r="AC815" s="14" t="s">
        <v>140</v>
      </c>
      <c r="AD815" s="748">
        <v>1172.8652590448144</v>
      </c>
      <c r="AE815" s="749">
        <v>131.47999999999999</v>
      </c>
      <c r="AF815" s="748">
        <v>1250693.5782051203</v>
      </c>
      <c r="AG815" s="749">
        <v>157.27000000000001</v>
      </c>
      <c r="AH815" s="750">
        <v>8.11</v>
      </c>
      <c r="AI815" s="748">
        <v>0</v>
      </c>
      <c r="AJ815" s="748">
        <v>0</v>
      </c>
      <c r="AK815" s="748">
        <v>0</v>
      </c>
      <c r="AL815" s="751" t="s">
        <v>140</v>
      </c>
      <c r="AM815" s="748">
        <v>1495942.3742342575</v>
      </c>
      <c r="AN815" s="748">
        <v>0</v>
      </c>
      <c r="AO815" s="752" t="s">
        <v>140</v>
      </c>
      <c r="AP815" s="753">
        <v>0</v>
      </c>
      <c r="AQ815" s="752" t="s">
        <v>2705</v>
      </c>
      <c r="AR815" s="752" t="s">
        <v>140</v>
      </c>
      <c r="AS815" s="752" t="s">
        <v>140</v>
      </c>
    </row>
    <row r="816" spans="1:45" x14ac:dyDescent="0.15">
      <c r="A816" s="14" t="s">
        <v>105</v>
      </c>
      <c r="B816" s="14" t="s">
        <v>139</v>
      </c>
      <c r="C816" s="14" t="s">
        <v>149</v>
      </c>
      <c r="D816" s="14" t="s">
        <v>975</v>
      </c>
      <c r="E816" s="14" t="s">
        <v>1813</v>
      </c>
      <c r="F816" s="14" t="s">
        <v>2647</v>
      </c>
      <c r="G816" s="14" t="s">
        <v>140</v>
      </c>
      <c r="H816" s="14" t="s">
        <v>2691</v>
      </c>
      <c r="I816" s="17">
        <v>2489166.4065582035</v>
      </c>
      <c r="J816" s="14" t="s">
        <v>67</v>
      </c>
      <c r="K816" s="17">
        <v>2489166.4065582035</v>
      </c>
      <c r="L816" s="14" t="s">
        <v>2691</v>
      </c>
      <c r="M816" s="17">
        <v>2489166.4065582035</v>
      </c>
      <c r="N816" s="14" t="s">
        <v>67</v>
      </c>
      <c r="O816" s="17">
        <v>2489166.4065582035</v>
      </c>
      <c r="P816" s="17">
        <v>2489166.4065582035</v>
      </c>
      <c r="Q816" s="17">
        <v>0</v>
      </c>
      <c r="R816" s="17">
        <v>0</v>
      </c>
      <c r="S816" s="18">
        <v>0</v>
      </c>
      <c r="T816" s="14" t="s">
        <v>102</v>
      </c>
      <c r="U816" s="14" t="s">
        <v>140</v>
      </c>
      <c r="V816" s="14" t="s">
        <v>2708</v>
      </c>
      <c r="W816" s="18">
        <v>1.7453352069119261</v>
      </c>
      <c r="X816" s="18">
        <v>1</v>
      </c>
      <c r="Y816" s="14" t="s">
        <v>140</v>
      </c>
      <c r="Z816" s="14" t="s">
        <v>140</v>
      </c>
      <c r="AA816" s="18" t="s">
        <v>140</v>
      </c>
      <c r="AB816" s="18" t="s">
        <v>140</v>
      </c>
      <c r="AC816" s="14" t="s">
        <v>140</v>
      </c>
      <c r="AD816" s="748">
        <v>1186.8279407001098</v>
      </c>
      <c r="AE816" s="749">
        <v>169.74</v>
      </c>
      <c r="AF816" s="748">
        <v>1633777.1329568105</v>
      </c>
      <c r="AG816" s="749">
        <v>258.61</v>
      </c>
      <c r="AH816" s="750">
        <v>8.11</v>
      </c>
      <c r="AI816" s="748">
        <v>0</v>
      </c>
      <c r="AJ816" s="748">
        <v>0</v>
      </c>
      <c r="AK816" s="748">
        <v>0</v>
      </c>
      <c r="AL816" s="751" t="s">
        <v>140</v>
      </c>
      <c r="AM816" s="748">
        <v>2489166.4065582035</v>
      </c>
      <c r="AN816" s="748">
        <v>0</v>
      </c>
      <c r="AO816" s="752" t="s">
        <v>140</v>
      </c>
      <c r="AP816" s="753">
        <v>0</v>
      </c>
      <c r="AQ816" s="752" t="s">
        <v>2705</v>
      </c>
      <c r="AR816" s="752" t="s">
        <v>140</v>
      </c>
      <c r="AS816" s="752" t="s">
        <v>140</v>
      </c>
    </row>
    <row r="817" spans="1:45" x14ac:dyDescent="0.15">
      <c r="A817" s="14" t="s">
        <v>105</v>
      </c>
      <c r="B817" s="14" t="s">
        <v>139</v>
      </c>
      <c r="C817" s="14" t="s">
        <v>149</v>
      </c>
      <c r="D817" s="14" t="s">
        <v>976</v>
      </c>
      <c r="E817" s="14" t="s">
        <v>1814</v>
      </c>
      <c r="F817" s="14" t="s">
        <v>2648</v>
      </c>
      <c r="G817" s="14" t="s">
        <v>140</v>
      </c>
      <c r="H817" s="14" t="s">
        <v>2691</v>
      </c>
      <c r="I817" s="17">
        <v>4639050.958664869</v>
      </c>
      <c r="J817" s="14" t="s">
        <v>67</v>
      </c>
      <c r="K817" s="17">
        <v>4639050.958664869</v>
      </c>
      <c r="L817" s="14" t="s">
        <v>2691</v>
      </c>
      <c r="M817" s="17">
        <v>4639050.958664869</v>
      </c>
      <c r="N817" s="14" t="s">
        <v>67</v>
      </c>
      <c r="O817" s="17">
        <v>4639050.958664869</v>
      </c>
      <c r="P817" s="17">
        <v>4639050.958664869</v>
      </c>
      <c r="Q817" s="17">
        <v>0</v>
      </c>
      <c r="R817" s="17">
        <v>0</v>
      </c>
      <c r="S817" s="18">
        <v>0</v>
      </c>
      <c r="T817" s="14" t="s">
        <v>2705</v>
      </c>
      <c r="U817" s="14" t="s">
        <v>2705</v>
      </c>
      <c r="V817" s="14" t="s">
        <v>2705</v>
      </c>
      <c r="W817" s="18">
        <v>1.7453352069119261</v>
      </c>
      <c r="X817" s="18">
        <v>1</v>
      </c>
      <c r="Y817" s="14" t="s">
        <v>140</v>
      </c>
      <c r="Z817" s="14" t="s">
        <v>140</v>
      </c>
      <c r="AA817" s="18" t="s">
        <v>140</v>
      </c>
      <c r="AB817" s="18" t="s">
        <v>140</v>
      </c>
      <c r="AC817" s="14" t="s">
        <v>140</v>
      </c>
      <c r="AD817" s="748">
        <v>182.91112968436985</v>
      </c>
      <c r="AE817" s="749">
        <v>2376.85</v>
      </c>
      <c r="AF817" s="748">
        <v>3525849.3378943126</v>
      </c>
      <c r="AG817" s="749">
        <v>3127.29</v>
      </c>
      <c r="AH817" s="750">
        <v>8.11</v>
      </c>
      <c r="AI817" s="748">
        <v>0</v>
      </c>
      <c r="AJ817" s="748">
        <v>0</v>
      </c>
      <c r="AK817" s="748">
        <v>0</v>
      </c>
      <c r="AL817" s="751" t="s">
        <v>140</v>
      </c>
      <c r="AM817" s="748">
        <v>4639050.958664869</v>
      </c>
      <c r="AN817" s="748">
        <v>0</v>
      </c>
      <c r="AO817" s="752" t="s">
        <v>140</v>
      </c>
      <c r="AP817" s="753">
        <v>0</v>
      </c>
      <c r="AQ817" s="752" t="s">
        <v>2705</v>
      </c>
      <c r="AR817" s="752" t="s">
        <v>140</v>
      </c>
      <c r="AS817" s="752" t="s">
        <v>140</v>
      </c>
    </row>
    <row r="818" spans="1:45" x14ac:dyDescent="0.15">
      <c r="A818" s="14" t="s">
        <v>105</v>
      </c>
      <c r="B818" s="14" t="s">
        <v>139</v>
      </c>
      <c r="C818" s="14" t="s">
        <v>149</v>
      </c>
      <c r="D818" s="14" t="s">
        <v>977</v>
      </c>
      <c r="E818" s="14" t="s">
        <v>1815</v>
      </c>
      <c r="F818" s="14" t="s">
        <v>2649</v>
      </c>
      <c r="G818" s="14" t="s">
        <v>140</v>
      </c>
      <c r="H818" s="14" t="s">
        <v>2691</v>
      </c>
      <c r="I818" s="17">
        <v>3648383.0744715584</v>
      </c>
      <c r="J818" s="14" t="s">
        <v>67</v>
      </c>
      <c r="K818" s="17">
        <v>3648383.0744715584</v>
      </c>
      <c r="L818" s="14" t="s">
        <v>2691</v>
      </c>
      <c r="M818" s="17">
        <v>3648383.0744715584</v>
      </c>
      <c r="N818" s="14" t="s">
        <v>67</v>
      </c>
      <c r="O818" s="17">
        <v>3648383.0744715584</v>
      </c>
      <c r="P818" s="17">
        <v>3648383.0744715584</v>
      </c>
      <c r="Q818" s="17">
        <v>0</v>
      </c>
      <c r="R818" s="17">
        <v>0</v>
      </c>
      <c r="S818" s="18">
        <v>0</v>
      </c>
      <c r="T818" s="14" t="s">
        <v>102</v>
      </c>
      <c r="U818" s="14" t="s">
        <v>140</v>
      </c>
      <c r="V818" s="14" t="s">
        <v>2708</v>
      </c>
      <c r="W818" s="18">
        <v>1.7453352069119261</v>
      </c>
      <c r="X818" s="18">
        <v>1</v>
      </c>
      <c r="Y818" s="14" t="s">
        <v>140</v>
      </c>
      <c r="Z818" s="14" t="s">
        <v>140</v>
      </c>
      <c r="AA818" s="18" t="s">
        <v>140</v>
      </c>
      <c r="AB818" s="18" t="s">
        <v>140</v>
      </c>
      <c r="AC818" s="14" t="s">
        <v>140</v>
      </c>
      <c r="AD818" s="748">
        <v>3600.6265318593037</v>
      </c>
      <c r="AE818" s="749">
        <v>93.08</v>
      </c>
      <c r="AF818" s="748">
        <v>2718085.6893113041</v>
      </c>
      <c r="AG818" s="749">
        <v>124.94</v>
      </c>
      <c r="AH818" s="750">
        <v>8.11</v>
      </c>
      <c r="AI818" s="748">
        <v>0</v>
      </c>
      <c r="AJ818" s="748">
        <v>0</v>
      </c>
      <c r="AK818" s="748">
        <v>0</v>
      </c>
      <c r="AL818" s="751" t="s">
        <v>140</v>
      </c>
      <c r="AM818" s="748">
        <v>3648383.0744715584</v>
      </c>
      <c r="AN818" s="748">
        <v>0</v>
      </c>
      <c r="AO818" s="752" t="s">
        <v>140</v>
      </c>
      <c r="AP818" s="753">
        <v>0</v>
      </c>
      <c r="AQ818" s="752" t="s">
        <v>2705</v>
      </c>
      <c r="AR818" s="752" t="s">
        <v>140</v>
      </c>
      <c r="AS818" s="752" t="s">
        <v>140</v>
      </c>
    </row>
    <row r="819" spans="1:45" x14ac:dyDescent="0.15">
      <c r="A819" s="14" t="s">
        <v>105</v>
      </c>
      <c r="B819" s="14" t="s">
        <v>139</v>
      </c>
      <c r="C819" s="14" t="s">
        <v>149</v>
      </c>
      <c r="D819" s="14" t="s">
        <v>978</v>
      </c>
      <c r="E819" s="14" t="s">
        <v>1816</v>
      </c>
      <c r="F819" s="14" t="s">
        <v>2650</v>
      </c>
      <c r="G819" s="14" t="s">
        <v>140</v>
      </c>
      <c r="H819" s="14" t="s">
        <v>2691</v>
      </c>
      <c r="I819" s="17">
        <v>6402892.618003061</v>
      </c>
      <c r="J819" s="14" t="s">
        <v>67</v>
      </c>
      <c r="K819" s="17">
        <v>6402892.618003061</v>
      </c>
      <c r="L819" s="14" t="s">
        <v>2691</v>
      </c>
      <c r="M819" s="17">
        <v>6402892.618003061</v>
      </c>
      <c r="N819" s="14" t="s">
        <v>67</v>
      </c>
      <c r="O819" s="17">
        <v>6402892.618003061</v>
      </c>
      <c r="P819" s="17">
        <v>6402892.618003061</v>
      </c>
      <c r="Q819" s="17">
        <v>0</v>
      </c>
      <c r="R819" s="17">
        <v>0</v>
      </c>
      <c r="S819" s="18">
        <v>0</v>
      </c>
      <c r="T819" s="14" t="s">
        <v>2705</v>
      </c>
      <c r="U819" s="14" t="s">
        <v>2705</v>
      </c>
      <c r="V819" s="14" t="s">
        <v>2705</v>
      </c>
      <c r="W819" s="18">
        <v>1.7453352069119261</v>
      </c>
      <c r="X819" s="18">
        <v>1</v>
      </c>
      <c r="Y819" s="14" t="s">
        <v>140</v>
      </c>
      <c r="Z819" s="14" t="s">
        <v>140</v>
      </c>
      <c r="AA819" s="18" t="s">
        <v>140</v>
      </c>
      <c r="AB819" s="18" t="s">
        <v>140</v>
      </c>
      <c r="AC819" s="14" t="s">
        <v>140</v>
      </c>
      <c r="AD819" s="748">
        <v>10821.078282853941</v>
      </c>
      <c r="AE819" s="749">
        <v>66.599999999999994</v>
      </c>
      <c r="AF819" s="748">
        <v>5845092.4045369169</v>
      </c>
      <c r="AG819" s="749">
        <v>72.959999999999994</v>
      </c>
      <c r="AH819" s="750">
        <v>8.11</v>
      </c>
      <c r="AI819" s="748">
        <v>0</v>
      </c>
      <c r="AJ819" s="748">
        <v>0</v>
      </c>
      <c r="AK819" s="748">
        <v>0</v>
      </c>
      <c r="AL819" s="751" t="s">
        <v>140</v>
      </c>
      <c r="AM819" s="748">
        <v>6402892.618003061</v>
      </c>
      <c r="AN819" s="748">
        <v>0</v>
      </c>
      <c r="AO819" s="752" t="s">
        <v>140</v>
      </c>
      <c r="AP819" s="753">
        <v>0</v>
      </c>
      <c r="AQ819" s="752" t="s">
        <v>2705</v>
      </c>
      <c r="AR819" s="752" t="s">
        <v>140</v>
      </c>
      <c r="AS819" s="752" t="s">
        <v>140</v>
      </c>
    </row>
    <row r="820" spans="1:45" x14ac:dyDescent="0.15">
      <c r="A820" s="14" t="s">
        <v>105</v>
      </c>
      <c r="B820" s="14" t="s">
        <v>139</v>
      </c>
      <c r="C820" s="14" t="s">
        <v>149</v>
      </c>
      <c r="D820" s="14" t="s">
        <v>979</v>
      </c>
      <c r="E820" s="14" t="s">
        <v>1817</v>
      </c>
      <c r="F820" s="14" t="s">
        <v>2651</v>
      </c>
      <c r="G820" s="14" t="s">
        <v>140</v>
      </c>
      <c r="H820" s="14" t="s">
        <v>2691</v>
      </c>
      <c r="I820" s="17">
        <v>2067443.4690746604</v>
      </c>
      <c r="J820" s="14" t="s">
        <v>67</v>
      </c>
      <c r="K820" s="17">
        <v>2067443.4690746604</v>
      </c>
      <c r="L820" s="14" t="s">
        <v>2691</v>
      </c>
      <c r="M820" s="17">
        <v>2067443.4690746604</v>
      </c>
      <c r="N820" s="14" t="s">
        <v>67</v>
      </c>
      <c r="O820" s="17">
        <v>2067443.4690746604</v>
      </c>
      <c r="P820" s="17">
        <v>2067443.4690746604</v>
      </c>
      <c r="Q820" s="17">
        <v>0</v>
      </c>
      <c r="R820" s="17">
        <v>0</v>
      </c>
      <c r="S820" s="18">
        <v>0</v>
      </c>
      <c r="T820" s="14" t="s">
        <v>2705</v>
      </c>
      <c r="U820" s="14" t="s">
        <v>2705</v>
      </c>
      <c r="V820" s="14" t="s">
        <v>2705</v>
      </c>
      <c r="W820" s="18">
        <v>1.7453352069119261</v>
      </c>
      <c r="X820" s="18">
        <v>1</v>
      </c>
      <c r="Y820" s="14" t="s">
        <v>140</v>
      </c>
      <c r="Z820" s="14" t="s">
        <v>140</v>
      </c>
      <c r="AA820" s="18" t="s">
        <v>140</v>
      </c>
      <c r="AB820" s="18" t="s">
        <v>140</v>
      </c>
      <c r="AC820" s="14" t="s">
        <v>140</v>
      </c>
      <c r="AD820" s="748">
        <v>982.25720109796282</v>
      </c>
      <c r="AE820" s="749">
        <v>235.34</v>
      </c>
      <c r="AF820" s="748">
        <v>1874750.7827566734</v>
      </c>
      <c r="AG820" s="749">
        <v>259.52999999999997</v>
      </c>
      <c r="AH820" s="750">
        <v>8.11</v>
      </c>
      <c r="AI820" s="748">
        <v>0</v>
      </c>
      <c r="AJ820" s="748">
        <v>0</v>
      </c>
      <c r="AK820" s="748">
        <v>0</v>
      </c>
      <c r="AL820" s="751" t="s">
        <v>140</v>
      </c>
      <c r="AM820" s="748">
        <v>2067443.4690746604</v>
      </c>
      <c r="AN820" s="748">
        <v>0</v>
      </c>
      <c r="AO820" s="752" t="s">
        <v>140</v>
      </c>
      <c r="AP820" s="753">
        <v>0</v>
      </c>
      <c r="AQ820" s="752" t="s">
        <v>2705</v>
      </c>
      <c r="AR820" s="752" t="s">
        <v>140</v>
      </c>
      <c r="AS820" s="752" t="s">
        <v>140</v>
      </c>
    </row>
    <row r="821" spans="1:45" x14ac:dyDescent="0.15">
      <c r="A821" s="14" t="s">
        <v>105</v>
      </c>
      <c r="B821" s="14" t="s">
        <v>139</v>
      </c>
      <c r="C821" s="14" t="s">
        <v>149</v>
      </c>
      <c r="D821" s="14" t="s">
        <v>980</v>
      </c>
      <c r="E821" s="14" t="s">
        <v>1818</v>
      </c>
      <c r="F821" s="14" t="s">
        <v>2652</v>
      </c>
      <c r="G821" s="14" t="s">
        <v>140</v>
      </c>
      <c r="H821" s="14" t="s">
        <v>2691</v>
      </c>
      <c r="I821" s="17">
        <v>1419082.8557406042</v>
      </c>
      <c r="J821" s="14" t="s">
        <v>67</v>
      </c>
      <c r="K821" s="17">
        <v>1419082.8557406042</v>
      </c>
      <c r="L821" s="14" t="s">
        <v>2691</v>
      </c>
      <c r="M821" s="17">
        <v>1419082.8557406042</v>
      </c>
      <c r="N821" s="14" t="s">
        <v>67</v>
      </c>
      <c r="O821" s="17">
        <v>1419082.8557406042</v>
      </c>
      <c r="P821" s="17">
        <v>1419082.8557406042</v>
      </c>
      <c r="Q821" s="17">
        <v>0</v>
      </c>
      <c r="R821" s="17">
        <v>0</v>
      </c>
      <c r="S821" s="18">
        <v>0</v>
      </c>
      <c r="T821" s="14" t="s">
        <v>102</v>
      </c>
      <c r="U821" s="14" t="s">
        <v>140</v>
      </c>
      <c r="V821" s="14" t="s">
        <v>2708</v>
      </c>
      <c r="W821" s="18">
        <v>1.7453352069119261</v>
      </c>
      <c r="X821" s="18">
        <v>1</v>
      </c>
      <c r="Y821" s="14" t="s">
        <v>140</v>
      </c>
      <c r="Z821" s="14" t="s">
        <v>140</v>
      </c>
      <c r="AA821" s="18" t="s">
        <v>140</v>
      </c>
      <c r="AB821" s="18" t="s">
        <v>140</v>
      </c>
      <c r="AC821" s="14" t="s">
        <v>140</v>
      </c>
      <c r="AD821" s="748">
        <v>234.92211885034524</v>
      </c>
      <c r="AE821" s="749">
        <v>682.11</v>
      </c>
      <c r="AF821" s="748">
        <v>1299581.2202049184</v>
      </c>
      <c r="AG821" s="749">
        <v>744.84</v>
      </c>
      <c r="AH821" s="750">
        <v>8.11</v>
      </c>
      <c r="AI821" s="748">
        <v>0</v>
      </c>
      <c r="AJ821" s="748">
        <v>0</v>
      </c>
      <c r="AK821" s="748">
        <v>0</v>
      </c>
      <c r="AL821" s="751" t="s">
        <v>140</v>
      </c>
      <c r="AM821" s="748">
        <v>1419082.8557406042</v>
      </c>
      <c r="AN821" s="748">
        <v>0</v>
      </c>
      <c r="AO821" s="752" t="s">
        <v>140</v>
      </c>
      <c r="AP821" s="753">
        <v>0</v>
      </c>
      <c r="AQ821" s="752" t="s">
        <v>2705</v>
      </c>
      <c r="AR821" s="752" t="s">
        <v>140</v>
      </c>
      <c r="AS821" s="752" t="s">
        <v>140</v>
      </c>
    </row>
    <row r="822" spans="1:45" x14ac:dyDescent="0.15">
      <c r="A822" s="14" t="s">
        <v>105</v>
      </c>
      <c r="B822" s="14" t="s">
        <v>139</v>
      </c>
      <c r="C822" s="14" t="s">
        <v>149</v>
      </c>
      <c r="D822" s="14" t="s">
        <v>981</v>
      </c>
      <c r="E822" s="14" t="s">
        <v>1819</v>
      </c>
      <c r="F822" s="14" t="s">
        <v>2653</v>
      </c>
      <c r="G822" s="14" t="s">
        <v>140</v>
      </c>
      <c r="H822" s="14" t="s">
        <v>2691</v>
      </c>
      <c r="I822" s="17">
        <v>620977.05443174695</v>
      </c>
      <c r="J822" s="14" t="s">
        <v>67</v>
      </c>
      <c r="K822" s="17">
        <v>620977.05443174695</v>
      </c>
      <c r="L822" s="14" t="s">
        <v>2691</v>
      </c>
      <c r="M822" s="17">
        <v>620977.05443174695</v>
      </c>
      <c r="N822" s="14" t="s">
        <v>67</v>
      </c>
      <c r="O822" s="17">
        <v>620977.05443174695</v>
      </c>
      <c r="P822" s="17">
        <v>620977.05443174695</v>
      </c>
      <c r="Q822" s="17">
        <v>0</v>
      </c>
      <c r="R822" s="17">
        <v>0</v>
      </c>
      <c r="S822" s="18">
        <v>0</v>
      </c>
      <c r="T822" s="14" t="s">
        <v>102</v>
      </c>
      <c r="U822" s="14" t="s">
        <v>140</v>
      </c>
      <c r="V822" s="14" t="s">
        <v>2708</v>
      </c>
      <c r="W822" s="18">
        <v>1.7453352069119261</v>
      </c>
      <c r="X822" s="18">
        <v>1</v>
      </c>
      <c r="Y822" s="14" t="s">
        <v>140</v>
      </c>
      <c r="Z822" s="14" t="s">
        <v>140</v>
      </c>
      <c r="AA822" s="18" t="s">
        <v>140</v>
      </c>
      <c r="AB822" s="18" t="s">
        <v>140</v>
      </c>
      <c r="AC822" s="14" t="s">
        <v>140</v>
      </c>
      <c r="AD822" s="748">
        <v>1010.5490848020052</v>
      </c>
      <c r="AE822" s="749">
        <v>131.82</v>
      </c>
      <c r="AF822" s="748">
        <v>1080337.7965853044</v>
      </c>
      <c r="AG822" s="749">
        <v>75.77</v>
      </c>
      <c r="AH822" s="750">
        <v>8.11</v>
      </c>
      <c r="AI822" s="748">
        <v>0</v>
      </c>
      <c r="AJ822" s="748">
        <v>0</v>
      </c>
      <c r="AK822" s="748">
        <v>0</v>
      </c>
      <c r="AL822" s="751" t="s">
        <v>140</v>
      </c>
      <c r="AM822" s="748">
        <v>620977.05443174695</v>
      </c>
      <c r="AN822" s="748">
        <v>0</v>
      </c>
      <c r="AO822" s="752" t="s">
        <v>140</v>
      </c>
      <c r="AP822" s="753">
        <v>0</v>
      </c>
      <c r="AQ822" s="752" t="s">
        <v>2705</v>
      </c>
      <c r="AR822" s="752" t="s">
        <v>140</v>
      </c>
      <c r="AS822" s="752" t="s">
        <v>140</v>
      </c>
    </row>
    <row r="823" spans="1:45" x14ac:dyDescent="0.15">
      <c r="A823" s="14" t="s">
        <v>105</v>
      </c>
      <c r="B823" s="14" t="s">
        <v>139</v>
      </c>
      <c r="C823" s="14" t="s">
        <v>149</v>
      </c>
      <c r="D823" s="14" t="s">
        <v>982</v>
      </c>
      <c r="E823" s="14" t="s">
        <v>1820</v>
      </c>
      <c r="F823" s="14" t="s">
        <v>2654</v>
      </c>
      <c r="G823" s="14" t="s">
        <v>140</v>
      </c>
      <c r="H823" s="14" t="s">
        <v>2691</v>
      </c>
      <c r="I823" s="17">
        <v>2252098.6249645371</v>
      </c>
      <c r="J823" s="14" t="s">
        <v>67</v>
      </c>
      <c r="K823" s="17">
        <v>2252098.6249645371</v>
      </c>
      <c r="L823" s="14" t="s">
        <v>2691</v>
      </c>
      <c r="M823" s="17">
        <v>2252098.6249645371</v>
      </c>
      <c r="N823" s="14" t="s">
        <v>67</v>
      </c>
      <c r="O823" s="17">
        <v>2252098.6249645371</v>
      </c>
      <c r="P823" s="17">
        <v>2232073.4516546247</v>
      </c>
      <c r="Q823" s="17">
        <v>20025.173309912261</v>
      </c>
      <c r="R823" s="17">
        <v>0</v>
      </c>
      <c r="S823" s="18">
        <v>0</v>
      </c>
      <c r="T823" s="14" t="s">
        <v>102</v>
      </c>
      <c r="U823" s="14" t="s">
        <v>140</v>
      </c>
      <c r="V823" s="14" t="s">
        <v>2708</v>
      </c>
      <c r="W823" s="18">
        <v>1.7453352069119261</v>
      </c>
      <c r="X823" s="18">
        <v>1</v>
      </c>
      <c r="Y823" s="14" t="s">
        <v>140</v>
      </c>
      <c r="Z823" s="14" t="s">
        <v>140</v>
      </c>
      <c r="AA823" s="18" t="s">
        <v>140</v>
      </c>
      <c r="AB823" s="18" t="s">
        <v>140</v>
      </c>
      <c r="AC823" s="14" t="s">
        <v>140</v>
      </c>
      <c r="AD823" s="748">
        <v>1019.2757608365648</v>
      </c>
      <c r="AE823" s="749">
        <v>256</v>
      </c>
      <c r="AF823" s="748">
        <v>2116179.5636184425</v>
      </c>
      <c r="AG823" s="749">
        <v>270.02</v>
      </c>
      <c r="AH823" s="750">
        <v>8.11</v>
      </c>
      <c r="AI823" s="748">
        <v>20025.173309912261</v>
      </c>
      <c r="AJ823" s="748">
        <v>0</v>
      </c>
      <c r="AK823" s="748">
        <v>20025.173309912261</v>
      </c>
      <c r="AL823" s="751" t="s">
        <v>140</v>
      </c>
      <c r="AM823" s="748">
        <v>2252098.6249645371</v>
      </c>
      <c r="AN823" s="748">
        <v>0</v>
      </c>
      <c r="AO823" s="752" t="s">
        <v>140</v>
      </c>
      <c r="AP823" s="753">
        <v>0</v>
      </c>
      <c r="AQ823" s="752" t="s">
        <v>2705</v>
      </c>
      <c r="AR823" s="752" t="s">
        <v>140</v>
      </c>
      <c r="AS823" s="752" t="s">
        <v>140</v>
      </c>
    </row>
    <row r="824" spans="1:45" x14ac:dyDescent="0.15">
      <c r="A824" s="14" t="s">
        <v>105</v>
      </c>
      <c r="B824" s="14" t="s">
        <v>139</v>
      </c>
      <c r="C824" s="14" t="s">
        <v>149</v>
      </c>
      <c r="D824" s="14" t="s">
        <v>983</v>
      </c>
      <c r="E824" s="14" t="s">
        <v>1821</v>
      </c>
      <c r="F824" s="14" t="s">
        <v>2655</v>
      </c>
      <c r="G824" s="14" t="s">
        <v>140</v>
      </c>
      <c r="H824" s="14" t="s">
        <v>2691</v>
      </c>
      <c r="I824" s="17">
        <v>5451398.241474974</v>
      </c>
      <c r="J824" s="14" t="s">
        <v>67</v>
      </c>
      <c r="K824" s="17">
        <v>5451398.241474974</v>
      </c>
      <c r="L824" s="14" t="s">
        <v>2691</v>
      </c>
      <c r="M824" s="17">
        <v>5451398.241474974</v>
      </c>
      <c r="N824" s="14" t="s">
        <v>67</v>
      </c>
      <c r="O824" s="17">
        <v>5451398.241474974</v>
      </c>
      <c r="P824" s="17">
        <v>5451398.241474974</v>
      </c>
      <c r="Q824" s="17">
        <v>0</v>
      </c>
      <c r="R824" s="17">
        <v>0</v>
      </c>
      <c r="S824" s="18">
        <v>0</v>
      </c>
      <c r="T824" s="14" t="s">
        <v>2705</v>
      </c>
      <c r="U824" s="14" t="s">
        <v>2705</v>
      </c>
      <c r="V824" s="14" t="s">
        <v>2705</v>
      </c>
      <c r="W824" s="18">
        <v>1.7453352069119261</v>
      </c>
      <c r="X824" s="18">
        <v>1</v>
      </c>
      <c r="Y824" s="14" t="s">
        <v>140</v>
      </c>
      <c r="Z824" s="14" t="s">
        <v>140</v>
      </c>
      <c r="AA824" s="18" t="s">
        <v>140</v>
      </c>
      <c r="AB824" s="18" t="s">
        <v>140</v>
      </c>
      <c r="AC824" s="14" t="s">
        <v>140</v>
      </c>
      <c r="AD824" s="748">
        <v>2785.5549902314342</v>
      </c>
      <c r="AE824" s="749">
        <v>187.9</v>
      </c>
      <c r="AF824" s="748">
        <v>4244932.6616942948</v>
      </c>
      <c r="AG824" s="749">
        <v>241.31</v>
      </c>
      <c r="AH824" s="750">
        <v>8.11</v>
      </c>
      <c r="AI824" s="748">
        <v>0</v>
      </c>
      <c r="AJ824" s="748">
        <v>0</v>
      </c>
      <c r="AK824" s="748">
        <v>0</v>
      </c>
      <c r="AL824" s="751" t="s">
        <v>140</v>
      </c>
      <c r="AM824" s="748">
        <v>5451398.241474974</v>
      </c>
      <c r="AN824" s="748">
        <v>0</v>
      </c>
      <c r="AO824" s="752" t="s">
        <v>140</v>
      </c>
      <c r="AP824" s="753">
        <v>0</v>
      </c>
      <c r="AQ824" s="752" t="s">
        <v>2705</v>
      </c>
      <c r="AR824" s="752" t="s">
        <v>140</v>
      </c>
      <c r="AS824" s="752" t="s">
        <v>140</v>
      </c>
    </row>
    <row r="825" spans="1:45" x14ac:dyDescent="0.15">
      <c r="A825" s="14" t="s">
        <v>105</v>
      </c>
      <c r="B825" s="14" t="s">
        <v>139</v>
      </c>
      <c r="C825" s="14" t="s">
        <v>149</v>
      </c>
      <c r="D825" s="14" t="s">
        <v>984</v>
      </c>
      <c r="E825" s="14" t="s">
        <v>1822</v>
      </c>
      <c r="F825" s="14" t="s">
        <v>2656</v>
      </c>
      <c r="G825" s="14" t="s">
        <v>140</v>
      </c>
      <c r="H825" s="14" t="s">
        <v>2691</v>
      </c>
      <c r="I825" s="17">
        <v>711698.56619260891</v>
      </c>
      <c r="J825" s="14" t="s">
        <v>67</v>
      </c>
      <c r="K825" s="17">
        <v>711698.56619260891</v>
      </c>
      <c r="L825" s="14" t="s">
        <v>2691</v>
      </c>
      <c r="M825" s="17">
        <v>711698.56619260891</v>
      </c>
      <c r="N825" s="14" t="s">
        <v>67</v>
      </c>
      <c r="O825" s="17">
        <v>711698.56619260891</v>
      </c>
      <c r="P825" s="17">
        <v>699597.31944218918</v>
      </c>
      <c r="Q825" s="17">
        <v>12101.246750419701</v>
      </c>
      <c r="R825" s="17">
        <v>0</v>
      </c>
      <c r="S825" s="18">
        <v>0</v>
      </c>
      <c r="T825" s="14" t="s">
        <v>102</v>
      </c>
      <c r="U825" s="14" t="s">
        <v>140</v>
      </c>
      <c r="V825" s="14" t="s">
        <v>2708</v>
      </c>
      <c r="W825" s="18">
        <v>1.7453352069119261</v>
      </c>
      <c r="X825" s="18">
        <v>1</v>
      </c>
      <c r="Y825" s="14" t="s">
        <v>140</v>
      </c>
      <c r="Z825" s="14" t="s">
        <v>140</v>
      </c>
      <c r="AA825" s="18" t="s">
        <v>140</v>
      </c>
      <c r="AB825" s="18" t="s">
        <v>140</v>
      </c>
      <c r="AC825" s="14" t="s">
        <v>140</v>
      </c>
      <c r="AD825" s="748">
        <v>1640.6150944972105</v>
      </c>
      <c r="AE825" s="749">
        <v>60.59</v>
      </c>
      <c r="AF825" s="748">
        <v>806173.47367599106</v>
      </c>
      <c r="AG825" s="749">
        <v>52.58</v>
      </c>
      <c r="AH825" s="750">
        <v>8.11</v>
      </c>
      <c r="AI825" s="748">
        <v>12101.246750419701</v>
      </c>
      <c r="AJ825" s="748">
        <v>0</v>
      </c>
      <c r="AK825" s="748">
        <v>12101.246750419701</v>
      </c>
      <c r="AL825" s="751" t="s">
        <v>140</v>
      </c>
      <c r="AM825" s="748">
        <v>711698.56619260891</v>
      </c>
      <c r="AN825" s="748">
        <v>0</v>
      </c>
      <c r="AO825" s="752" t="s">
        <v>140</v>
      </c>
      <c r="AP825" s="753">
        <v>0</v>
      </c>
      <c r="AQ825" s="752" t="s">
        <v>2705</v>
      </c>
      <c r="AR825" s="752" t="s">
        <v>140</v>
      </c>
      <c r="AS825" s="752" t="s">
        <v>140</v>
      </c>
    </row>
    <row r="826" spans="1:45" x14ac:dyDescent="0.15">
      <c r="A826" s="14" t="s">
        <v>105</v>
      </c>
      <c r="B826" s="14" t="s">
        <v>139</v>
      </c>
      <c r="C826" s="14" t="s">
        <v>149</v>
      </c>
      <c r="D826" s="14" t="s">
        <v>985</v>
      </c>
      <c r="E826" s="14" t="s">
        <v>1823</v>
      </c>
      <c r="F826" s="14" t="s">
        <v>2657</v>
      </c>
      <c r="G826" s="14" t="s">
        <v>140</v>
      </c>
      <c r="H826" s="14" t="s">
        <v>2691</v>
      </c>
      <c r="I826" s="17">
        <v>1007478.3420389644</v>
      </c>
      <c r="J826" s="14" t="s">
        <v>67</v>
      </c>
      <c r="K826" s="17">
        <v>1007478.3420389644</v>
      </c>
      <c r="L826" s="14" t="s">
        <v>2691</v>
      </c>
      <c r="M826" s="17">
        <v>1007478.3420389644</v>
      </c>
      <c r="N826" s="14" t="s">
        <v>67</v>
      </c>
      <c r="O826" s="17">
        <v>1007478.3420389644</v>
      </c>
      <c r="P826" s="17">
        <v>1007478.3420389644</v>
      </c>
      <c r="Q826" s="17">
        <v>0</v>
      </c>
      <c r="R826" s="17">
        <v>0</v>
      </c>
      <c r="S826" s="18">
        <v>0</v>
      </c>
      <c r="T826" s="14" t="s">
        <v>102</v>
      </c>
      <c r="U826" s="14" t="s">
        <v>140</v>
      </c>
      <c r="V826" s="14" t="s">
        <v>2708</v>
      </c>
      <c r="W826" s="18">
        <v>1.7453352069119261</v>
      </c>
      <c r="X826" s="18">
        <v>1</v>
      </c>
      <c r="Y826" s="14" t="s">
        <v>140</v>
      </c>
      <c r="Z826" s="14" t="s">
        <v>140</v>
      </c>
      <c r="AA826" s="18" t="s">
        <v>140</v>
      </c>
      <c r="AB826" s="18" t="s">
        <v>140</v>
      </c>
      <c r="AC826" s="14" t="s">
        <v>140</v>
      </c>
      <c r="AD826" s="748">
        <v>747.00346855830435</v>
      </c>
      <c r="AE826" s="749">
        <v>230.22</v>
      </c>
      <c r="AF826" s="748">
        <v>1394718.3602258593</v>
      </c>
      <c r="AG826" s="749">
        <v>166.3</v>
      </c>
      <c r="AH826" s="750">
        <v>8.11</v>
      </c>
      <c r="AI826" s="748">
        <v>0</v>
      </c>
      <c r="AJ826" s="748">
        <v>0</v>
      </c>
      <c r="AK826" s="748">
        <v>0</v>
      </c>
      <c r="AL826" s="751" t="s">
        <v>140</v>
      </c>
      <c r="AM826" s="748">
        <v>1007478.3420389644</v>
      </c>
      <c r="AN826" s="748">
        <v>0</v>
      </c>
      <c r="AO826" s="752" t="s">
        <v>140</v>
      </c>
      <c r="AP826" s="753">
        <v>0</v>
      </c>
      <c r="AQ826" s="752" t="s">
        <v>2705</v>
      </c>
      <c r="AR826" s="752" t="s">
        <v>140</v>
      </c>
      <c r="AS826" s="752" t="s">
        <v>140</v>
      </c>
    </row>
    <row r="827" spans="1:45" x14ac:dyDescent="0.15">
      <c r="A827" s="14" t="s">
        <v>105</v>
      </c>
      <c r="B827" s="14" t="s">
        <v>139</v>
      </c>
      <c r="C827" s="14" t="s">
        <v>149</v>
      </c>
      <c r="D827" s="14" t="s">
        <v>986</v>
      </c>
      <c r="E827" s="14" t="s">
        <v>1824</v>
      </c>
      <c r="F827" s="14" t="s">
        <v>2658</v>
      </c>
      <c r="G827" s="14" t="s">
        <v>140</v>
      </c>
      <c r="H827" s="14" t="s">
        <v>2691</v>
      </c>
      <c r="I827" s="17">
        <v>2722789.2106137634</v>
      </c>
      <c r="J827" s="14" t="s">
        <v>67</v>
      </c>
      <c r="K827" s="17">
        <v>2722789.2106137634</v>
      </c>
      <c r="L827" s="14" t="s">
        <v>2691</v>
      </c>
      <c r="M827" s="17">
        <v>2722789.2106137634</v>
      </c>
      <c r="N827" s="14" t="s">
        <v>67</v>
      </c>
      <c r="O827" s="17">
        <v>2722789.2106137634</v>
      </c>
      <c r="P827" s="17">
        <v>2722789.2106137634</v>
      </c>
      <c r="Q827" s="17">
        <v>0</v>
      </c>
      <c r="R827" s="17">
        <v>0</v>
      </c>
      <c r="S827" s="18">
        <v>0</v>
      </c>
      <c r="T827" s="14" t="s">
        <v>2705</v>
      </c>
      <c r="U827" s="14" t="s">
        <v>2705</v>
      </c>
      <c r="V827" s="14" t="s">
        <v>2705</v>
      </c>
      <c r="W827" s="18">
        <v>1.7453352069119261</v>
      </c>
      <c r="X827" s="18">
        <v>1</v>
      </c>
      <c r="Y827" s="14" t="s">
        <v>140</v>
      </c>
      <c r="Z827" s="14" t="s">
        <v>140</v>
      </c>
      <c r="AA827" s="18" t="s">
        <v>140</v>
      </c>
      <c r="AB827" s="18" t="s">
        <v>140</v>
      </c>
      <c r="AC827" s="14" t="s">
        <v>140</v>
      </c>
      <c r="AD827" s="748">
        <v>3961.9109196900722</v>
      </c>
      <c r="AE827" s="749">
        <v>72.97</v>
      </c>
      <c r="AF827" s="748">
        <v>2344926.9483070145</v>
      </c>
      <c r="AG827" s="749">
        <v>84.74</v>
      </c>
      <c r="AH827" s="750">
        <v>8.11</v>
      </c>
      <c r="AI827" s="748">
        <v>0</v>
      </c>
      <c r="AJ827" s="748">
        <v>0</v>
      </c>
      <c r="AK827" s="748">
        <v>0</v>
      </c>
      <c r="AL827" s="751" t="s">
        <v>140</v>
      </c>
      <c r="AM827" s="748">
        <v>2722789.2106137634</v>
      </c>
      <c r="AN827" s="748">
        <v>0</v>
      </c>
      <c r="AO827" s="752" t="s">
        <v>140</v>
      </c>
      <c r="AP827" s="753">
        <v>0</v>
      </c>
      <c r="AQ827" s="752" t="s">
        <v>2705</v>
      </c>
      <c r="AR827" s="752" t="s">
        <v>140</v>
      </c>
      <c r="AS827" s="752" t="s">
        <v>140</v>
      </c>
    </row>
    <row r="828" spans="1:45" x14ac:dyDescent="0.15">
      <c r="A828" s="14" t="s">
        <v>105</v>
      </c>
      <c r="B828" s="14" t="s">
        <v>139</v>
      </c>
      <c r="C828" s="14" t="s">
        <v>149</v>
      </c>
      <c r="D828" s="14" t="s">
        <v>987</v>
      </c>
      <c r="E828" s="14" t="s">
        <v>1825</v>
      </c>
      <c r="F828" s="14" t="s">
        <v>2659</v>
      </c>
      <c r="G828" s="14" t="s">
        <v>140</v>
      </c>
      <c r="H828" s="14" t="s">
        <v>2691</v>
      </c>
      <c r="I828" s="17">
        <v>1987413.1302972019</v>
      </c>
      <c r="J828" s="14" t="s">
        <v>67</v>
      </c>
      <c r="K828" s="17">
        <v>1987413.1302972019</v>
      </c>
      <c r="L828" s="14" t="s">
        <v>2691</v>
      </c>
      <c r="M828" s="17">
        <v>1987413.1302972019</v>
      </c>
      <c r="N828" s="14" t="s">
        <v>67</v>
      </c>
      <c r="O828" s="17">
        <v>1987413.1302972019</v>
      </c>
      <c r="P828" s="17">
        <v>1987413.1302972019</v>
      </c>
      <c r="Q828" s="17">
        <v>0</v>
      </c>
      <c r="R828" s="17">
        <v>0</v>
      </c>
      <c r="S828" s="18">
        <v>0</v>
      </c>
      <c r="T828" s="14" t="s">
        <v>102</v>
      </c>
      <c r="U828" s="14" t="s">
        <v>140</v>
      </c>
      <c r="V828" s="14" t="s">
        <v>2708</v>
      </c>
      <c r="W828" s="18">
        <v>1.7453352069119261</v>
      </c>
      <c r="X828" s="18">
        <v>1</v>
      </c>
      <c r="Y828" s="14" t="s">
        <v>140</v>
      </c>
      <c r="Z828" s="14" t="s">
        <v>140</v>
      </c>
      <c r="AA828" s="18" t="s">
        <v>140</v>
      </c>
      <c r="AB828" s="18" t="s">
        <v>140</v>
      </c>
      <c r="AC828" s="14" t="s">
        <v>140</v>
      </c>
      <c r="AD828" s="748">
        <v>1949.5394261206213</v>
      </c>
      <c r="AE828" s="749">
        <v>93.49</v>
      </c>
      <c r="AF828" s="748">
        <v>1478209.6289052158</v>
      </c>
      <c r="AG828" s="749">
        <v>125.7</v>
      </c>
      <c r="AH828" s="750">
        <v>8.11</v>
      </c>
      <c r="AI828" s="748">
        <v>0</v>
      </c>
      <c r="AJ828" s="748">
        <v>0</v>
      </c>
      <c r="AK828" s="748">
        <v>0</v>
      </c>
      <c r="AL828" s="751" t="s">
        <v>140</v>
      </c>
      <c r="AM828" s="748">
        <v>1987413.1302972019</v>
      </c>
      <c r="AN828" s="748">
        <v>0</v>
      </c>
      <c r="AO828" s="752" t="s">
        <v>140</v>
      </c>
      <c r="AP828" s="753">
        <v>0</v>
      </c>
      <c r="AQ828" s="752" t="s">
        <v>2705</v>
      </c>
      <c r="AR828" s="752" t="s">
        <v>140</v>
      </c>
      <c r="AS828" s="752" t="s">
        <v>140</v>
      </c>
    </row>
    <row r="829" spans="1:45" x14ac:dyDescent="0.15">
      <c r="A829" s="14" t="s">
        <v>105</v>
      </c>
      <c r="B829" s="14" t="s">
        <v>139</v>
      </c>
      <c r="C829" s="14" t="s">
        <v>149</v>
      </c>
      <c r="D829" s="14" t="s">
        <v>988</v>
      </c>
      <c r="E829" s="14" t="s">
        <v>1826</v>
      </c>
      <c r="F829" s="14" t="s">
        <v>2660</v>
      </c>
      <c r="G829" s="14" t="s">
        <v>140</v>
      </c>
      <c r="H829" s="14" t="s">
        <v>2691</v>
      </c>
      <c r="I829" s="17">
        <v>350825.15244301176</v>
      </c>
      <c r="J829" s="14" t="s">
        <v>67</v>
      </c>
      <c r="K829" s="17">
        <v>350825.15244301176</v>
      </c>
      <c r="L829" s="14" t="s">
        <v>2691</v>
      </c>
      <c r="M829" s="17">
        <v>350825.15244301176</v>
      </c>
      <c r="N829" s="14" t="s">
        <v>67</v>
      </c>
      <c r="O829" s="17">
        <v>350825.15244301176</v>
      </c>
      <c r="P829" s="17">
        <v>350825.15244301176</v>
      </c>
      <c r="Q829" s="17">
        <v>0</v>
      </c>
      <c r="R829" s="17">
        <v>0</v>
      </c>
      <c r="S829" s="18">
        <v>0</v>
      </c>
      <c r="T829" s="14" t="s">
        <v>102</v>
      </c>
      <c r="U829" s="14" t="s">
        <v>140</v>
      </c>
      <c r="V829" s="14" t="s">
        <v>2708</v>
      </c>
      <c r="W829" s="18">
        <v>1.7453352069119261</v>
      </c>
      <c r="X829" s="18">
        <v>1</v>
      </c>
      <c r="Y829" s="14" t="s">
        <v>140</v>
      </c>
      <c r="Z829" s="14" t="s">
        <v>140</v>
      </c>
      <c r="AA829" s="18" t="s">
        <v>140</v>
      </c>
      <c r="AB829" s="18" t="s">
        <v>140</v>
      </c>
      <c r="AC829" s="14" t="s">
        <v>140</v>
      </c>
      <c r="AD829" s="748">
        <v>132.64547572530637</v>
      </c>
      <c r="AE829" s="749">
        <v>492.75</v>
      </c>
      <c r="AF829" s="748">
        <v>530078.18170715868</v>
      </c>
      <c r="AG829" s="749">
        <v>326.12</v>
      </c>
      <c r="AH829" s="750">
        <v>8.11</v>
      </c>
      <c r="AI829" s="748">
        <v>0</v>
      </c>
      <c r="AJ829" s="748">
        <v>0</v>
      </c>
      <c r="AK829" s="748">
        <v>0</v>
      </c>
      <c r="AL829" s="751" t="s">
        <v>140</v>
      </c>
      <c r="AM829" s="748">
        <v>350825.15244301176</v>
      </c>
      <c r="AN829" s="748">
        <v>0</v>
      </c>
      <c r="AO829" s="752" t="s">
        <v>140</v>
      </c>
      <c r="AP829" s="753">
        <v>0</v>
      </c>
      <c r="AQ829" s="752" t="s">
        <v>2705</v>
      </c>
      <c r="AR829" s="752" t="s">
        <v>140</v>
      </c>
      <c r="AS829" s="752" t="s">
        <v>140</v>
      </c>
    </row>
    <row r="830" spans="1:45" x14ac:dyDescent="0.15">
      <c r="A830" s="14" t="s">
        <v>105</v>
      </c>
      <c r="B830" s="14" t="s">
        <v>139</v>
      </c>
      <c r="C830" s="14" t="s">
        <v>149</v>
      </c>
      <c r="D830" s="14" t="s">
        <v>989</v>
      </c>
      <c r="E830" s="14" t="s">
        <v>1827</v>
      </c>
      <c r="F830" s="14" t="s">
        <v>2661</v>
      </c>
      <c r="G830" s="14" t="s">
        <v>140</v>
      </c>
      <c r="H830" s="14" t="s">
        <v>2691</v>
      </c>
      <c r="I830" s="17">
        <v>1180817.8440084043</v>
      </c>
      <c r="J830" s="14" t="s">
        <v>67</v>
      </c>
      <c r="K830" s="17">
        <v>1180817.8440084043</v>
      </c>
      <c r="L830" s="14" t="s">
        <v>2691</v>
      </c>
      <c r="M830" s="17">
        <v>1180817.8440084043</v>
      </c>
      <c r="N830" s="14" t="s">
        <v>67</v>
      </c>
      <c r="O830" s="17">
        <v>1180817.8440084043</v>
      </c>
      <c r="P830" s="17">
        <v>1180817.8440084043</v>
      </c>
      <c r="Q830" s="17">
        <v>0</v>
      </c>
      <c r="R830" s="17">
        <v>0</v>
      </c>
      <c r="S830" s="18">
        <v>0</v>
      </c>
      <c r="T830" s="14" t="s">
        <v>102</v>
      </c>
      <c r="U830" s="14" t="s">
        <v>140</v>
      </c>
      <c r="V830" s="14" t="s">
        <v>2708</v>
      </c>
      <c r="W830" s="18">
        <v>1.7453352069119261</v>
      </c>
      <c r="X830" s="18">
        <v>1</v>
      </c>
      <c r="Y830" s="14" t="s">
        <v>140</v>
      </c>
      <c r="Z830" s="14" t="s">
        <v>140</v>
      </c>
      <c r="AA830" s="18" t="s">
        <v>140</v>
      </c>
      <c r="AB830" s="18" t="s">
        <v>140</v>
      </c>
      <c r="AC830" s="14" t="s">
        <v>140</v>
      </c>
      <c r="AD830" s="748">
        <v>1188.5732759070218</v>
      </c>
      <c r="AE830" s="749">
        <v>92.44</v>
      </c>
      <c r="AF830" s="748">
        <v>891059.61425271165</v>
      </c>
      <c r="AG830" s="749">
        <v>122.5</v>
      </c>
      <c r="AH830" s="750">
        <v>8.11</v>
      </c>
      <c r="AI830" s="748">
        <v>0</v>
      </c>
      <c r="AJ830" s="748">
        <v>0</v>
      </c>
      <c r="AK830" s="748">
        <v>0</v>
      </c>
      <c r="AL830" s="751" t="s">
        <v>140</v>
      </c>
      <c r="AM830" s="748">
        <v>1180817.8440084043</v>
      </c>
      <c r="AN830" s="748">
        <v>0</v>
      </c>
      <c r="AO830" s="752" t="s">
        <v>140</v>
      </c>
      <c r="AP830" s="753">
        <v>0</v>
      </c>
      <c r="AQ830" s="752" t="s">
        <v>2705</v>
      </c>
      <c r="AR830" s="752" t="s">
        <v>140</v>
      </c>
      <c r="AS830" s="752" t="s">
        <v>140</v>
      </c>
    </row>
    <row r="831" spans="1:45" x14ac:dyDescent="0.15">
      <c r="A831" s="14" t="s">
        <v>105</v>
      </c>
      <c r="B831" s="14" t="s">
        <v>139</v>
      </c>
      <c r="C831" s="14" t="s">
        <v>149</v>
      </c>
      <c r="D831" s="14" t="s">
        <v>990</v>
      </c>
      <c r="E831" s="14" t="s">
        <v>1828</v>
      </c>
      <c r="F831" s="14" t="s">
        <v>2662</v>
      </c>
      <c r="G831" s="14" t="s">
        <v>140</v>
      </c>
      <c r="H831" s="14" t="s">
        <v>2691</v>
      </c>
      <c r="I831" s="17">
        <v>1186178.2047626327</v>
      </c>
      <c r="J831" s="14" t="s">
        <v>67</v>
      </c>
      <c r="K831" s="17">
        <v>1186178.2047626327</v>
      </c>
      <c r="L831" s="14" t="s">
        <v>2691</v>
      </c>
      <c r="M831" s="17">
        <v>1186178.2047626327</v>
      </c>
      <c r="N831" s="14" t="s">
        <v>67</v>
      </c>
      <c r="O831" s="17">
        <v>1186178.2047626327</v>
      </c>
      <c r="P831" s="17">
        <v>1186178.2047626327</v>
      </c>
      <c r="Q831" s="17">
        <v>0</v>
      </c>
      <c r="R831" s="17">
        <v>0</v>
      </c>
      <c r="S831" s="18">
        <v>0</v>
      </c>
      <c r="T831" s="14" t="s">
        <v>2705</v>
      </c>
      <c r="U831" s="14" t="s">
        <v>2705</v>
      </c>
      <c r="V831" s="14" t="s">
        <v>2705</v>
      </c>
      <c r="W831" s="18">
        <v>1.7453352069119261</v>
      </c>
      <c r="X831" s="18">
        <v>1</v>
      </c>
      <c r="Y831" s="14" t="s">
        <v>140</v>
      </c>
      <c r="Z831" s="14" t="s">
        <v>140</v>
      </c>
      <c r="AA831" s="18" t="s">
        <v>140</v>
      </c>
      <c r="AB831" s="18" t="s">
        <v>140</v>
      </c>
      <c r="AC831" s="14" t="s">
        <v>140</v>
      </c>
      <c r="AD831" s="748">
        <v>12077.719631830529</v>
      </c>
      <c r="AE831" s="749">
        <v>11.6</v>
      </c>
      <c r="AF831" s="748">
        <v>1136370.9630956645</v>
      </c>
      <c r="AG831" s="749">
        <v>12.11</v>
      </c>
      <c r="AH831" s="750">
        <v>8.11</v>
      </c>
      <c r="AI831" s="748">
        <v>0</v>
      </c>
      <c r="AJ831" s="748">
        <v>0</v>
      </c>
      <c r="AK831" s="748">
        <v>0</v>
      </c>
      <c r="AL831" s="751" t="s">
        <v>140</v>
      </c>
      <c r="AM831" s="748">
        <v>1186178.2047626327</v>
      </c>
      <c r="AN831" s="748">
        <v>0</v>
      </c>
      <c r="AO831" s="752" t="s">
        <v>140</v>
      </c>
      <c r="AP831" s="753">
        <v>0</v>
      </c>
      <c r="AQ831" s="752" t="s">
        <v>2705</v>
      </c>
      <c r="AR831" s="752" t="s">
        <v>140</v>
      </c>
      <c r="AS831" s="752" t="s">
        <v>140</v>
      </c>
    </row>
    <row r="832" spans="1:45" x14ac:dyDescent="0.15">
      <c r="A832" s="14" t="s">
        <v>105</v>
      </c>
      <c r="B832" s="14" t="s">
        <v>139</v>
      </c>
      <c r="C832" s="14" t="s">
        <v>149</v>
      </c>
      <c r="D832" s="14" t="s">
        <v>991</v>
      </c>
      <c r="E832" s="14" t="s">
        <v>1829</v>
      </c>
      <c r="F832" s="14" t="s">
        <v>2663</v>
      </c>
      <c r="G832" s="14" t="s">
        <v>140</v>
      </c>
      <c r="H832" s="14" t="s">
        <v>2691</v>
      </c>
      <c r="I832" s="17">
        <v>2710545.4223369951</v>
      </c>
      <c r="J832" s="14" t="s">
        <v>67</v>
      </c>
      <c r="K832" s="17">
        <v>2710545.4223369951</v>
      </c>
      <c r="L832" s="14" t="s">
        <v>2691</v>
      </c>
      <c r="M832" s="17">
        <v>2710545.4223369951</v>
      </c>
      <c r="N832" s="14" t="s">
        <v>67</v>
      </c>
      <c r="O832" s="17">
        <v>2710545.4223369951</v>
      </c>
      <c r="P832" s="17">
        <v>2710545.4223369951</v>
      </c>
      <c r="Q832" s="17">
        <v>0</v>
      </c>
      <c r="R832" s="17">
        <v>0</v>
      </c>
      <c r="S832" s="18">
        <v>0</v>
      </c>
      <c r="T832" s="14" t="s">
        <v>2705</v>
      </c>
      <c r="U832" s="14" t="s">
        <v>2705</v>
      </c>
      <c r="V832" s="14" t="s">
        <v>2705</v>
      </c>
      <c r="W832" s="18">
        <v>1.7453352069119261</v>
      </c>
      <c r="X832" s="18">
        <v>1</v>
      </c>
      <c r="Y832" s="14" t="s">
        <v>140</v>
      </c>
      <c r="Z832" s="14" t="s">
        <v>140</v>
      </c>
      <c r="AA832" s="18" t="s">
        <v>140</v>
      </c>
      <c r="AB832" s="18" t="s">
        <v>140</v>
      </c>
      <c r="AC832" s="14" t="s">
        <v>140</v>
      </c>
      <c r="AD832" s="748">
        <v>1869.2540066026729</v>
      </c>
      <c r="AE832" s="749">
        <v>160.87</v>
      </c>
      <c r="AF832" s="748">
        <v>2438834.8661950789</v>
      </c>
      <c r="AG832" s="749">
        <v>178.8</v>
      </c>
      <c r="AH832" s="750">
        <v>8.11</v>
      </c>
      <c r="AI832" s="748">
        <v>0</v>
      </c>
      <c r="AJ832" s="748">
        <v>0</v>
      </c>
      <c r="AK832" s="748">
        <v>0</v>
      </c>
      <c r="AL832" s="751" t="s">
        <v>140</v>
      </c>
      <c r="AM832" s="748">
        <v>2710545.4223369951</v>
      </c>
      <c r="AN832" s="748">
        <v>0</v>
      </c>
      <c r="AO832" s="752" t="s">
        <v>140</v>
      </c>
      <c r="AP832" s="753">
        <v>0</v>
      </c>
      <c r="AQ832" s="752" t="s">
        <v>2705</v>
      </c>
      <c r="AR832" s="752" t="s">
        <v>140</v>
      </c>
      <c r="AS832" s="752" t="s">
        <v>140</v>
      </c>
    </row>
    <row r="833" spans="1:45" x14ac:dyDescent="0.15">
      <c r="A833" s="14" t="s">
        <v>105</v>
      </c>
      <c r="B833" s="14" t="s">
        <v>139</v>
      </c>
      <c r="C833" s="14" t="s">
        <v>149</v>
      </c>
      <c r="D833" s="14" t="s">
        <v>992</v>
      </c>
      <c r="E833" s="14" t="s">
        <v>1830</v>
      </c>
      <c r="F833" s="14" t="s">
        <v>2664</v>
      </c>
      <c r="G833" s="14" t="s">
        <v>140</v>
      </c>
      <c r="H833" s="14" t="s">
        <v>2691</v>
      </c>
      <c r="I833" s="17">
        <v>1226827.5853321734</v>
      </c>
      <c r="J833" s="14" t="s">
        <v>67</v>
      </c>
      <c r="K833" s="17">
        <v>1226827.5853321734</v>
      </c>
      <c r="L833" s="14" t="s">
        <v>2691</v>
      </c>
      <c r="M833" s="17">
        <v>1226827.5853321734</v>
      </c>
      <c r="N833" s="14" t="s">
        <v>67</v>
      </c>
      <c r="O833" s="17">
        <v>1226827.5853321734</v>
      </c>
      <c r="P833" s="17">
        <v>1226827.5853321734</v>
      </c>
      <c r="Q833" s="17">
        <v>0</v>
      </c>
      <c r="R833" s="17">
        <v>0</v>
      </c>
      <c r="S833" s="18">
        <v>0</v>
      </c>
      <c r="T833" s="14" t="s">
        <v>102</v>
      </c>
      <c r="U833" s="14" t="s">
        <v>140</v>
      </c>
      <c r="V833" s="14" t="s">
        <v>2708</v>
      </c>
      <c r="W833" s="18">
        <v>1.7453352069119261</v>
      </c>
      <c r="X833" s="18">
        <v>1</v>
      </c>
      <c r="Y833" s="14" t="s">
        <v>140</v>
      </c>
      <c r="Z833" s="14" t="s">
        <v>140</v>
      </c>
      <c r="AA833" s="18" t="s">
        <v>140</v>
      </c>
      <c r="AB833" s="18" t="s">
        <v>140</v>
      </c>
      <c r="AC833" s="14" t="s">
        <v>140</v>
      </c>
      <c r="AD833" s="748">
        <v>5829.4195910858334</v>
      </c>
      <c r="AE833" s="749">
        <v>19.79</v>
      </c>
      <c r="AF833" s="748">
        <v>935887.60656123271</v>
      </c>
      <c r="AG833" s="749">
        <v>25.95</v>
      </c>
      <c r="AH833" s="750">
        <v>8.11</v>
      </c>
      <c r="AI833" s="748">
        <v>0</v>
      </c>
      <c r="AJ833" s="748">
        <v>0</v>
      </c>
      <c r="AK833" s="748">
        <v>0</v>
      </c>
      <c r="AL833" s="751" t="s">
        <v>140</v>
      </c>
      <c r="AM833" s="748">
        <v>1226827.5853321734</v>
      </c>
      <c r="AN833" s="748">
        <v>0</v>
      </c>
      <c r="AO833" s="752" t="s">
        <v>140</v>
      </c>
      <c r="AP833" s="753">
        <v>0</v>
      </c>
      <c r="AQ833" s="752" t="s">
        <v>2705</v>
      </c>
      <c r="AR833" s="752" t="s">
        <v>140</v>
      </c>
      <c r="AS833" s="752" t="s">
        <v>140</v>
      </c>
    </row>
    <row r="834" spans="1:45" x14ac:dyDescent="0.15">
      <c r="A834" s="14" t="s">
        <v>105</v>
      </c>
      <c r="B834" s="14" t="s">
        <v>139</v>
      </c>
      <c r="C834" s="14" t="s">
        <v>149</v>
      </c>
      <c r="D834" s="14" t="s">
        <v>993</v>
      </c>
      <c r="E834" s="14" t="s">
        <v>1831</v>
      </c>
      <c r="F834" s="14" t="s">
        <v>2665</v>
      </c>
      <c r="G834" s="14" t="s">
        <v>140</v>
      </c>
      <c r="H834" s="14" t="s">
        <v>2691</v>
      </c>
      <c r="I834" s="17">
        <v>13781571.676637867</v>
      </c>
      <c r="J834" s="14" t="s">
        <v>67</v>
      </c>
      <c r="K834" s="17">
        <v>13781571.676637867</v>
      </c>
      <c r="L834" s="14" t="s">
        <v>2691</v>
      </c>
      <c r="M834" s="17">
        <v>13781571.676637867</v>
      </c>
      <c r="N834" s="14" t="s">
        <v>67</v>
      </c>
      <c r="O834" s="17">
        <v>13781571.676637867</v>
      </c>
      <c r="P834" s="17">
        <v>13781571.676637867</v>
      </c>
      <c r="Q834" s="17">
        <v>0</v>
      </c>
      <c r="R834" s="17">
        <v>0</v>
      </c>
      <c r="S834" s="18">
        <v>0</v>
      </c>
      <c r="T834" s="14" t="s">
        <v>102</v>
      </c>
      <c r="U834" s="14" t="s">
        <v>140</v>
      </c>
      <c r="V834" s="14" t="s">
        <v>2708</v>
      </c>
      <c r="W834" s="18">
        <v>1.7453352069119261</v>
      </c>
      <c r="X834" s="18">
        <v>1</v>
      </c>
      <c r="Y834" s="14" t="s">
        <v>140</v>
      </c>
      <c r="Z834" s="14" t="s">
        <v>140</v>
      </c>
      <c r="AA834" s="18" t="s">
        <v>140</v>
      </c>
      <c r="AB834" s="18" t="s">
        <v>140</v>
      </c>
      <c r="AC834" s="14" t="s">
        <v>140</v>
      </c>
      <c r="AD834" s="748">
        <v>369.31292978256357</v>
      </c>
      <c r="AE834" s="749">
        <v>3881.62</v>
      </c>
      <c r="AF834" s="748">
        <v>11625968.481365699</v>
      </c>
      <c r="AG834" s="749">
        <v>4601.33</v>
      </c>
      <c r="AH834" s="750">
        <v>8.11</v>
      </c>
      <c r="AI834" s="748">
        <v>0</v>
      </c>
      <c r="AJ834" s="748">
        <v>0</v>
      </c>
      <c r="AK834" s="748">
        <v>0</v>
      </c>
      <c r="AL834" s="751" t="s">
        <v>140</v>
      </c>
      <c r="AM834" s="748">
        <v>13781571.676637867</v>
      </c>
      <c r="AN834" s="748">
        <v>0</v>
      </c>
      <c r="AO834" s="752" t="s">
        <v>140</v>
      </c>
      <c r="AP834" s="753">
        <v>0</v>
      </c>
      <c r="AQ834" s="752" t="s">
        <v>2705</v>
      </c>
      <c r="AR834" s="752" t="s">
        <v>140</v>
      </c>
      <c r="AS834" s="752" t="s">
        <v>140</v>
      </c>
    </row>
    <row r="835" spans="1:45" x14ac:dyDescent="0.15">
      <c r="A835" s="14" t="s">
        <v>105</v>
      </c>
      <c r="B835" s="14" t="s">
        <v>139</v>
      </c>
      <c r="C835" s="14" t="s">
        <v>149</v>
      </c>
      <c r="D835" s="14" t="s">
        <v>994</v>
      </c>
      <c r="E835" s="14" t="s">
        <v>1832</v>
      </c>
      <c r="F835" s="14" t="s">
        <v>2666</v>
      </c>
      <c r="G835" s="14" t="s">
        <v>140</v>
      </c>
      <c r="H835" s="14" t="s">
        <v>2691</v>
      </c>
      <c r="I835" s="17">
        <v>1308366.9758362321</v>
      </c>
      <c r="J835" s="14" t="s">
        <v>67</v>
      </c>
      <c r="K835" s="17">
        <v>1308366.9758362321</v>
      </c>
      <c r="L835" s="14" t="s">
        <v>2691</v>
      </c>
      <c r="M835" s="17">
        <v>1308366.9758362321</v>
      </c>
      <c r="N835" s="14" t="s">
        <v>67</v>
      </c>
      <c r="O835" s="17">
        <v>1308366.9758362321</v>
      </c>
      <c r="P835" s="17">
        <v>1308366.9758362321</v>
      </c>
      <c r="Q835" s="17">
        <v>0</v>
      </c>
      <c r="R835" s="17">
        <v>0</v>
      </c>
      <c r="S835" s="18">
        <v>0</v>
      </c>
      <c r="T835" s="14" t="s">
        <v>2705</v>
      </c>
      <c r="U835" s="14" t="s">
        <v>2705</v>
      </c>
      <c r="V835" s="14" t="s">
        <v>2705</v>
      </c>
      <c r="W835" s="18">
        <v>1.7453352069119261</v>
      </c>
      <c r="X835" s="18">
        <v>1</v>
      </c>
      <c r="Y835" s="14" t="s">
        <v>140</v>
      </c>
      <c r="Z835" s="14" t="s">
        <v>140</v>
      </c>
      <c r="AA835" s="18" t="s">
        <v>140</v>
      </c>
      <c r="AB835" s="18" t="s">
        <v>140</v>
      </c>
      <c r="AC835" s="14" t="s">
        <v>140</v>
      </c>
      <c r="AD835" s="748">
        <v>2286.389121054623</v>
      </c>
      <c r="AE835" s="749">
        <v>50.5</v>
      </c>
      <c r="AF835" s="748">
        <v>936530.58805145905</v>
      </c>
      <c r="AG835" s="749">
        <v>70.56</v>
      </c>
      <c r="AH835" s="750">
        <v>8.11</v>
      </c>
      <c r="AI835" s="748">
        <v>0</v>
      </c>
      <c r="AJ835" s="748">
        <v>0</v>
      </c>
      <c r="AK835" s="748">
        <v>0</v>
      </c>
      <c r="AL835" s="751" t="s">
        <v>140</v>
      </c>
      <c r="AM835" s="748">
        <v>1308366.9758362321</v>
      </c>
      <c r="AN835" s="748">
        <v>0</v>
      </c>
      <c r="AO835" s="752" t="s">
        <v>140</v>
      </c>
      <c r="AP835" s="753">
        <v>0</v>
      </c>
      <c r="AQ835" s="752" t="s">
        <v>2705</v>
      </c>
      <c r="AR835" s="752" t="s">
        <v>140</v>
      </c>
      <c r="AS835" s="752" t="s">
        <v>140</v>
      </c>
    </row>
    <row r="836" spans="1:45" x14ac:dyDescent="0.15">
      <c r="A836" s="14" t="s">
        <v>105</v>
      </c>
      <c r="B836" s="14" t="s">
        <v>139</v>
      </c>
      <c r="C836" s="14" t="s">
        <v>149</v>
      </c>
      <c r="D836" s="14" t="s">
        <v>995</v>
      </c>
      <c r="E836" s="14" t="s">
        <v>1833</v>
      </c>
      <c r="F836" s="14" t="s">
        <v>2667</v>
      </c>
      <c r="G836" s="14" t="s">
        <v>140</v>
      </c>
      <c r="H836" s="14" t="s">
        <v>2691</v>
      </c>
      <c r="I836" s="17">
        <v>2469245.6915604249</v>
      </c>
      <c r="J836" s="14" t="s">
        <v>67</v>
      </c>
      <c r="K836" s="17">
        <v>2469245.6915604249</v>
      </c>
      <c r="L836" s="14" t="s">
        <v>2691</v>
      </c>
      <c r="M836" s="17">
        <v>2469245.6915604249</v>
      </c>
      <c r="N836" s="14" t="s">
        <v>67</v>
      </c>
      <c r="O836" s="17">
        <v>2469245.6915604249</v>
      </c>
      <c r="P836" s="17">
        <v>2442699.4572236319</v>
      </c>
      <c r="Q836" s="17">
        <v>26546.23433679315</v>
      </c>
      <c r="R836" s="17">
        <v>0</v>
      </c>
      <c r="S836" s="18">
        <v>0</v>
      </c>
      <c r="T836" s="14" t="s">
        <v>102</v>
      </c>
      <c r="U836" s="14" t="s">
        <v>140</v>
      </c>
      <c r="V836" s="14" t="s">
        <v>2708</v>
      </c>
      <c r="W836" s="18">
        <v>1.7453352069119261</v>
      </c>
      <c r="X836" s="18">
        <v>1</v>
      </c>
      <c r="Y836" s="14" t="s">
        <v>140</v>
      </c>
      <c r="Z836" s="14" t="s">
        <v>140</v>
      </c>
      <c r="AA836" s="18" t="s">
        <v>140</v>
      </c>
      <c r="AB836" s="18" t="s">
        <v>140</v>
      </c>
      <c r="AC836" s="14" t="s">
        <v>140</v>
      </c>
      <c r="AD836" s="748">
        <v>687.66207152329889</v>
      </c>
      <c r="AE836" s="749">
        <v>434.62</v>
      </c>
      <c r="AF836" s="748">
        <v>2423872.4216265604</v>
      </c>
      <c r="AG836" s="749">
        <v>438</v>
      </c>
      <c r="AH836" s="750">
        <v>8.11</v>
      </c>
      <c r="AI836" s="748">
        <v>26546.23433679315</v>
      </c>
      <c r="AJ836" s="748">
        <v>0</v>
      </c>
      <c r="AK836" s="748">
        <v>26546.23433679315</v>
      </c>
      <c r="AL836" s="751" t="s">
        <v>140</v>
      </c>
      <c r="AM836" s="748">
        <v>2469245.6915604249</v>
      </c>
      <c r="AN836" s="748">
        <v>0</v>
      </c>
      <c r="AO836" s="752" t="s">
        <v>140</v>
      </c>
      <c r="AP836" s="753">
        <v>0</v>
      </c>
      <c r="AQ836" s="752" t="s">
        <v>2705</v>
      </c>
      <c r="AR836" s="752" t="s">
        <v>140</v>
      </c>
      <c r="AS836" s="752" t="s">
        <v>140</v>
      </c>
    </row>
    <row r="837" spans="1:45" x14ac:dyDescent="0.15">
      <c r="A837" s="14" t="s">
        <v>106</v>
      </c>
      <c r="B837" s="14" t="s">
        <v>120</v>
      </c>
      <c r="C837" s="14" t="s">
        <v>15</v>
      </c>
      <c r="D837" s="14" t="s">
        <v>996</v>
      </c>
      <c r="E837" s="14" t="s">
        <v>1834</v>
      </c>
      <c r="F837" s="14" t="s">
        <v>2668</v>
      </c>
      <c r="G837" s="14" t="s">
        <v>140</v>
      </c>
      <c r="H837" s="14" t="s">
        <v>2691</v>
      </c>
      <c r="I837" s="17">
        <v>96726039.925682902</v>
      </c>
      <c r="J837" s="14" t="s">
        <v>67</v>
      </c>
      <c r="K837" s="17">
        <v>96726039.925682902</v>
      </c>
      <c r="L837" s="14" t="s">
        <v>2691</v>
      </c>
      <c r="M837" s="17">
        <v>96726039.925682902</v>
      </c>
      <c r="N837" s="14" t="s">
        <v>67</v>
      </c>
      <c r="O837" s="17">
        <v>96726039.925682902</v>
      </c>
      <c r="P837" s="17">
        <v>96726039.925682902</v>
      </c>
      <c r="Q837" s="17">
        <v>0</v>
      </c>
      <c r="R837" s="17">
        <v>0</v>
      </c>
      <c r="S837" s="18">
        <v>0</v>
      </c>
      <c r="T837" s="14" t="s">
        <v>102</v>
      </c>
      <c r="U837" s="14" t="s">
        <v>140</v>
      </c>
      <c r="V837" s="14" t="s">
        <v>2708</v>
      </c>
      <c r="W837" s="18">
        <v>1.7453352069119261</v>
      </c>
      <c r="X837" s="18">
        <v>1</v>
      </c>
      <c r="Y837" s="14" t="s">
        <v>140</v>
      </c>
      <c r="Z837" s="14" t="s">
        <v>140</v>
      </c>
      <c r="AA837" s="18" t="s">
        <v>140</v>
      </c>
      <c r="AB837" s="18" t="s">
        <v>140</v>
      </c>
      <c r="AC837" s="14" t="s">
        <v>140</v>
      </c>
      <c r="AD837" s="748">
        <v>140785.71913034361</v>
      </c>
      <c r="AE837" s="749">
        <v>4.3600000000000003</v>
      </c>
      <c r="AF837" s="748">
        <v>91932504.042035237</v>
      </c>
      <c r="AG837" s="749">
        <v>4.5949999999999998</v>
      </c>
      <c r="AH837" s="750">
        <v>149.52000000000001</v>
      </c>
      <c r="AI837" s="748">
        <v>0</v>
      </c>
      <c r="AJ837" s="748">
        <v>0</v>
      </c>
      <c r="AK837" s="748">
        <v>0</v>
      </c>
      <c r="AL837" s="751" t="s">
        <v>140</v>
      </c>
      <c r="AM837" s="748">
        <v>96726039.925682902</v>
      </c>
      <c r="AN837" s="748">
        <v>0</v>
      </c>
      <c r="AO837" s="752" t="s">
        <v>140</v>
      </c>
      <c r="AP837" s="753">
        <v>0</v>
      </c>
      <c r="AQ837" s="752" t="s">
        <v>2705</v>
      </c>
      <c r="AR837" s="752" t="s">
        <v>140</v>
      </c>
      <c r="AS837" s="752" t="s">
        <v>140</v>
      </c>
    </row>
    <row r="838" spans="1:45" x14ac:dyDescent="0.15">
      <c r="A838" s="14" t="s">
        <v>106</v>
      </c>
      <c r="B838" s="14" t="s">
        <v>125</v>
      </c>
      <c r="C838" s="14" t="s">
        <v>157</v>
      </c>
      <c r="D838" s="14" t="s">
        <v>997</v>
      </c>
      <c r="E838" s="14" t="s">
        <v>1835</v>
      </c>
      <c r="F838" s="14" t="s">
        <v>2669</v>
      </c>
      <c r="G838" s="14" t="s">
        <v>140</v>
      </c>
      <c r="H838" s="14" t="s">
        <v>2691</v>
      </c>
      <c r="I838" s="17">
        <v>997058.56868023565</v>
      </c>
      <c r="J838" s="14" t="s">
        <v>67</v>
      </c>
      <c r="K838" s="17">
        <v>997058.56868023565</v>
      </c>
      <c r="L838" s="14" t="s">
        <v>2691</v>
      </c>
      <c r="M838" s="17">
        <v>997058.56868023565</v>
      </c>
      <c r="N838" s="14" t="s">
        <v>67</v>
      </c>
      <c r="O838" s="17">
        <v>997058.56868023565</v>
      </c>
      <c r="P838" s="17">
        <v>997058.56868023565</v>
      </c>
      <c r="Q838" s="17">
        <v>0</v>
      </c>
      <c r="R838" s="17">
        <v>0</v>
      </c>
      <c r="S838" s="18">
        <v>0</v>
      </c>
      <c r="T838" s="14" t="s">
        <v>102</v>
      </c>
      <c r="U838" s="14" t="s">
        <v>140</v>
      </c>
      <c r="V838" s="14" t="s">
        <v>2708</v>
      </c>
      <c r="W838" s="18">
        <v>1.7453352069119261</v>
      </c>
      <c r="X838" s="18">
        <v>1</v>
      </c>
      <c r="Y838" s="14" t="s">
        <v>140</v>
      </c>
      <c r="Z838" s="14" t="s">
        <v>140</v>
      </c>
      <c r="AA838" s="18" t="s">
        <v>140</v>
      </c>
      <c r="AB838" s="18" t="s">
        <v>140</v>
      </c>
      <c r="AC838" s="14" t="s">
        <v>140</v>
      </c>
      <c r="AD838" s="748">
        <v>5567.6193100490445</v>
      </c>
      <c r="AE838" s="749">
        <v>24.58</v>
      </c>
      <c r="AF838" s="748">
        <v>1003438.5193556377</v>
      </c>
      <c r="AG838" s="749">
        <v>24.43</v>
      </c>
      <c r="AH838" s="750">
        <v>7.3304</v>
      </c>
      <c r="AI838" s="748">
        <v>0</v>
      </c>
      <c r="AJ838" s="748">
        <v>0</v>
      </c>
      <c r="AK838" s="748">
        <v>0</v>
      </c>
      <c r="AL838" s="751" t="s">
        <v>140</v>
      </c>
      <c r="AM838" s="748">
        <v>997058.56868023565</v>
      </c>
      <c r="AN838" s="748">
        <v>0</v>
      </c>
      <c r="AO838" s="752" t="s">
        <v>140</v>
      </c>
      <c r="AP838" s="753">
        <v>0</v>
      </c>
      <c r="AQ838" s="752" t="s">
        <v>2705</v>
      </c>
      <c r="AR838" s="752" t="s">
        <v>140</v>
      </c>
      <c r="AS838" s="752" t="s">
        <v>140</v>
      </c>
    </row>
    <row r="839" spans="1:45" x14ac:dyDescent="0.15">
      <c r="A839" s="14" t="s">
        <v>106</v>
      </c>
      <c r="B839" s="14" t="s">
        <v>125</v>
      </c>
      <c r="C839" s="14" t="s">
        <v>157</v>
      </c>
      <c r="D839" s="14" t="s">
        <v>998</v>
      </c>
      <c r="E839" s="14" t="s">
        <v>1836</v>
      </c>
      <c r="F839" s="14" t="s">
        <v>2670</v>
      </c>
      <c r="G839" s="14" t="s">
        <v>140</v>
      </c>
      <c r="H839" s="14" t="s">
        <v>2691</v>
      </c>
      <c r="I839" s="17">
        <v>1099331.1626275945</v>
      </c>
      <c r="J839" s="14" t="s">
        <v>67</v>
      </c>
      <c r="K839" s="17">
        <v>1099331.1626275945</v>
      </c>
      <c r="L839" s="14" t="s">
        <v>2691</v>
      </c>
      <c r="M839" s="17">
        <v>1099331.1626275945</v>
      </c>
      <c r="N839" s="14" t="s">
        <v>67</v>
      </c>
      <c r="O839" s="17">
        <v>1099331.1626275945</v>
      </c>
      <c r="P839" s="17">
        <v>1099331.1626275945</v>
      </c>
      <c r="Q839" s="17">
        <v>0</v>
      </c>
      <c r="R839" s="17">
        <v>0</v>
      </c>
      <c r="S839" s="18">
        <v>0</v>
      </c>
      <c r="T839" s="14" t="s">
        <v>102</v>
      </c>
      <c r="U839" s="14" t="s">
        <v>140</v>
      </c>
      <c r="V839" s="14" t="s">
        <v>2708</v>
      </c>
      <c r="W839" s="18">
        <v>1.7453352069119261</v>
      </c>
      <c r="X839" s="18">
        <v>1</v>
      </c>
      <c r="Y839" s="14" t="s">
        <v>140</v>
      </c>
      <c r="Z839" s="14" t="s">
        <v>140</v>
      </c>
      <c r="AA839" s="18" t="s">
        <v>140</v>
      </c>
      <c r="AB839" s="18" t="s">
        <v>140</v>
      </c>
      <c r="AC839" s="14" t="s">
        <v>140</v>
      </c>
      <c r="AD839" s="748">
        <v>2303.6679396030513</v>
      </c>
      <c r="AE839" s="749">
        <v>66.069999999999993</v>
      </c>
      <c r="AF839" s="748">
        <v>1115738.1338801139</v>
      </c>
      <c r="AG839" s="749">
        <v>65.099999999999994</v>
      </c>
      <c r="AH839" s="750">
        <v>7.3304</v>
      </c>
      <c r="AI839" s="748">
        <v>0</v>
      </c>
      <c r="AJ839" s="748">
        <v>0</v>
      </c>
      <c r="AK839" s="748">
        <v>0</v>
      </c>
      <c r="AL839" s="751" t="s">
        <v>140</v>
      </c>
      <c r="AM839" s="748">
        <v>1099331.1626275945</v>
      </c>
      <c r="AN839" s="748">
        <v>0</v>
      </c>
      <c r="AO839" s="752" t="s">
        <v>140</v>
      </c>
      <c r="AP839" s="753">
        <v>0</v>
      </c>
      <c r="AQ839" s="752" t="s">
        <v>2705</v>
      </c>
      <c r="AR839" s="752" t="s">
        <v>140</v>
      </c>
      <c r="AS839" s="752" t="s">
        <v>140</v>
      </c>
    </row>
    <row r="840" spans="1:45" x14ac:dyDescent="0.15">
      <c r="A840" s="14" t="s">
        <v>107</v>
      </c>
      <c r="B840" s="14" t="s">
        <v>140</v>
      </c>
      <c r="C840" s="14" t="s">
        <v>14</v>
      </c>
      <c r="D840" s="14" t="s">
        <v>999</v>
      </c>
      <c r="E840" s="14" t="s">
        <v>140</v>
      </c>
      <c r="F840" s="14" t="s">
        <v>2671</v>
      </c>
      <c r="G840" s="14" t="s">
        <v>140</v>
      </c>
      <c r="H840" s="14" t="s">
        <v>2692</v>
      </c>
      <c r="I840" s="17">
        <v>0</v>
      </c>
      <c r="J840" s="14" t="s">
        <v>140</v>
      </c>
      <c r="K840" s="17">
        <v>0</v>
      </c>
      <c r="L840" s="14" t="s">
        <v>2692</v>
      </c>
      <c r="M840" s="17">
        <v>0</v>
      </c>
      <c r="N840" s="14" t="s">
        <v>140</v>
      </c>
      <c r="O840" s="17">
        <v>0</v>
      </c>
      <c r="P840" s="17">
        <v>0</v>
      </c>
      <c r="Q840" s="17">
        <v>0</v>
      </c>
      <c r="R840" s="17">
        <v>0</v>
      </c>
      <c r="S840" s="18">
        <v>0</v>
      </c>
      <c r="T840" s="14" t="s">
        <v>140</v>
      </c>
      <c r="U840" s="14" t="s">
        <v>140</v>
      </c>
      <c r="V840" s="14" t="s">
        <v>140</v>
      </c>
      <c r="W840" s="18">
        <v>100</v>
      </c>
      <c r="X840" s="18">
        <v>1</v>
      </c>
      <c r="Y840" s="14" t="s">
        <v>140</v>
      </c>
      <c r="Z840" s="14" t="s">
        <v>140</v>
      </c>
      <c r="AA840" s="18" t="s">
        <v>140</v>
      </c>
      <c r="AB840" s="18" t="s">
        <v>140</v>
      </c>
      <c r="AC840" s="14" t="s">
        <v>140</v>
      </c>
      <c r="AD840" s="748">
        <v>0</v>
      </c>
      <c r="AE840" s="749">
        <v>1</v>
      </c>
      <c r="AF840" s="748">
        <v>0</v>
      </c>
      <c r="AG840" s="749">
        <v>1</v>
      </c>
      <c r="AH840" s="750">
        <v>1</v>
      </c>
      <c r="AI840" s="748">
        <v>0</v>
      </c>
      <c r="AJ840" s="748">
        <v>0</v>
      </c>
      <c r="AK840" s="748">
        <v>0</v>
      </c>
      <c r="AL840" s="751" t="s">
        <v>140</v>
      </c>
      <c r="AM840" s="748">
        <v>0</v>
      </c>
      <c r="AN840" s="748">
        <v>0</v>
      </c>
      <c r="AO840" s="752" t="s">
        <v>140</v>
      </c>
      <c r="AP840" s="753">
        <v>0</v>
      </c>
      <c r="AQ840" s="752" t="s">
        <v>2705</v>
      </c>
      <c r="AR840" s="752" t="s">
        <v>140</v>
      </c>
      <c r="AS840" s="752" t="s">
        <v>140</v>
      </c>
    </row>
    <row r="841" spans="1:45" x14ac:dyDescent="0.15">
      <c r="A841" s="14" t="s">
        <v>107</v>
      </c>
      <c r="B841" s="14" t="s">
        <v>140</v>
      </c>
      <c r="C841" s="14" t="s">
        <v>14</v>
      </c>
      <c r="D841" s="14" t="s">
        <v>999</v>
      </c>
      <c r="E841" s="14" t="s">
        <v>140</v>
      </c>
      <c r="F841" s="14" t="s">
        <v>2671</v>
      </c>
      <c r="G841" s="14" t="s">
        <v>140</v>
      </c>
      <c r="H841" s="14" t="s">
        <v>2692</v>
      </c>
      <c r="I841" s="17">
        <v>0</v>
      </c>
      <c r="J841" s="14" t="s">
        <v>140</v>
      </c>
      <c r="K841" s="17">
        <v>0</v>
      </c>
      <c r="L841" s="14" t="s">
        <v>2692</v>
      </c>
      <c r="M841" s="17">
        <v>0</v>
      </c>
      <c r="N841" s="14" t="s">
        <v>140</v>
      </c>
      <c r="O841" s="17">
        <v>0</v>
      </c>
      <c r="P841" s="17">
        <v>0</v>
      </c>
      <c r="Q841" s="17">
        <v>0</v>
      </c>
      <c r="R841" s="17">
        <v>0</v>
      </c>
      <c r="S841" s="18">
        <v>0</v>
      </c>
      <c r="T841" s="14" t="s">
        <v>140</v>
      </c>
      <c r="U841" s="14" t="s">
        <v>140</v>
      </c>
      <c r="V841" s="14" t="s">
        <v>140</v>
      </c>
      <c r="W841" s="18">
        <v>1.7453352069119261</v>
      </c>
      <c r="X841" s="18">
        <v>1</v>
      </c>
      <c r="Y841" s="14" t="s">
        <v>140</v>
      </c>
      <c r="Z841" s="14" t="s">
        <v>140</v>
      </c>
      <c r="AA841" s="18" t="s">
        <v>140</v>
      </c>
      <c r="AB841" s="18" t="s">
        <v>140</v>
      </c>
      <c r="AC841" s="14" t="s">
        <v>140</v>
      </c>
      <c r="AD841" s="748">
        <v>0</v>
      </c>
      <c r="AE841" s="749">
        <v>1</v>
      </c>
      <c r="AF841" s="748">
        <v>0</v>
      </c>
      <c r="AG841" s="749">
        <v>1</v>
      </c>
      <c r="AH841" s="750">
        <v>1</v>
      </c>
      <c r="AI841" s="748">
        <v>0</v>
      </c>
      <c r="AJ841" s="748">
        <v>0</v>
      </c>
      <c r="AK841" s="748">
        <v>0</v>
      </c>
      <c r="AL841" s="751" t="s">
        <v>140</v>
      </c>
      <c r="AM841" s="748">
        <v>0</v>
      </c>
      <c r="AN841" s="748">
        <v>0</v>
      </c>
      <c r="AO841" s="752" t="s">
        <v>140</v>
      </c>
      <c r="AP841" s="753">
        <v>0</v>
      </c>
      <c r="AQ841" s="752" t="s">
        <v>2705</v>
      </c>
      <c r="AR841" s="752" t="s">
        <v>140</v>
      </c>
      <c r="AS841" s="752" t="s">
        <v>140</v>
      </c>
    </row>
    <row r="842" spans="1:45" x14ac:dyDescent="0.15">
      <c r="A842" s="14" t="s">
        <v>107</v>
      </c>
      <c r="B842" s="14" t="s">
        <v>12</v>
      </c>
      <c r="C842" s="14" t="s">
        <v>14</v>
      </c>
      <c r="D842" s="14" t="s">
        <v>999</v>
      </c>
      <c r="E842" s="14" t="s">
        <v>140</v>
      </c>
      <c r="F842" s="14" t="s">
        <v>2671</v>
      </c>
      <c r="G842" s="14" t="s">
        <v>2675</v>
      </c>
      <c r="H842" s="14" t="s">
        <v>2692</v>
      </c>
      <c r="I842" s="17">
        <v>6020528.4824408283</v>
      </c>
      <c r="J842" s="14" t="s">
        <v>2697</v>
      </c>
      <c r="K842" s="17">
        <v>1204105.6964881658</v>
      </c>
      <c r="L842" s="14" t="s">
        <v>2692</v>
      </c>
      <c r="M842" s="17">
        <v>6020528.4824408283</v>
      </c>
      <c r="N842" s="14" t="s">
        <v>2697</v>
      </c>
      <c r="O842" s="17">
        <v>1204105.6964881658</v>
      </c>
      <c r="P842" s="17">
        <v>6020448.2428949801</v>
      </c>
      <c r="Q842" s="17">
        <v>80.239545848624104</v>
      </c>
      <c r="R842" s="17">
        <v>0</v>
      </c>
      <c r="S842" s="18">
        <v>0</v>
      </c>
      <c r="T842" s="14" t="s">
        <v>140</v>
      </c>
      <c r="U842" s="14" t="s">
        <v>140</v>
      </c>
      <c r="V842" s="14" t="s">
        <v>140</v>
      </c>
      <c r="W842" s="18">
        <v>100</v>
      </c>
      <c r="X842" s="18">
        <v>1</v>
      </c>
      <c r="Y842" s="14" t="s">
        <v>140</v>
      </c>
      <c r="Z842" s="14" t="s">
        <v>140</v>
      </c>
      <c r="AA842" s="18" t="s">
        <v>140</v>
      </c>
      <c r="AB842" s="18" t="s">
        <v>140</v>
      </c>
      <c r="AC842" s="14" t="s">
        <v>2714</v>
      </c>
      <c r="AD842" s="748">
        <v>6020448.2428949801</v>
      </c>
      <c r="AE842" s="749">
        <v>1</v>
      </c>
      <c r="AF842" s="748">
        <v>6020448.2428949801</v>
      </c>
      <c r="AG842" s="749">
        <v>1</v>
      </c>
      <c r="AH842" s="750">
        <v>1</v>
      </c>
      <c r="AI842" s="748">
        <v>80.239545848624104</v>
      </c>
      <c r="AJ842" s="748">
        <v>0</v>
      </c>
      <c r="AK842" s="748">
        <v>80.239545848624104</v>
      </c>
      <c r="AL842" s="751" t="s">
        <v>140</v>
      </c>
      <c r="AM842" s="748">
        <v>6020528.4824408283</v>
      </c>
      <c r="AN842" s="748">
        <v>0</v>
      </c>
      <c r="AO842" s="752" t="s">
        <v>2675</v>
      </c>
      <c r="AP842" s="753">
        <v>0</v>
      </c>
      <c r="AQ842" s="752" t="s">
        <v>2705</v>
      </c>
      <c r="AR842" s="752" t="s">
        <v>2730</v>
      </c>
      <c r="AS842" s="752" t="s">
        <v>2730</v>
      </c>
    </row>
    <row r="843" spans="1:45" x14ac:dyDescent="0.15">
      <c r="A843" s="14" t="s">
        <v>107</v>
      </c>
      <c r="B843" s="14" t="s">
        <v>12</v>
      </c>
      <c r="C843" s="14" t="s">
        <v>14</v>
      </c>
      <c r="D843" s="14" t="s">
        <v>999</v>
      </c>
      <c r="E843" s="14" t="s">
        <v>140</v>
      </c>
      <c r="F843" s="14" t="s">
        <v>2671</v>
      </c>
      <c r="G843" s="14" t="s">
        <v>2676</v>
      </c>
      <c r="H843" s="14" t="s">
        <v>2692</v>
      </c>
      <c r="I843" s="17">
        <v>4256251.8749777284</v>
      </c>
      <c r="J843" s="14" t="s">
        <v>2697</v>
      </c>
      <c r="K843" s="17">
        <v>851250.37499554572</v>
      </c>
      <c r="L843" s="14" t="s">
        <v>2692</v>
      </c>
      <c r="M843" s="17">
        <v>4256251.8749777284</v>
      </c>
      <c r="N843" s="14" t="s">
        <v>2697</v>
      </c>
      <c r="O843" s="17">
        <v>851250.37499554572</v>
      </c>
      <c r="P843" s="17">
        <v>4256195.1491074897</v>
      </c>
      <c r="Q843" s="17">
        <v>56.725870239070801</v>
      </c>
      <c r="R843" s="17">
        <v>0</v>
      </c>
      <c r="S843" s="18">
        <v>0</v>
      </c>
      <c r="T843" s="14" t="s">
        <v>140</v>
      </c>
      <c r="U843" s="14" t="s">
        <v>140</v>
      </c>
      <c r="V843" s="14" t="s">
        <v>140</v>
      </c>
      <c r="W843" s="18">
        <v>100</v>
      </c>
      <c r="X843" s="18">
        <v>1</v>
      </c>
      <c r="Y843" s="14" t="s">
        <v>140</v>
      </c>
      <c r="Z843" s="14" t="s">
        <v>140</v>
      </c>
      <c r="AA843" s="18" t="s">
        <v>140</v>
      </c>
      <c r="AB843" s="18" t="s">
        <v>140</v>
      </c>
      <c r="AC843" s="14" t="s">
        <v>2715</v>
      </c>
      <c r="AD843" s="748">
        <v>4256195.1491074897</v>
      </c>
      <c r="AE843" s="749">
        <v>1</v>
      </c>
      <c r="AF843" s="748">
        <v>4256195.1491074897</v>
      </c>
      <c r="AG843" s="749">
        <v>1</v>
      </c>
      <c r="AH843" s="750">
        <v>1</v>
      </c>
      <c r="AI843" s="748">
        <v>56.725870239070801</v>
      </c>
      <c r="AJ843" s="748">
        <v>0</v>
      </c>
      <c r="AK843" s="748">
        <v>56.725870239070801</v>
      </c>
      <c r="AL843" s="751" t="s">
        <v>140</v>
      </c>
      <c r="AM843" s="748">
        <v>4256251.8749777284</v>
      </c>
      <c r="AN843" s="748">
        <v>0</v>
      </c>
      <c r="AO843" s="752" t="s">
        <v>2676</v>
      </c>
      <c r="AP843" s="753">
        <v>0</v>
      </c>
      <c r="AQ843" s="752" t="s">
        <v>2705</v>
      </c>
      <c r="AR843" s="752" t="s">
        <v>2730</v>
      </c>
      <c r="AS843" s="752" t="s">
        <v>2730</v>
      </c>
    </row>
    <row r="844" spans="1:45" x14ac:dyDescent="0.15">
      <c r="A844" s="14" t="s">
        <v>107</v>
      </c>
      <c r="B844" s="14" t="s">
        <v>12</v>
      </c>
      <c r="C844" s="14" t="s">
        <v>14</v>
      </c>
      <c r="D844" s="14" t="s">
        <v>999</v>
      </c>
      <c r="E844" s="14" t="s">
        <v>140</v>
      </c>
      <c r="F844" s="14" t="s">
        <v>2671</v>
      </c>
      <c r="G844" s="14" t="s">
        <v>2677</v>
      </c>
      <c r="H844" s="14" t="s">
        <v>2692</v>
      </c>
      <c r="I844" s="17">
        <v>26385.620479566769</v>
      </c>
      <c r="J844" s="14" t="s">
        <v>2697</v>
      </c>
      <c r="K844" s="17">
        <v>5277.1240959133538</v>
      </c>
      <c r="L844" s="14" t="s">
        <v>2692</v>
      </c>
      <c r="M844" s="17">
        <v>26385.620479566769</v>
      </c>
      <c r="N844" s="14" t="s">
        <v>2697</v>
      </c>
      <c r="O844" s="17">
        <v>5277.1240959133538</v>
      </c>
      <c r="P844" s="17">
        <v>26385.268821035399</v>
      </c>
      <c r="Q844" s="17">
        <v>0.35165853137136099</v>
      </c>
      <c r="R844" s="17">
        <v>0</v>
      </c>
      <c r="S844" s="18">
        <v>0</v>
      </c>
      <c r="T844" s="14" t="s">
        <v>140</v>
      </c>
      <c r="U844" s="14" t="s">
        <v>140</v>
      </c>
      <c r="V844" s="14" t="s">
        <v>140</v>
      </c>
      <c r="W844" s="18">
        <v>100</v>
      </c>
      <c r="X844" s="18">
        <v>1</v>
      </c>
      <c r="Y844" s="14" t="s">
        <v>140</v>
      </c>
      <c r="Z844" s="14" t="s">
        <v>140</v>
      </c>
      <c r="AA844" s="18" t="s">
        <v>140</v>
      </c>
      <c r="AB844" s="18" t="s">
        <v>140</v>
      </c>
      <c r="AC844" s="14" t="s">
        <v>2716</v>
      </c>
      <c r="AD844" s="748">
        <v>26385.268821035399</v>
      </c>
      <c r="AE844" s="749">
        <v>1</v>
      </c>
      <c r="AF844" s="748">
        <v>26385.268821035399</v>
      </c>
      <c r="AG844" s="749">
        <v>1</v>
      </c>
      <c r="AH844" s="750">
        <v>1</v>
      </c>
      <c r="AI844" s="748">
        <v>0.35165853137136099</v>
      </c>
      <c r="AJ844" s="748">
        <v>0</v>
      </c>
      <c r="AK844" s="748">
        <v>0.35165853137136099</v>
      </c>
      <c r="AL844" s="751" t="s">
        <v>140</v>
      </c>
      <c r="AM844" s="748">
        <v>26385.620479566769</v>
      </c>
      <c r="AN844" s="748">
        <v>0</v>
      </c>
      <c r="AO844" s="752" t="s">
        <v>2677</v>
      </c>
      <c r="AP844" s="753">
        <v>0</v>
      </c>
      <c r="AQ844" s="752" t="s">
        <v>2705</v>
      </c>
      <c r="AR844" s="752" t="s">
        <v>2730</v>
      </c>
      <c r="AS844" s="752" t="s">
        <v>2730</v>
      </c>
    </row>
    <row r="845" spans="1:45" x14ac:dyDescent="0.15">
      <c r="A845" s="14" t="s">
        <v>107</v>
      </c>
      <c r="B845" s="14" t="s">
        <v>12</v>
      </c>
      <c r="C845" s="14" t="s">
        <v>14</v>
      </c>
      <c r="D845" s="14" t="s">
        <v>999</v>
      </c>
      <c r="E845" s="14" t="s">
        <v>140</v>
      </c>
      <c r="F845" s="14" t="s">
        <v>2671</v>
      </c>
      <c r="G845" s="14" t="s">
        <v>2678</v>
      </c>
      <c r="H845" s="14" t="s">
        <v>2692</v>
      </c>
      <c r="I845" s="17">
        <v>3402907.403118724</v>
      </c>
      <c r="J845" s="14" t="s">
        <v>2697</v>
      </c>
      <c r="K845" s="17">
        <v>680581.48062374489</v>
      </c>
      <c r="L845" s="14" t="s">
        <v>2692</v>
      </c>
      <c r="M845" s="17">
        <v>3402907.403118724</v>
      </c>
      <c r="N845" s="14" t="s">
        <v>2697</v>
      </c>
      <c r="O845" s="17">
        <v>680581.48062374489</v>
      </c>
      <c r="P845" s="17">
        <v>3402862.0503319399</v>
      </c>
      <c r="Q845" s="17">
        <v>45.352786784004898</v>
      </c>
      <c r="R845" s="17">
        <v>0</v>
      </c>
      <c r="S845" s="18">
        <v>0</v>
      </c>
      <c r="T845" s="14" t="s">
        <v>140</v>
      </c>
      <c r="U845" s="14" t="s">
        <v>140</v>
      </c>
      <c r="V845" s="14" t="s">
        <v>140</v>
      </c>
      <c r="W845" s="18">
        <v>100</v>
      </c>
      <c r="X845" s="18">
        <v>1</v>
      </c>
      <c r="Y845" s="14" t="s">
        <v>140</v>
      </c>
      <c r="Z845" s="14" t="s">
        <v>140</v>
      </c>
      <c r="AA845" s="18" t="s">
        <v>140</v>
      </c>
      <c r="AB845" s="18" t="s">
        <v>140</v>
      </c>
      <c r="AC845" s="14" t="s">
        <v>2717</v>
      </c>
      <c r="AD845" s="748">
        <v>3402862.0503319399</v>
      </c>
      <c r="AE845" s="749">
        <v>1</v>
      </c>
      <c r="AF845" s="748">
        <v>3402862.0503319399</v>
      </c>
      <c r="AG845" s="749">
        <v>1</v>
      </c>
      <c r="AH845" s="750">
        <v>1</v>
      </c>
      <c r="AI845" s="748">
        <v>45.352786784004898</v>
      </c>
      <c r="AJ845" s="748">
        <v>0</v>
      </c>
      <c r="AK845" s="748">
        <v>45.352786784004898</v>
      </c>
      <c r="AL845" s="751" t="s">
        <v>140</v>
      </c>
      <c r="AM845" s="748">
        <v>3402907.403118724</v>
      </c>
      <c r="AN845" s="748">
        <v>0</v>
      </c>
      <c r="AO845" s="752" t="s">
        <v>2678</v>
      </c>
      <c r="AP845" s="753">
        <v>0</v>
      </c>
      <c r="AQ845" s="752" t="s">
        <v>2705</v>
      </c>
      <c r="AR845" s="752" t="s">
        <v>2730</v>
      </c>
      <c r="AS845" s="752" t="s">
        <v>2730</v>
      </c>
    </row>
    <row r="846" spans="1:45" x14ac:dyDescent="0.15">
      <c r="A846" s="14" t="s">
        <v>107</v>
      </c>
      <c r="B846" s="14" t="s">
        <v>12</v>
      </c>
      <c r="C846" s="14" t="s">
        <v>14</v>
      </c>
      <c r="D846" s="14" t="s">
        <v>999</v>
      </c>
      <c r="E846" s="14" t="s">
        <v>140</v>
      </c>
      <c r="F846" s="14" t="s">
        <v>2671</v>
      </c>
      <c r="G846" s="14" t="s">
        <v>2679</v>
      </c>
      <c r="H846" s="14" t="s">
        <v>2692</v>
      </c>
      <c r="I846" s="17">
        <v>3926431.6189831467</v>
      </c>
      <c r="J846" s="14" t="s">
        <v>2697</v>
      </c>
      <c r="K846" s="17">
        <v>785286.32379662944</v>
      </c>
      <c r="L846" s="14" t="s">
        <v>2692</v>
      </c>
      <c r="M846" s="17">
        <v>3926431.6189831467</v>
      </c>
      <c r="N846" s="14" t="s">
        <v>2697</v>
      </c>
      <c r="O846" s="17">
        <v>785286.32379662944</v>
      </c>
      <c r="P846" s="17">
        <v>3926379.28884455</v>
      </c>
      <c r="Q846" s="17">
        <v>52.330138596928798</v>
      </c>
      <c r="R846" s="17">
        <v>0</v>
      </c>
      <c r="S846" s="18">
        <v>0</v>
      </c>
      <c r="T846" s="14" t="s">
        <v>140</v>
      </c>
      <c r="U846" s="14" t="s">
        <v>140</v>
      </c>
      <c r="V846" s="14" t="s">
        <v>140</v>
      </c>
      <c r="W846" s="18">
        <v>100</v>
      </c>
      <c r="X846" s="18">
        <v>1</v>
      </c>
      <c r="Y846" s="14" t="s">
        <v>140</v>
      </c>
      <c r="Z846" s="14" t="s">
        <v>140</v>
      </c>
      <c r="AA846" s="18" t="s">
        <v>140</v>
      </c>
      <c r="AB846" s="18" t="s">
        <v>140</v>
      </c>
      <c r="AC846" s="14" t="s">
        <v>2718</v>
      </c>
      <c r="AD846" s="748">
        <v>3926379.28884455</v>
      </c>
      <c r="AE846" s="749">
        <v>1</v>
      </c>
      <c r="AF846" s="748">
        <v>3926379.28884455</v>
      </c>
      <c r="AG846" s="749">
        <v>1</v>
      </c>
      <c r="AH846" s="750">
        <v>1</v>
      </c>
      <c r="AI846" s="748">
        <v>52.330138596928798</v>
      </c>
      <c r="AJ846" s="748">
        <v>0</v>
      </c>
      <c r="AK846" s="748">
        <v>52.330138596928798</v>
      </c>
      <c r="AL846" s="751" t="s">
        <v>140</v>
      </c>
      <c r="AM846" s="748">
        <v>3926431.6189831467</v>
      </c>
      <c r="AN846" s="748">
        <v>0</v>
      </c>
      <c r="AO846" s="752" t="s">
        <v>2679</v>
      </c>
      <c r="AP846" s="753">
        <v>0</v>
      </c>
      <c r="AQ846" s="752" t="s">
        <v>2705</v>
      </c>
      <c r="AR846" s="752" t="s">
        <v>2731</v>
      </c>
      <c r="AS846" s="752" t="s">
        <v>2731</v>
      </c>
    </row>
    <row r="847" spans="1:45" x14ac:dyDescent="0.15">
      <c r="A847" s="14" t="s">
        <v>107</v>
      </c>
      <c r="B847" s="14" t="s">
        <v>12</v>
      </c>
      <c r="C847" s="14" t="s">
        <v>14</v>
      </c>
      <c r="D847" s="14" t="s">
        <v>999</v>
      </c>
      <c r="E847" s="14" t="s">
        <v>140</v>
      </c>
      <c r="F847" s="14" t="s">
        <v>2671</v>
      </c>
      <c r="G847" s="14" t="s">
        <v>2675</v>
      </c>
      <c r="H847" s="14" t="s">
        <v>2692</v>
      </c>
      <c r="I847" s="17">
        <v>4022614.5294936602</v>
      </c>
      <c r="J847" s="14" t="s">
        <v>2697</v>
      </c>
      <c r="K847" s="17">
        <v>804522.90589873213</v>
      </c>
      <c r="L847" s="14" t="s">
        <v>2692</v>
      </c>
      <c r="M847" s="17">
        <v>4022614.5294936602</v>
      </c>
      <c r="N847" s="14" t="s">
        <v>2697</v>
      </c>
      <c r="O847" s="17">
        <v>804522.90589873213</v>
      </c>
      <c r="P847" s="17">
        <v>4022560.7582097449</v>
      </c>
      <c r="Q847" s="17">
        <v>53.771283915159046</v>
      </c>
      <c r="R847" s="17">
        <v>0</v>
      </c>
      <c r="S847" s="18">
        <v>0</v>
      </c>
      <c r="T847" s="14" t="s">
        <v>140</v>
      </c>
      <c r="U847" s="14" t="s">
        <v>140</v>
      </c>
      <c r="V847" s="14" t="s">
        <v>140</v>
      </c>
      <c r="W847" s="18">
        <v>1.7453352069119261</v>
      </c>
      <c r="X847" s="18">
        <v>1</v>
      </c>
      <c r="Y847" s="14" t="s">
        <v>140</v>
      </c>
      <c r="Z847" s="14" t="s">
        <v>140</v>
      </c>
      <c r="AA847" s="18" t="s">
        <v>140</v>
      </c>
      <c r="AB847" s="18" t="s">
        <v>140</v>
      </c>
      <c r="AC847" s="14" t="s">
        <v>2714</v>
      </c>
      <c r="AD847" s="748">
        <v>4022560.7582097449</v>
      </c>
      <c r="AE847" s="749">
        <v>1</v>
      </c>
      <c r="AF847" s="748">
        <v>4022560.7582097449</v>
      </c>
      <c r="AG847" s="749">
        <v>1</v>
      </c>
      <c r="AH847" s="750">
        <v>1</v>
      </c>
      <c r="AI847" s="748">
        <v>53.771283915159046</v>
      </c>
      <c r="AJ847" s="748">
        <v>0</v>
      </c>
      <c r="AK847" s="748">
        <v>53.771283915159046</v>
      </c>
      <c r="AL847" s="751" t="s">
        <v>140</v>
      </c>
      <c r="AM847" s="748">
        <v>4022614.5294936602</v>
      </c>
      <c r="AN847" s="748">
        <v>0</v>
      </c>
      <c r="AO847" s="752" t="s">
        <v>2675</v>
      </c>
      <c r="AP847" s="753">
        <v>0</v>
      </c>
      <c r="AQ847" s="752" t="s">
        <v>2705</v>
      </c>
      <c r="AR847" s="752" t="s">
        <v>2730</v>
      </c>
      <c r="AS847" s="752" t="s">
        <v>2730</v>
      </c>
    </row>
    <row r="848" spans="1:45" x14ac:dyDescent="0.15">
      <c r="A848" s="14" t="s">
        <v>107</v>
      </c>
      <c r="B848" s="14" t="s">
        <v>12</v>
      </c>
      <c r="C848" s="14" t="s">
        <v>14</v>
      </c>
      <c r="D848" s="14" t="s">
        <v>999</v>
      </c>
      <c r="E848" s="14" t="s">
        <v>140</v>
      </c>
      <c r="F848" s="14" t="s">
        <v>2671</v>
      </c>
      <c r="G848" s="14" t="s">
        <v>2676</v>
      </c>
      <c r="H848" s="14" t="s">
        <v>2692</v>
      </c>
      <c r="I848" s="17">
        <v>2843813.5760681271</v>
      </c>
      <c r="J848" s="14" t="s">
        <v>2697</v>
      </c>
      <c r="K848" s="17">
        <v>568762.71521362534</v>
      </c>
      <c r="L848" s="14" t="s">
        <v>2692</v>
      </c>
      <c r="M848" s="17">
        <v>2843813.5760681271</v>
      </c>
      <c r="N848" s="14" t="s">
        <v>2697</v>
      </c>
      <c r="O848" s="17">
        <v>568762.71521362534</v>
      </c>
      <c r="P848" s="17">
        <v>2843775.5621082811</v>
      </c>
      <c r="Q848" s="17">
        <v>38.013959846108143</v>
      </c>
      <c r="R848" s="17">
        <v>0</v>
      </c>
      <c r="S848" s="18">
        <v>0</v>
      </c>
      <c r="T848" s="14" t="s">
        <v>140</v>
      </c>
      <c r="U848" s="14" t="s">
        <v>140</v>
      </c>
      <c r="V848" s="14" t="s">
        <v>140</v>
      </c>
      <c r="W848" s="18">
        <v>1.7453352069119261</v>
      </c>
      <c r="X848" s="18">
        <v>1</v>
      </c>
      <c r="Y848" s="14" t="s">
        <v>140</v>
      </c>
      <c r="Z848" s="14" t="s">
        <v>140</v>
      </c>
      <c r="AA848" s="18" t="s">
        <v>140</v>
      </c>
      <c r="AB848" s="18" t="s">
        <v>140</v>
      </c>
      <c r="AC848" s="14" t="s">
        <v>2715</v>
      </c>
      <c r="AD848" s="748">
        <v>2843775.5621082811</v>
      </c>
      <c r="AE848" s="749">
        <v>1</v>
      </c>
      <c r="AF848" s="748">
        <v>2843775.5621082811</v>
      </c>
      <c r="AG848" s="749">
        <v>1</v>
      </c>
      <c r="AH848" s="750">
        <v>1</v>
      </c>
      <c r="AI848" s="748">
        <v>38.013959846108143</v>
      </c>
      <c r="AJ848" s="748">
        <v>0</v>
      </c>
      <c r="AK848" s="748">
        <v>38.013959846108143</v>
      </c>
      <c r="AL848" s="751" t="s">
        <v>140</v>
      </c>
      <c r="AM848" s="748">
        <v>2843813.5760681271</v>
      </c>
      <c r="AN848" s="748">
        <v>0</v>
      </c>
      <c r="AO848" s="752" t="s">
        <v>2676</v>
      </c>
      <c r="AP848" s="753">
        <v>0</v>
      </c>
      <c r="AQ848" s="752" t="s">
        <v>2705</v>
      </c>
      <c r="AR848" s="752" t="s">
        <v>2730</v>
      </c>
      <c r="AS848" s="752" t="s">
        <v>2730</v>
      </c>
    </row>
    <row r="849" spans="1:45" x14ac:dyDescent="0.15">
      <c r="A849" s="14" t="s">
        <v>107</v>
      </c>
      <c r="B849" s="14" t="s">
        <v>12</v>
      </c>
      <c r="C849" s="14" t="s">
        <v>14</v>
      </c>
      <c r="D849" s="14" t="s">
        <v>999</v>
      </c>
      <c r="E849" s="14" t="s">
        <v>140</v>
      </c>
      <c r="F849" s="14" t="s">
        <v>2671</v>
      </c>
      <c r="G849" s="14" t="s">
        <v>2677</v>
      </c>
      <c r="H849" s="14" t="s">
        <v>2692</v>
      </c>
      <c r="I849" s="17">
        <v>17629.545416215631</v>
      </c>
      <c r="J849" s="14" t="s">
        <v>2697</v>
      </c>
      <c r="K849" s="17">
        <v>3525.9090832431261</v>
      </c>
      <c r="L849" s="14" t="s">
        <v>2692</v>
      </c>
      <c r="M849" s="17">
        <v>17629.545416215631</v>
      </c>
      <c r="N849" s="14" t="s">
        <v>2697</v>
      </c>
      <c r="O849" s="17">
        <v>3525.9090832431261</v>
      </c>
      <c r="P849" s="17">
        <v>17629.309757719169</v>
      </c>
      <c r="Q849" s="17">
        <v>0.23565849646295747</v>
      </c>
      <c r="R849" s="17">
        <v>0</v>
      </c>
      <c r="S849" s="18">
        <v>0</v>
      </c>
      <c r="T849" s="14" t="s">
        <v>140</v>
      </c>
      <c r="U849" s="14" t="s">
        <v>140</v>
      </c>
      <c r="V849" s="14" t="s">
        <v>140</v>
      </c>
      <c r="W849" s="18">
        <v>1.7453352069119261</v>
      </c>
      <c r="X849" s="18">
        <v>1</v>
      </c>
      <c r="Y849" s="14" t="s">
        <v>140</v>
      </c>
      <c r="Z849" s="14" t="s">
        <v>140</v>
      </c>
      <c r="AA849" s="18" t="s">
        <v>140</v>
      </c>
      <c r="AB849" s="18" t="s">
        <v>140</v>
      </c>
      <c r="AC849" s="14" t="s">
        <v>2716</v>
      </c>
      <c r="AD849" s="748">
        <v>17629.309757719169</v>
      </c>
      <c r="AE849" s="749">
        <v>1</v>
      </c>
      <c r="AF849" s="748">
        <v>17629.309757719169</v>
      </c>
      <c r="AG849" s="749">
        <v>1</v>
      </c>
      <c r="AH849" s="750">
        <v>1</v>
      </c>
      <c r="AI849" s="748">
        <v>0.23565849646295747</v>
      </c>
      <c r="AJ849" s="748">
        <v>0</v>
      </c>
      <c r="AK849" s="748">
        <v>0.23565849646295747</v>
      </c>
      <c r="AL849" s="751" t="s">
        <v>140</v>
      </c>
      <c r="AM849" s="748">
        <v>17629.545416215631</v>
      </c>
      <c r="AN849" s="748">
        <v>0</v>
      </c>
      <c r="AO849" s="752" t="s">
        <v>2677</v>
      </c>
      <c r="AP849" s="753">
        <v>0</v>
      </c>
      <c r="AQ849" s="752" t="s">
        <v>2705</v>
      </c>
      <c r="AR849" s="752" t="s">
        <v>2730</v>
      </c>
      <c r="AS849" s="752" t="s">
        <v>2730</v>
      </c>
    </row>
    <row r="850" spans="1:45" x14ac:dyDescent="0.15">
      <c r="A850" s="14" t="s">
        <v>107</v>
      </c>
      <c r="B850" s="14" t="s">
        <v>12</v>
      </c>
      <c r="C850" s="14" t="s">
        <v>14</v>
      </c>
      <c r="D850" s="14" t="s">
        <v>999</v>
      </c>
      <c r="E850" s="14" t="s">
        <v>140</v>
      </c>
      <c r="F850" s="14" t="s">
        <v>2671</v>
      </c>
      <c r="G850" s="14" t="s">
        <v>2678</v>
      </c>
      <c r="H850" s="14" t="s">
        <v>2692</v>
      </c>
      <c r="I850" s="17">
        <v>2273651.6905833785</v>
      </c>
      <c r="J850" s="14" t="s">
        <v>2697</v>
      </c>
      <c r="K850" s="17">
        <v>454730.33811667567</v>
      </c>
      <c r="L850" s="14" t="s">
        <v>2692</v>
      </c>
      <c r="M850" s="17">
        <v>2273651.6905833785</v>
      </c>
      <c r="N850" s="14" t="s">
        <v>2697</v>
      </c>
      <c r="O850" s="17">
        <v>454730.33811667567</v>
      </c>
      <c r="P850" s="17">
        <v>2273621.2981185568</v>
      </c>
      <c r="Q850" s="17">
        <v>30.392464821611679</v>
      </c>
      <c r="R850" s="17">
        <v>0</v>
      </c>
      <c r="S850" s="18">
        <v>0</v>
      </c>
      <c r="T850" s="14" t="s">
        <v>140</v>
      </c>
      <c r="U850" s="14" t="s">
        <v>140</v>
      </c>
      <c r="V850" s="14" t="s">
        <v>140</v>
      </c>
      <c r="W850" s="18">
        <v>1.7453352069119261</v>
      </c>
      <c r="X850" s="18">
        <v>1</v>
      </c>
      <c r="Y850" s="14" t="s">
        <v>140</v>
      </c>
      <c r="Z850" s="14" t="s">
        <v>140</v>
      </c>
      <c r="AA850" s="18" t="s">
        <v>140</v>
      </c>
      <c r="AB850" s="18" t="s">
        <v>140</v>
      </c>
      <c r="AC850" s="14" t="s">
        <v>2717</v>
      </c>
      <c r="AD850" s="748">
        <v>2273621.2981185568</v>
      </c>
      <c r="AE850" s="749">
        <v>1</v>
      </c>
      <c r="AF850" s="748">
        <v>2273621.2981185568</v>
      </c>
      <c r="AG850" s="749">
        <v>1</v>
      </c>
      <c r="AH850" s="750">
        <v>1</v>
      </c>
      <c r="AI850" s="748">
        <v>30.392464821611679</v>
      </c>
      <c r="AJ850" s="748">
        <v>0</v>
      </c>
      <c r="AK850" s="748">
        <v>30.392464821611679</v>
      </c>
      <c r="AL850" s="751" t="s">
        <v>140</v>
      </c>
      <c r="AM850" s="748">
        <v>2273651.6905833785</v>
      </c>
      <c r="AN850" s="748">
        <v>0</v>
      </c>
      <c r="AO850" s="752" t="s">
        <v>2678</v>
      </c>
      <c r="AP850" s="753">
        <v>0</v>
      </c>
      <c r="AQ850" s="752" t="s">
        <v>2705</v>
      </c>
      <c r="AR850" s="752" t="s">
        <v>2730</v>
      </c>
      <c r="AS850" s="752" t="s">
        <v>2730</v>
      </c>
    </row>
    <row r="851" spans="1:45" x14ac:dyDescent="0.15">
      <c r="A851" s="14" t="s">
        <v>107</v>
      </c>
      <c r="B851" s="14" t="s">
        <v>12</v>
      </c>
      <c r="C851" s="14" t="s">
        <v>14</v>
      </c>
      <c r="D851" s="14" t="s">
        <v>999</v>
      </c>
      <c r="E851" s="14" t="s">
        <v>140</v>
      </c>
      <c r="F851" s="14" t="s">
        <v>2671</v>
      </c>
      <c r="G851" s="14" t="s">
        <v>2679</v>
      </c>
      <c r="H851" s="14" t="s">
        <v>2692</v>
      </c>
      <c r="I851" s="17">
        <v>2623444.2583654313</v>
      </c>
      <c r="J851" s="14" t="s">
        <v>2697</v>
      </c>
      <c r="K851" s="17">
        <v>524688.85167308629</v>
      </c>
      <c r="L851" s="14" t="s">
        <v>2692</v>
      </c>
      <c r="M851" s="17">
        <v>2623444.2583654313</v>
      </c>
      <c r="N851" s="14" t="s">
        <v>2697</v>
      </c>
      <c r="O851" s="17">
        <v>524688.85167308629</v>
      </c>
      <c r="P851" s="17">
        <v>2623409.1901367912</v>
      </c>
      <c r="Q851" s="17">
        <v>35.068228640321223</v>
      </c>
      <c r="R851" s="17">
        <v>0</v>
      </c>
      <c r="S851" s="18">
        <v>0</v>
      </c>
      <c r="T851" s="14" t="s">
        <v>140</v>
      </c>
      <c r="U851" s="14" t="s">
        <v>140</v>
      </c>
      <c r="V851" s="14" t="s">
        <v>140</v>
      </c>
      <c r="W851" s="18">
        <v>1.7453352069119261</v>
      </c>
      <c r="X851" s="18">
        <v>1</v>
      </c>
      <c r="Y851" s="14" t="s">
        <v>140</v>
      </c>
      <c r="Z851" s="14" t="s">
        <v>140</v>
      </c>
      <c r="AA851" s="18" t="s">
        <v>140</v>
      </c>
      <c r="AB851" s="18" t="s">
        <v>140</v>
      </c>
      <c r="AC851" s="14" t="s">
        <v>2718</v>
      </c>
      <c r="AD851" s="748">
        <v>2623409.1901367912</v>
      </c>
      <c r="AE851" s="749">
        <v>1</v>
      </c>
      <c r="AF851" s="748">
        <v>2623409.1901367912</v>
      </c>
      <c r="AG851" s="749">
        <v>1</v>
      </c>
      <c r="AH851" s="750">
        <v>1</v>
      </c>
      <c r="AI851" s="748">
        <v>35.068228640321223</v>
      </c>
      <c r="AJ851" s="748">
        <v>0</v>
      </c>
      <c r="AK851" s="748">
        <v>35.068228640321223</v>
      </c>
      <c r="AL851" s="751" t="s">
        <v>140</v>
      </c>
      <c r="AM851" s="748">
        <v>2623444.2583654313</v>
      </c>
      <c r="AN851" s="748">
        <v>0</v>
      </c>
      <c r="AO851" s="752" t="s">
        <v>2679</v>
      </c>
      <c r="AP851" s="753">
        <v>0</v>
      </c>
      <c r="AQ851" s="752" t="s">
        <v>2705</v>
      </c>
      <c r="AR851" s="752" t="s">
        <v>2731</v>
      </c>
      <c r="AS851" s="752" t="s">
        <v>2731</v>
      </c>
    </row>
    <row r="852" spans="1:45" x14ac:dyDescent="0.15">
      <c r="A852" s="14" t="s">
        <v>4</v>
      </c>
      <c r="B852" s="14" t="s">
        <v>140</v>
      </c>
      <c r="C852" s="14" t="s">
        <v>142</v>
      </c>
      <c r="D852" s="14" t="s">
        <v>1000</v>
      </c>
      <c r="E852" s="14" t="s">
        <v>140</v>
      </c>
      <c r="F852" s="14" t="s">
        <v>2672</v>
      </c>
      <c r="G852" s="14" t="s">
        <v>140</v>
      </c>
      <c r="H852" s="14" t="s">
        <v>2693</v>
      </c>
      <c r="I852" s="17">
        <v>33058.551234287414</v>
      </c>
      <c r="J852" s="14" t="s">
        <v>2</v>
      </c>
      <c r="K852" s="17">
        <v>0</v>
      </c>
      <c r="L852" s="14" t="s">
        <v>2693</v>
      </c>
      <c r="M852" s="17">
        <v>33058.551234287414</v>
      </c>
      <c r="N852" s="14" t="s">
        <v>2</v>
      </c>
      <c r="O852" s="17">
        <v>0</v>
      </c>
      <c r="P852" s="17">
        <v>33058.551234287414</v>
      </c>
      <c r="Q852" s="17">
        <v>0</v>
      </c>
      <c r="R852" s="17">
        <v>0</v>
      </c>
      <c r="S852" s="18">
        <v>0</v>
      </c>
      <c r="T852" s="14" t="s">
        <v>140</v>
      </c>
      <c r="U852" s="14" t="s">
        <v>140</v>
      </c>
      <c r="V852" s="14" t="s">
        <v>140</v>
      </c>
      <c r="W852" s="18">
        <v>1.7453352069119261</v>
      </c>
      <c r="X852" s="18">
        <v>1</v>
      </c>
      <c r="Y852" s="14" t="s">
        <v>140</v>
      </c>
      <c r="Z852" s="14" t="s">
        <v>140</v>
      </c>
      <c r="AA852" s="18" t="s">
        <v>140</v>
      </c>
      <c r="AB852" s="18" t="s">
        <v>140</v>
      </c>
      <c r="AC852" s="14" t="s">
        <v>140</v>
      </c>
      <c r="AD852" s="748">
        <v>0</v>
      </c>
      <c r="AE852" s="749">
        <v>0</v>
      </c>
      <c r="AF852" s="748">
        <v>33058.551234287414</v>
      </c>
      <c r="AG852" s="749">
        <v>1</v>
      </c>
      <c r="AH852" s="750">
        <v>25.939</v>
      </c>
      <c r="AI852" s="748">
        <v>0</v>
      </c>
      <c r="AJ852" s="748">
        <v>0</v>
      </c>
      <c r="AK852" s="748">
        <v>0</v>
      </c>
      <c r="AL852" s="751" t="s">
        <v>140</v>
      </c>
      <c r="AM852" s="748">
        <v>33058.551234287414</v>
      </c>
      <c r="AN852" s="748">
        <v>0</v>
      </c>
      <c r="AO852" s="752" t="s">
        <v>140</v>
      </c>
      <c r="AP852" s="753">
        <v>0</v>
      </c>
      <c r="AQ852" s="752" t="s">
        <v>2705</v>
      </c>
      <c r="AR852" s="752" t="s">
        <v>140</v>
      </c>
      <c r="AS852" s="752" t="s">
        <v>140</v>
      </c>
    </row>
    <row r="853" spans="1:45" x14ac:dyDescent="0.15">
      <c r="A853" s="14" t="s">
        <v>4</v>
      </c>
      <c r="B853" s="14" t="s">
        <v>140</v>
      </c>
      <c r="C853" s="14" t="s">
        <v>14</v>
      </c>
      <c r="D853" s="14" t="s">
        <v>1001</v>
      </c>
      <c r="E853" s="14" t="s">
        <v>140</v>
      </c>
      <c r="F853" s="14" t="s">
        <v>2673</v>
      </c>
      <c r="G853" s="14" t="s">
        <v>140</v>
      </c>
      <c r="H853" s="14" t="s">
        <v>2693</v>
      </c>
      <c r="I853" s="17">
        <v>72874</v>
      </c>
      <c r="J853" s="14" t="s">
        <v>2</v>
      </c>
      <c r="K853" s="17">
        <v>0</v>
      </c>
      <c r="L853" s="14" t="s">
        <v>2693</v>
      </c>
      <c r="M853" s="17">
        <v>72874</v>
      </c>
      <c r="N853" s="14" t="s">
        <v>2</v>
      </c>
      <c r="O853" s="17">
        <v>0</v>
      </c>
      <c r="P853" s="17">
        <v>72874</v>
      </c>
      <c r="Q853" s="17">
        <v>0</v>
      </c>
      <c r="R853" s="17">
        <v>0</v>
      </c>
      <c r="S853" s="18">
        <v>0</v>
      </c>
      <c r="T853" s="14" t="s">
        <v>140</v>
      </c>
      <c r="U853" s="14" t="s">
        <v>140</v>
      </c>
      <c r="V853" s="14" t="s">
        <v>140</v>
      </c>
      <c r="W853" s="18">
        <v>100</v>
      </c>
      <c r="X853" s="18">
        <v>1</v>
      </c>
      <c r="Y853" s="14" t="s">
        <v>140</v>
      </c>
      <c r="Z853" s="14" t="s">
        <v>140</v>
      </c>
      <c r="AA853" s="18" t="s">
        <v>140</v>
      </c>
      <c r="AB853" s="18" t="s">
        <v>140</v>
      </c>
      <c r="AC853" s="14" t="s">
        <v>140</v>
      </c>
      <c r="AD853" s="748">
        <v>0</v>
      </c>
      <c r="AE853" s="749">
        <v>0</v>
      </c>
      <c r="AF853" s="748">
        <v>72874</v>
      </c>
      <c r="AG853" s="749">
        <v>1</v>
      </c>
      <c r="AH853" s="750">
        <v>1</v>
      </c>
      <c r="AI853" s="748">
        <v>0</v>
      </c>
      <c r="AJ853" s="748">
        <v>0</v>
      </c>
      <c r="AK853" s="748">
        <v>0</v>
      </c>
      <c r="AL853" s="751" t="s">
        <v>140</v>
      </c>
      <c r="AM853" s="748">
        <v>72874</v>
      </c>
      <c r="AN853" s="748">
        <v>0</v>
      </c>
      <c r="AO853" s="752" t="s">
        <v>140</v>
      </c>
      <c r="AP853" s="753">
        <v>0</v>
      </c>
      <c r="AQ853" s="752" t="s">
        <v>2705</v>
      </c>
      <c r="AR853" s="752" t="s">
        <v>140</v>
      </c>
      <c r="AS853" s="752" t="s">
        <v>140</v>
      </c>
    </row>
    <row r="854" spans="1:45" x14ac:dyDescent="0.15">
      <c r="A854" s="14" t="s">
        <v>4</v>
      </c>
      <c r="B854" s="14" t="s">
        <v>140</v>
      </c>
      <c r="C854" s="14" t="s">
        <v>154</v>
      </c>
      <c r="D854" s="14" t="s">
        <v>1000</v>
      </c>
      <c r="E854" s="14" t="s">
        <v>140</v>
      </c>
      <c r="F854" s="14" t="s">
        <v>2672</v>
      </c>
      <c r="G854" s="14" t="s">
        <v>140</v>
      </c>
      <c r="H854" s="14" t="s">
        <v>2693</v>
      </c>
      <c r="I854" s="17">
        <v>1182.1504423455858</v>
      </c>
      <c r="J854" s="14" t="s">
        <v>2</v>
      </c>
      <c r="K854" s="17">
        <v>0</v>
      </c>
      <c r="L854" s="14" t="s">
        <v>2693</v>
      </c>
      <c r="M854" s="17">
        <v>1182.1504423455858</v>
      </c>
      <c r="N854" s="14" t="s">
        <v>2</v>
      </c>
      <c r="O854" s="17">
        <v>0</v>
      </c>
      <c r="P854" s="17">
        <v>1182.1504423455858</v>
      </c>
      <c r="Q854" s="17">
        <v>0</v>
      </c>
      <c r="R854" s="17">
        <v>0</v>
      </c>
      <c r="S854" s="18">
        <v>0</v>
      </c>
      <c r="T854" s="14" t="s">
        <v>140</v>
      </c>
      <c r="U854" s="14" t="s">
        <v>140</v>
      </c>
      <c r="V854" s="14" t="s">
        <v>140</v>
      </c>
      <c r="W854" s="18">
        <v>1.7453352069119261</v>
      </c>
      <c r="X854" s="18">
        <v>1</v>
      </c>
      <c r="Y854" s="14" t="s">
        <v>140</v>
      </c>
      <c r="Z854" s="14" t="s">
        <v>140</v>
      </c>
      <c r="AA854" s="18" t="s">
        <v>140</v>
      </c>
      <c r="AB854" s="18" t="s">
        <v>140</v>
      </c>
      <c r="AC854" s="14" t="s">
        <v>140</v>
      </c>
      <c r="AD854" s="748">
        <v>0</v>
      </c>
      <c r="AE854" s="749">
        <v>0</v>
      </c>
      <c r="AF854" s="748">
        <v>1182.1504423455858</v>
      </c>
      <c r="AG854" s="749">
        <v>1</v>
      </c>
      <c r="AH854" s="750">
        <v>0.1017</v>
      </c>
      <c r="AI854" s="748">
        <v>0</v>
      </c>
      <c r="AJ854" s="748">
        <v>0</v>
      </c>
      <c r="AK854" s="748">
        <v>0</v>
      </c>
      <c r="AL854" s="751" t="s">
        <v>140</v>
      </c>
      <c r="AM854" s="748">
        <v>1182.1504423455858</v>
      </c>
      <c r="AN854" s="748">
        <v>0</v>
      </c>
      <c r="AO854" s="752" t="s">
        <v>140</v>
      </c>
      <c r="AP854" s="753">
        <v>0</v>
      </c>
      <c r="AQ854" s="752" t="s">
        <v>2705</v>
      </c>
      <c r="AR854" s="752" t="s">
        <v>140</v>
      </c>
      <c r="AS854" s="752" t="s">
        <v>140</v>
      </c>
    </row>
    <row r="855" spans="1:45" x14ac:dyDescent="0.15">
      <c r="A855" s="14" t="s">
        <v>4</v>
      </c>
      <c r="B855" s="14" t="s">
        <v>140</v>
      </c>
      <c r="C855" s="14" t="s">
        <v>149</v>
      </c>
      <c r="D855" s="14" t="s">
        <v>1000</v>
      </c>
      <c r="E855" s="14" t="s">
        <v>140</v>
      </c>
      <c r="F855" s="14" t="s">
        <v>2672</v>
      </c>
      <c r="G855" s="14" t="s">
        <v>140</v>
      </c>
      <c r="H855" s="14" t="s">
        <v>2693</v>
      </c>
      <c r="I855" s="17">
        <v>55156.135568886893</v>
      </c>
      <c r="J855" s="14" t="s">
        <v>2</v>
      </c>
      <c r="K855" s="17">
        <v>0</v>
      </c>
      <c r="L855" s="14" t="s">
        <v>2693</v>
      </c>
      <c r="M855" s="17">
        <v>55156.135568886893</v>
      </c>
      <c r="N855" s="14" t="s">
        <v>2</v>
      </c>
      <c r="O855" s="17">
        <v>0</v>
      </c>
      <c r="P855" s="17">
        <v>55156.135568886893</v>
      </c>
      <c r="Q855" s="17">
        <v>0</v>
      </c>
      <c r="R855" s="17">
        <v>0</v>
      </c>
      <c r="S855" s="18">
        <v>0</v>
      </c>
      <c r="T855" s="14" t="s">
        <v>140</v>
      </c>
      <c r="U855" s="14" t="s">
        <v>140</v>
      </c>
      <c r="V855" s="14" t="s">
        <v>140</v>
      </c>
      <c r="W855" s="18">
        <v>1.7453352069119261</v>
      </c>
      <c r="X855" s="18">
        <v>1</v>
      </c>
      <c r="Y855" s="14" t="s">
        <v>140</v>
      </c>
      <c r="Z855" s="14" t="s">
        <v>140</v>
      </c>
      <c r="AA855" s="18" t="s">
        <v>140</v>
      </c>
      <c r="AB855" s="18" t="s">
        <v>140</v>
      </c>
      <c r="AC855" s="14" t="s">
        <v>140</v>
      </c>
      <c r="AD855" s="748">
        <v>0</v>
      </c>
      <c r="AE855" s="749">
        <v>0</v>
      </c>
      <c r="AF855" s="748">
        <v>55156.135568886893</v>
      </c>
      <c r="AG855" s="749">
        <v>1</v>
      </c>
      <c r="AH855" s="750">
        <v>8.11</v>
      </c>
      <c r="AI855" s="748">
        <v>0</v>
      </c>
      <c r="AJ855" s="748">
        <v>0</v>
      </c>
      <c r="AK855" s="748">
        <v>0</v>
      </c>
      <c r="AL855" s="751" t="s">
        <v>140</v>
      </c>
      <c r="AM855" s="748">
        <v>55156.135568886893</v>
      </c>
      <c r="AN855" s="748">
        <v>0</v>
      </c>
      <c r="AO855" s="752" t="s">
        <v>140</v>
      </c>
      <c r="AP855" s="753">
        <v>0</v>
      </c>
      <c r="AQ855" s="752" t="s">
        <v>2705</v>
      </c>
      <c r="AR855" s="752" t="s">
        <v>140</v>
      </c>
      <c r="AS855" s="752" t="s">
        <v>140</v>
      </c>
    </row>
    <row r="856" spans="1:45" x14ac:dyDescent="0.15">
      <c r="A856" s="14" t="s">
        <v>4</v>
      </c>
      <c r="B856" s="14" t="s">
        <v>108</v>
      </c>
      <c r="C856" s="14" t="s">
        <v>141</v>
      </c>
      <c r="D856" s="14" t="s">
        <v>1002</v>
      </c>
      <c r="E856" s="14" t="s">
        <v>140</v>
      </c>
      <c r="F856" s="14" t="s">
        <v>2674</v>
      </c>
      <c r="G856" s="14" t="s">
        <v>2680</v>
      </c>
      <c r="H856" s="14" t="s">
        <v>2692</v>
      </c>
      <c r="I856" s="17">
        <v>384081.85158333986</v>
      </c>
      <c r="J856" s="14" t="s">
        <v>2698</v>
      </c>
      <c r="K856" s="17">
        <v>288061.38868750492</v>
      </c>
      <c r="L856" s="14" t="s">
        <v>2692</v>
      </c>
      <c r="M856" s="17">
        <v>384081.85158333986</v>
      </c>
      <c r="N856" s="14" t="s">
        <v>2698</v>
      </c>
      <c r="O856" s="17">
        <v>288061.38868750492</v>
      </c>
      <c r="P856" s="17">
        <v>384081.85158333986</v>
      </c>
      <c r="Q856" s="17">
        <v>0</v>
      </c>
      <c r="R856" s="17">
        <v>0</v>
      </c>
      <c r="S856" s="18">
        <v>0</v>
      </c>
      <c r="T856" s="14" t="s">
        <v>140</v>
      </c>
      <c r="U856" s="14" t="s">
        <v>140</v>
      </c>
      <c r="V856" s="14" t="s">
        <v>140</v>
      </c>
      <c r="W856" s="18">
        <v>1.7453352069119261</v>
      </c>
      <c r="X856" s="18">
        <v>1</v>
      </c>
      <c r="Y856" s="14" t="s">
        <v>140</v>
      </c>
      <c r="Z856" s="14" t="s">
        <v>140</v>
      </c>
      <c r="AA856" s="18" t="s">
        <v>140</v>
      </c>
      <c r="AB856" s="18" t="s">
        <v>140</v>
      </c>
      <c r="AC856" s="14" t="s">
        <v>2719</v>
      </c>
      <c r="AD856" s="748">
        <v>0</v>
      </c>
      <c r="AE856" s="749">
        <v>0</v>
      </c>
      <c r="AF856" s="748">
        <v>384081.85158333986</v>
      </c>
      <c r="AG856" s="749">
        <v>1</v>
      </c>
      <c r="AH856" s="750">
        <v>40.770000000000003</v>
      </c>
      <c r="AI856" s="748">
        <v>0</v>
      </c>
      <c r="AJ856" s="748">
        <v>0</v>
      </c>
      <c r="AK856" s="748">
        <v>0</v>
      </c>
      <c r="AL856" s="751" t="s">
        <v>140</v>
      </c>
      <c r="AM856" s="748">
        <v>384081.85158333986</v>
      </c>
      <c r="AN856" s="748">
        <v>0</v>
      </c>
      <c r="AO856" s="752" t="s">
        <v>2680</v>
      </c>
      <c r="AP856" s="753">
        <v>0</v>
      </c>
      <c r="AQ856" s="752" t="s">
        <v>2705</v>
      </c>
      <c r="AR856" s="752" t="s">
        <v>140</v>
      </c>
      <c r="AS856" s="752" t="s">
        <v>140</v>
      </c>
    </row>
    <row r="857" spans="1:45" x14ac:dyDescent="0.15">
      <c r="A857" s="14" t="s">
        <v>4</v>
      </c>
      <c r="B857" s="14" t="s">
        <v>109</v>
      </c>
      <c r="C857" s="14" t="s">
        <v>142</v>
      </c>
      <c r="D857" s="14" t="s">
        <v>1002</v>
      </c>
      <c r="E857" s="14" t="s">
        <v>140</v>
      </c>
      <c r="F857" s="14" t="s">
        <v>2674</v>
      </c>
      <c r="G857" s="14" t="s">
        <v>2681</v>
      </c>
      <c r="H857" s="14" t="s">
        <v>2692</v>
      </c>
      <c r="I857" s="17">
        <v>57686.819258852978</v>
      </c>
      <c r="J857" s="14" t="s">
        <v>2699</v>
      </c>
      <c r="K857" s="17">
        <v>17306.045777655894</v>
      </c>
      <c r="L857" s="14" t="s">
        <v>2692</v>
      </c>
      <c r="M857" s="17">
        <v>57686.819258852978</v>
      </c>
      <c r="N857" s="14" t="s">
        <v>2699</v>
      </c>
      <c r="O857" s="17">
        <v>17306.045777655894</v>
      </c>
      <c r="P857" s="17">
        <v>57686.819258852978</v>
      </c>
      <c r="Q857" s="17">
        <v>0</v>
      </c>
      <c r="R857" s="17">
        <v>0</v>
      </c>
      <c r="S857" s="18">
        <v>0</v>
      </c>
      <c r="T857" s="14" t="s">
        <v>140</v>
      </c>
      <c r="U857" s="14" t="s">
        <v>140</v>
      </c>
      <c r="V857" s="14" t="s">
        <v>140</v>
      </c>
      <c r="W857" s="18">
        <v>1.7453352069119261</v>
      </c>
      <c r="X857" s="18">
        <v>1</v>
      </c>
      <c r="Y857" s="14" t="s">
        <v>140</v>
      </c>
      <c r="Z857" s="14" t="s">
        <v>140</v>
      </c>
      <c r="AA857" s="18" t="s">
        <v>140</v>
      </c>
      <c r="AB857" s="18" t="s">
        <v>140</v>
      </c>
      <c r="AC857" s="14" t="s">
        <v>2720</v>
      </c>
      <c r="AD857" s="748">
        <v>0</v>
      </c>
      <c r="AE857" s="749">
        <v>0</v>
      </c>
      <c r="AF857" s="748">
        <v>57686.819258852978</v>
      </c>
      <c r="AG857" s="749">
        <v>1</v>
      </c>
      <c r="AH857" s="750">
        <v>25.939</v>
      </c>
      <c r="AI857" s="748">
        <v>0</v>
      </c>
      <c r="AJ857" s="748">
        <v>0</v>
      </c>
      <c r="AK857" s="748">
        <v>0</v>
      </c>
      <c r="AL857" s="751" t="s">
        <v>140</v>
      </c>
      <c r="AM857" s="748">
        <v>57686.819258852978</v>
      </c>
      <c r="AN857" s="748">
        <v>0</v>
      </c>
      <c r="AO857" s="752" t="s">
        <v>2681</v>
      </c>
      <c r="AP857" s="753">
        <v>0</v>
      </c>
      <c r="AQ857" s="752" t="s">
        <v>2705</v>
      </c>
      <c r="AR857" s="752" t="s">
        <v>2732</v>
      </c>
      <c r="AS857" s="752" t="s">
        <v>2732</v>
      </c>
    </row>
    <row r="858" spans="1:45" x14ac:dyDescent="0.15">
      <c r="A858" s="14" t="s">
        <v>4</v>
      </c>
      <c r="B858" s="14" t="s">
        <v>115</v>
      </c>
      <c r="C858" s="14" t="s">
        <v>148</v>
      </c>
      <c r="D858" s="14" t="s">
        <v>1002</v>
      </c>
      <c r="E858" s="14" t="s">
        <v>140</v>
      </c>
      <c r="F858" s="14" t="s">
        <v>2674</v>
      </c>
      <c r="G858" s="14" t="s">
        <v>2682</v>
      </c>
      <c r="H858" s="14" t="s">
        <v>2692</v>
      </c>
      <c r="I858" s="17">
        <v>18636.04356537899</v>
      </c>
      <c r="J858" s="14" t="s">
        <v>2698</v>
      </c>
      <c r="K858" s="17">
        <v>13977.032674034243</v>
      </c>
      <c r="L858" s="14" t="s">
        <v>2692</v>
      </c>
      <c r="M858" s="17">
        <v>18636.04356537899</v>
      </c>
      <c r="N858" s="14" t="s">
        <v>2698</v>
      </c>
      <c r="O858" s="17">
        <v>13977.032674034243</v>
      </c>
      <c r="P858" s="17">
        <v>18636.04356537899</v>
      </c>
      <c r="Q858" s="17">
        <v>0</v>
      </c>
      <c r="R858" s="17">
        <v>0</v>
      </c>
      <c r="S858" s="18">
        <v>0</v>
      </c>
      <c r="T858" s="14" t="s">
        <v>140</v>
      </c>
      <c r="U858" s="14" t="s">
        <v>140</v>
      </c>
      <c r="V858" s="14" t="s">
        <v>140</v>
      </c>
      <c r="W858" s="18">
        <v>1.7453352069119261</v>
      </c>
      <c r="X858" s="18">
        <v>1</v>
      </c>
      <c r="Y858" s="14" t="s">
        <v>140</v>
      </c>
      <c r="Z858" s="14" t="s">
        <v>140</v>
      </c>
      <c r="AA858" s="18" t="s">
        <v>140</v>
      </c>
      <c r="AB858" s="18" t="s">
        <v>140</v>
      </c>
      <c r="AC858" s="14" t="s">
        <v>2721</v>
      </c>
      <c r="AD858" s="748">
        <v>0</v>
      </c>
      <c r="AE858" s="749">
        <v>0</v>
      </c>
      <c r="AF858" s="748">
        <v>18636.04356537899</v>
      </c>
      <c r="AG858" s="749">
        <v>1</v>
      </c>
      <c r="AH858" s="750">
        <v>2.9548999999999999</v>
      </c>
      <c r="AI858" s="748">
        <v>0</v>
      </c>
      <c r="AJ858" s="748">
        <v>0</v>
      </c>
      <c r="AK858" s="748">
        <v>0</v>
      </c>
      <c r="AL858" s="751" t="s">
        <v>140</v>
      </c>
      <c r="AM858" s="748">
        <v>18636.04356537899</v>
      </c>
      <c r="AN858" s="748">
        <v>0</v>
      </c>
      <c r="AO858" s="752" t="s">
        <v>2682</v>
      </c>
      <c r="AP858" s="753">
        <v>0</v>
      </c>
      <c r="AQ858" s="752" t="s">
        <v>2705</v>
      </c>
      <c r="AR858" s="752" t="s">
        <v>140</v>
      </c>
      <c r="AS858" s="752" t="s">
        <v>140</v>
      </c>
    </row>
    <row r="859" spans="1:45" x14ac:dyDescent="0.15">
      <c r="A859" s="14" t="s">
        <v>4</v>
      </c>
      <c r="B859" s="14" t="s">
        <v>115</v>
      </c>
      <c r="C859" s="14" t="s">
        <v>15</v>
      </c>
      <c r="D859" s="14" t="s">
        <v>1002</v>
      </c>
      <c r="E859" s="14" t="s">
        <v>140</v>
      </c>
      <c r="F859" s="14" t="s">
        <v>2674</v>
      </c>
      <c r="G859" s="14" t="s">
        <v>2682</v>
      </c>
      <c r="H859" s="14" t="s">
        <v>2692</v>
      </c>
      <c r="I859" s="17">
        <v>2609.6252013747117</v>
      </c>
      <c r="J859" s="14" t="s">
        <v>2698</v>
      </c>
      <c r="K859" s="17">
        <v>1957.218901031034</v>
      </c>
      <c r="L859" s="14" t="s">
        <v>2692</v>
      </c>
      <c r="M859" s="17">
        <v>2609.6252013747117</v>
      </c>
      <c r="N859" s="14" t="s">
        <v>2698</v>
      </c>
      <c r="O859" s="17">
        <v>1957.218901031034</v>
      </c>
      <c r="P859" s="17">
        <v>2609.6252013747117</v>
      </c>
      <c r="Q859" s="17">
        <v>0</v>
      </c>
      <c r="R859" s="17">
        <v>0</v>
      </c>
      <c r="S859" s="18">
        <v>0</v>
      </c>
      <c r="T859" s="14" t="s">
        <v>140</v>
      </c>
      <c r="U859" s="14" t="s">
        <v>140</v>
      </c>
      <c r="V859" s="14" t="s">
        <v>140</v>
      </c>
      <c r="W859" s="18">
        <v>1.7453352069119261</v>
      </c>
      <c r="X859" s="18">
        <v>1</v>
      </c>
      <c r="Y859" s="14" t="s">
        <v>140</v>
      </c>
      <c r="Z859" s="14" t="s">
        <v>140</v>
      </c>
      <c r="AA859" s="18" t="s">
        <v>140</v>
      </c>
      <c r="AB859" s="18" t="s">
        <v>140</v>
      </c>
      <c r="AC859" s="14" t="s">
        <v>2721</v>
      </c>
      <c r="AD859" s="748">
        <v>0</v>
      </c>
      <c r="AE859" s="749">
        <v>0</v>
      </c>
      <c r="AF859" s="748">
        <v>2609.6252013747117</v>
      </c>
      <c r="AG859" s="749">
        <v>1</v>
      </c>
      <c r="AH859" s="750">
        <v>149.52000000000001</v>
      </c>
      <c r="AI859" s="748">
        <v>0</v>
      </c>
      <c r="AJ859" s="748">
        <v>0</v>
      </c>
      <c r="AK859" s="748">
        <v>0</v>
      </c>
      <c r="AL859" s="751" t="s">
        <v>140</v>
      </c>
      <c r="AM859" s="748">
        <v>2609.6252013747117</v>
      </c>
      <c r="AN859" s="748">
        <v>0</v>
      </c>
      <c r="AO859" s="752" t="s">
        <v>2682</v>
      </c>
      <c r="AP859" s="753">
        <v>0</v>
      </c>
      <c r="AQ859" s="752" t="s">
        <v>2705</v>
      </c>
      <c r="AR859" s="752" t="s">
        <v>140</v>
      </c>
      <c r="AS859" s="752" t="s">
        <v>140</v>
      </c>
    </row>
    <row r="860" spans="1:45" x14ac:dyDescent="0.15">
      <c r="A860" s="14" t="s">
        <v>4</v>
      </c>
      <c r="B860" s="14" t="s">
        <v>10</v>
      </c>
      <c r="C860" s="14" t="s">
        <v>143</v>
      </c>
      <c r="D860" s="14" t="s">
        <v>1002</v>
      </c>
      <c r="E860" s="14" t="s">
        <v>140</v>
      </c>
      <c r="F860" s="14" t="s">
        <v>2674</v>
      </c>
      <c r="G860" s="14" t="s">
        <v>2683</v>
      </c>
      <c r="H860" s="14" t="s">
        <v>2692</v>
      </c>
      <c r="I860" s="17">
        <v>2534.2092670840475</v>
      </c>
      <c r="J860" s="14" t="s">
        <v>2699</v>
      </c>
      <c r="K860" s="17">
        <v>760.26278012521425</v>
      </c>
      <c r="L860" s="14" t="s">
        <v>2692</v>
      </c>
      <c r="M860" s="17">
        <v>2534.2092670840475</v>
      </c>
      <c r="N860" s="14" t="s">
        <v>2699</v>
      </c>
      <c r="O860" s="17">
        <v>760.26278012521425</v>
      </c>
      <c r="P860" s="17">
        <v>2534.2092670840475</v>
      </c>
      <c r="Q860" s="17">
        <v>0</v>
      </c>
      <c r="R860" s="17">
        <v>0</v>
      </c>
      <c r="S860" s="18">
        <v>0</v>
      </c>
      <c r="T860" s="14" t="s">
        <v>140</v>
      </c>
      <c r="U860" s="14" t="s">
        <v>140</v>
      </c>
      <c r="V860" s="14" t="s">
        <v>140</v>
      </c>
      <c r="W860" s="18">
        <v>1.7453352069119261</v>
      </c>
      <c r="X860" s="18">
        <v>1</v>
      </c>
      <c r="Y860" s="14" t="s">
        <v>140</v>
      </c>
      <c r="Z860" s="14" t="s">
        <v>140</v>
      </c>
      <c r="AA860" s="18" t="s">
        <v>140</v>
      </c>
      <c r="AB860" s="18" t="s">
        <v>140</v>
      </c>
      <c r="AC860" s="14" t="s">
        <v>2722</v>
      </c>
      <c r="AD860" s="748">
        <v>0</v>
      </c>
      <c r="AE860" s="749">
        <v>0</v>
      </c>
      <c r="AF860" s="748">
        <v>2534.2092670840475</v>
      </c>
      <c r="AG860" s="749">
        <v>1</v>
      </c>
      <c r="AH860" s="750">
        <v>0.15709100000000001</v>
      </c>
      <c r="AI860" s="748">
        <v>0</v>
      </c>
      <c r="AJ860" s="748">
        <v>0</v>
      </c>
      <c r="AK860" s="748">
        <v>0</v>
      </c>
      <c r="AL860" s="751" t="s">
        <v>140</v>
      </c>
      <c r="AM860" s="748">
        <v>2534.2092670840475</v>
      </c>
      <c r="AN860" s="748">
        <v>0</v>
      </c>
      <c r="AO860" s="752" t="s">
        <v>2683</v>
      </c>
      <c r="AP860" s="753">
        <v>0</v>
      </c>
      <c r="AQ860" s="752" t="s">
        <v>2705</v>
      </c>
      <c r="AR860" s="752" t="s">
        <v>2732</v>
      </c>
      <c r="AS860" s="752" t="s">
        <v>2732</v>
      </c>
    </row>
    <row r="861" spans="1:45" x14ac:dyDescent="0.15">
      <c r="A861" s="14" t="s">
        <v>4</v>
      </c>
      <c r="B861" s="14" t="s">
        <v>10</v>
      </c>
      <c r="C861" s="14" t="s">
        <v>146</v>
      </c>
      <c r="D861" s="14" t="s">
        <v>1002</v>
      </c>
      <c r="E861" s="14" t="s">
        <v>140</v>
      </c>
      <c r="F861" s="14" t="s">
        <v>2674</v>
      </c>
      <c r="G861" s="14" t="s">
        <v>2683</v>
      </c>
      <c r="H861" s="14" t="s">
        <v>2692</v>
      </c>
      <c r="I861" s="17">
        <v>114.87796331894297</v>
      </c>
      <c r="J861" s="14" t="s">
        <v>2699</v>
      </c>
      <c r="K861" s="17">
        <v>34.463388995682891</v>
      </c>
      <c r="L861" s="14" t="s">
        <v>2692</v>
      </c>
      <c r="M861" s="17">
        <v>114.87796331894297</v>
      </c>
      <c r="N861" s="14" t="s">
        <v>2699</v>
      </c>
      <c r="O861" s="17">
        <v>34.463388995682891</v>
      </c>
      <c r="P861" s="17">
        <v>114.87796331894297</v>
      </c>
      <c r="Q861" s="17">
        <v>0</v>
      </c>
      <c r="R861" s="17">
        <v>0</v>
      </c>
      <c r="S861" s="18">
        <v>0</v>
      </c>
      <c r="T861" s="14" t="s">
        <v>140</v>
      </c>
      <c r="U861" s="14" t="s">
        <v>140</v>
      </c>
      <c r="V861" s="14" t="s">
        <v>140</v>
      </c>
      <c r="W861" s="18">
        <v>1.7453352069119261</v>
      </c>
      <c r="X861" s="18">
        <v>1</v>
      </c>
      <c r="Y861" s="14" t="s">
        <v>140</v>
      </c>
      <c r="Z861" s="14" t="s">
        <v>140</v>
      </c>
      <c r="AA861" s="18" t="s">
        <v>140</v>
      </c>
      <c r="AB861" s="18" t="s">
        <v>140</v>
      </c>
      <c r="AC861" s="14" t="s">
        <v>2722</v>
      </c>
      <c r="AD861" s="748">
        <v>0</v>
      </c>
      <c r="AE861" s="749">
        <v>0</v>
      </c>
      <c r="AF861" s="748">
        <v>114.87796331894297</v>
      </c>
      <c r="AG861" s="749">
        <v>1</v>
      </c>
      <c r="AH861" s="750">
        <v>3.5556999999999998E-2</v>
      </c>
      <c r="AI861" s="748">
        <v>0</v>
      </c>
      <c r="AJ861" s="748">
        <v>0</v>
      </c>
      <c r="AK861" s="748">
        <v>0</v>
      </c>
      <c r="AL861" s="751" t="s">
        <v>140</v>
      </c>
      <c r="AM861" s="748">
        <v>114.87796331894297</v>
      </c>
      <c r="AN861" s="748">
        <v>0</v>
      </c>
      <c r="AO861" s="752" t="s">
        <v>2683</v>
      </c>
      <c r="AP861" s="753">
        <v>0</v>
      </c>
      <c r="AQ861" s="752" t="s">
        <v>2705</v>
      </c>
      <c r="AR861" s="752" t="s">
        <v>2732</v>
      </c>
      <c r="AS861" s="752" t="s">
        <v>2732</v>
      </c>
    </row>
    <row r="862" spans="1:45" x14ac:dyDescent="0.15">
      <c r="A862" s="14" t="s">
        <v>4</v>
      </c>
      <c r="B862" s="14" t="s">
        <v>10</v>
      </c>
      <c r="C862" s="14" t="s">
        <v>147</v>
      </c>
      <c r="D862" s="14" t="s">
        <v>1002</v>
      </c>
      <c r="E862" s="14" t="s">
        <v>140</v>
      </c>
      <c r="F862" s="14" t="s">
        <v>2674</v>
      </c>
      <c r="G862" s="14" t="s">
        <v>2683</v>
      </c>
      <c r="H862" s="14" t="s">
        <v>2692</v>
      </c>
      <c r="I862" s="17">
        <v>20007.545424322449</v>
      </c>
      <c r="J862" s="14" t="s">
        <v>2699</v>
      </c>
      <c r="K862" s="17">
        <v>6002.2636272967347</v>
      </c>
      <c r="L862" s="14" t="s">
        <v>2692</v>
      </c>
      <c r="M862" s="17">
        <v>20007.545424322449</v>
      </c>
      <c r="N862" s="14" t="s">
        <v>2699</v>
      </c>
      <c r="O862" s="17">
        <v>6002.2636272967347</v>
      </c>
      <c r="P862" s="17">
        <v>20007.545424322449</v>
      </c>
      <c r="Q862" s="17">
        <v>0</v>
      </c>
      <c r="R862" s="17">
        <v>0</v>
      </c>
      <c r="S862" s="18">
        <v>0</v>
      </c>
      <c r="T862" s="14" t="s">
        <v>140</v>
      </c>
      <c r="U862" s="14" t="s">
        <v>140</v>
      </c>
      <c r="V862" s="14" t="s">
        <v>140</v>
      </c>
      <c r="W862" s="18">
        <v>1.7453352069119261</v>
      </c>
      <c r="X862" s="18">
        <v>1</v>
      </c>
      <c r="Y862" s="14" t="s">
        <v>140</v>
      </c>
      <c r="Z862" s="14" t="s">
        <v>140</v>
      </c>
      <c r="AA862" s="18" t="s">
        <v>140</v>
      </c>
      <c r="AB862" s="18" t="s">
        <v>140</v>
      </c>
      <c r="AC862" s="14" t="s">
        <v>2722</v>
      </c>
      <c r="AD862" s="748">
        <v>0</v>
      </c>
      <c r="AE862" s="749">
        <v>0</v>
      </c>
      <c r="AF862" s="748">
        <v>20007.545424322449</v>
      </c>
      <c r="AG862" s="749">
        <v>1</v>
      </c>
      <c r="AH862" s="750">
        <v>6.5008999999999997</v>
      </c>
      <c r="AI862" s="748">
        <v>0</v>
      </c>
      <c r="AJ862" s="748">
        <v>0</v>
      </c>
      <c r="AK862" s="748">
        <v>0</v>
      </c>
      <c r="AL862" s="751" t="s">
        <v>140</v>
      </c>
      <c r="AM862" s="748">
        <v>20007.545424322449</v>
      </c>
      <c r="AN862" s="748">
        <v>0</v>
      </c>
      <c r="AO862" s="752" t="s">
        <v>2683</v>
      </c>
      <c r="AP862" s="753">
        <v>0</v>
      </c>
      <c r="AQ862" s="752" t="s">
        <v>2705</v>
      </c>
      <c r="AR862" s="752" t="s">
        <v>2732</v>
      </c>
      <c r="AS862" s="752" t="s">
        <v>2732</v>
      </c>
    </row>
    <row r="863" spans="1:45" x14ac:dyDescent="0.15">
      <c r="A863" s="14" t="s">
        <v>4</v>
      </c>
      <c r="B863" s="14" t="s">
        <v>10</v>
      </c>
      <c r="C863" s="14" t="s">
        <v>150</v>
      </c>
      <c r="D863" s="14" t="s">
        <v>1002</v>
      </c>
      <c r="E863" s="14" t="s">
        <v>140</v>
      </c>
      <c r="F863" s="14" t="s">
        <v>2674</v>
      </c>
      <c r="G863" s="14" t="s">
        <v>2683</v>
      </c>
      <c r="H863" s="14" t="s">
        <v>2692</v>
      </c>
      <c r="I863" s="17">
        <v>18708.719323394802</v>
      </c>
      <c r="J863" s="14" t="s">
        <v>2699</v>
      </c>
      <c r="K863" s="17">
        <v>5612.6157970184404</v>
      </c>
      <c r="L863" s="14" t="s">
        <v>2692</v>
      </c>
      <c r="M863" s="17">
        <v>18708.719323394802</v>
      </c>
      <c r="N863" s="14" t="s">
        <v>2699</v>
      </c>
      <c r="O863" s="17">
        <v>5612.6157970184404</v>
      </c>
      <c r="P863" s="17">
        <v>18708.719323394802</v>
      </c>
      <c r="Q863" s="17">
        <v>0</v>
      </c>
      <c r="R863" s="17">
        <v>0</v>
      </c>
      <c r="S863" s="18">
        <v>0</v>
      </c>
      <c r="T863" s="14" t="s">
        <v>140</v>
      </c>
      <c r="U863" s="14" t="s">
        <v>140</v>
      </c>
      <c r="V863" s="14" t="s">
        <v>140</v>
      </c>
      <c r="W863" s="18">
        <v>1.7453352069119261</v>
      </c>
      <c r="X863" s="18">
        <v>1</v>
      </c>
      <c r="Y863" s="14" t="s">
        <v>140</v>
      </c>
      <c r="Z863" s="14" t="s">
        <v>140</v>
      </c>
      <c r="AA863" s="18" t="s">
        <v>140</v>
      </c>
      <c r="AB863" s="18" t="s">
        <v>140</v>
      </c>
      <c r="AC863" s="14" t="s">
        <v>2722</v>
      </c>
      <c r="AD863" s="748">
        <v>0</v>
      </c>
      <c r="AE863" s="749">
        <v>0</v>
      </c>
      <c r="AF863" s="748">
        <v>18708.719323394802</v>
      </c>
      <c r="AG863" s="749">
        <v>1</v>
      </c>
      <c r="AH863" s="750">
        <v>162.08000000000001</v>
      </c>
      <c r="AI863" s="748">
        <v>0</v>
      </c>
      <c r="AJ863" s="748">
        <v>0</v>
      </c>
      <c r="AK863" s="748">
        <v>0</v>
      </c>
      <c r="AL863" s="751" t="s">
        <v>140</v>
      </c>
      <c r="AM863" s="748">
        <v>18708.719323394802</v>
      </c>
      <c r="AN863" s="748">
        <v>0</v>
      </c>
      <c r="AO863" s="752" t="s">
        <v>2683</v>
      </c>
      <c r="AP863" s="753">
        <v>0</v>
      </c>
      <c r="AQ863" s="752" t="s">
        <v>2705</v>
      </c>
      <c r="AR863" s="752" t="s">
        <v>2732</v>
      </c>
      <c r="AS863" s="752" t="s">
        <v>2732</v>
      </c>
    </row>
    <row r="864" spans="1:45" x14ac:dyDescent="0.15">
      <c r="A864" s="14" t="s">
        <v>4</v>
      </c>
      <c r="B864" s="14" t="s">
        <v>10</v>
      </c>
      <c r="C864" s="14" t="s">
        <v>144</v>
      </c>
      <c r="D864" s="14" t="s">
        <v>1002</v>
      </c>
      <c r="E864" s="14" t="s">
        <v>140</v>
      </c>
      <c r="F864" s="14" t="s">
        <v>2674</v>
      </c>
      <c r="G864" s="14" t="s">
        <v>2683</v>
      </c>
      <c r="H864" s="14" t="s">
        <v>2692</v>
      </c>
      <c r="I864" s="17">
        <v>223752.61930013547</v>
      </c>
      <c r="J864" s="14" t="s">
        <v>2699</v>
      </c>
      <c r="K864" s="17">
        <v>67125.785790040638</v>
      </c>
      <c r="L864" s="14" t="s">
        <v>2692</v>
      </c>
      <c r="M864" s="17">
        <v>223752.61930013547</v>
      </c>
      <c r="N864" s="14" t="s">
        <v>2699</v>
      </c>
      <c r="O864" s="17">
        <v>67125.785790040638</v>
      </c>
      <c r="P864" s="17">
        <v>223752.61930013547</v>
      </c>
      <c r="Q864" s="17">
        <v>0</v>
      </c>
      <c r="R864" s="17">
        <v>0</v>
      </c>
      <c r="S864" s="18">
        <v>0</v>
      </c>
      <c r="T864" s="14" t="s">
        <v>140</v>
      </c>
      <c r="U864" s="14" t="s">
        <v>140</v>
      </c>
      <c r="V864" s="14" t="s">
        <v>140</v>
      </c>
      <c r="W864" s="18">
        <v>1.7453352069119261</v>
      </c>
      <c r="X864" s="18">
        <v>1</v>
      </c>
      <c r="Y864" s="14" t="s">
        <v>140</v>
      </c>
      <c r="Z864" s="14" t="s">
        <v>140</v>
      </c>
      <c r="AA864" s="18" t="s">
        <v>140</v>
      </c>
      <c r="AB864" s="18" t="s">
        <v>140</v>
      </c>
      <c r="AC864" s="14" t="s">
        <v>2722</v>
      </c>
      <c r="AD864" s="748">
        <v>0</v>
      </c>
      <c r="AE864" s="749">
        <v>0</v>
      </c>
      <c r="AF864" s="748">
        <v>223752.61930013547</v>
      </c>
      <c r="AG864" s="749">
        <v>1</v>
      </c>
      <c r="AH864" s="750">
        <v>19.22</v>
      </c>
      <c r="AI864" s="748">
        <v>0</v>
      </c>
      <c r="AJ864" s="748">
        <v>0</v>
      </c>
      <c r="AK864" s="748">
        <v>0</v>
      </c>
      <c r="AL864" s="751" t="s">
        <v>140</v>
      </c>
      <c r="AM864" s="748">
        <v>223752.61930013547</v>
      </c>
      <c r="AN864" s="748">
        <v>0</v>
      </c>
      <c r="AO864" s="752" t="s">
        <v>2683</v>
      </c>
      <c r="AP864" s="753">
        <v>0</v>
      </c>
      <c r="AQ864" s="752" t="s">
        <v>2705</v>
      </c>
      <c r="AR864" s="752" t="s">
        <v>2732</v>
      </c>
      <c r="AS864" s="752" t="s">
        <v>2732</v>
      </c>
    </row>
    <row r="865" spans="1:45" x14ac:dyDescent="0.15">
      <c r="A865" s="14" t="s">
        <v>4</v>
      </c>
      <c r="B865" s="14" t="s">
        <v>10</v>
      </c>
      <c r="C865" s="14" t="s">
        <v>151</v>
      </c>
      <c r="D865" s="14" t="s">
        <v>1002</v>
      </c>
      <c r="E865" s="14" t="s">
        <v>140</v>
      </c>
      <c r="F865" s="14" t="s">
        <v>2674</v>
      </c>
      <c r="G865" s="14" t="s">
        <v>2683</v>
      </c>
      <c r="H865" s="14" t="s">
        <v>2692</v>
      </c>
      <c r="I865" s="17">
        <v>55178.248965958468</v>
      </c>
      <c r="J865" s="14" t="s">
        <v>2699</v>
      </c>
      <c r="K865" s="17">
        <v>16553.474689787541</v>
      </c>
      <c r="L865" s="14" t="s">
        <v>2692</v>
      </c>
      <c r="M865" s="17">
        <v>55178.248965958468</v>
      </c>
      <c r="N865" s="14" t="s">
        <v>2699</v>
      </c>
      <c r="O865" s="17">
        <v>16553.474689787541</v>
      </c>
      <c r="P865" s="17">
        <v>55178.248965958468</v>
      </c>
      <c r="Q865" s="17">
        <v>0</v>
      </c>
      <c r="R865" s="17">
        <v>0</v>
      </c>
      <c r="S865" s="18">
        <v>0</v>
      </c>
      <c r="T865" s="14" t="s">
        <v>140</v>
      </c>
      <c r="U865" s="14" t="s">
        <v>140</v>
      </c>
      <c r="V865" s="14" t="s">
        <v>140</v>
      </c>
      <c r="W865" s="18">
        <v>1.7453352069119261</v>
      </c>
      <c r="X865" s="18">
        <v>1</v>
      </c>
      <c r="Y865" s="14" t="s">
        <v>140</v>
      </c>
      <c r="Z865" s="14" t="s">
        <v>140</v>
      </c>
      <c r="AA865" s="18" t="s">
        <v>140</v>
      </c>
      <c r="AB865" s="18" t="s">
        <v>140</v>
      </c>
      <c r="AC865" s="14" t="s">
        <v>2722</v>
      </c>
      <c r="AD865" s="748">
        <v>0</v>
      </c>
      <c r="AE865" s="749">
        <v>0</v>
      </c>
      <c r="AF865" s="748">
        <v>55178.248965958468</v>
      </c>
      <c r="AG865" s="749">
        <v>1</v>
      </c>
      <c r="AH865" s="750">
        <v>0.40341900000000003</v>
      </c>
      <c r="AI865" s="748">
        <v>0</v>
      </c>
      <c r="AJ865" s="748">
        <v>0</v>
      </c>
      <c r="AK865" s="748">
        <v>0</v>
      </c>
      <c r="AL865" s="751" t="s">
        <v>140</v>
      </c>
      <c r="AM865" s="748">
        <v>55178.248965958468</v>
      </c>
      <c r="AN865" s="748">
        <v>0</v>
      </c>
      <c r="AO865" s="752" t="s">
        <v>2683</v>
      </c>
      <c r="AP865" s="753">
        <v>0</v>
      </c>
      <c r="AQ865" s="752" t="s">
        <v>2705</v>
      </c>
      <c r="AR865" s="752" t="s">
        <v>2732</v>
      </c>
      <c r="AS865" s="752" t="s">
        <v>2732</v>
      </c>
    </row>
    <row r="866" spans="1:45" x14ac:dyDescent="0.15">
      <c r="A866" s="14" t="s">
        <v>4</v>
      </c>
      <c r="B866" s="14" t="s">
        <v>10</v>
      </c>
      <c r="C866" s="14" t="s">
        <v>153</v>
      </c>
      <c r="D866" s="14" t="s">
        <v>1002</v>
      </c>
      <c r="E866" s="14" t="s">
        <v>140</v>
      </c>
      <c r="F866" s="14" t="s">
        <v>2674</v>
      </c>
      <c r="G866" s="14" t="s">
        <v>2683</v>
      </c>
      <c r="H866" s="14" t="s">
        <v>2692</v>
      </c>
      <c r="I866" s="17">
        <v>424994.42870208301</v>
      </c>
      <c r="J866" s="14" t="s">
        <v>2699</v>
      </c>
      <c r="K866" s="17">
        <v>127498.3286106249</v>
      </c>
      <c r="L866" s="14" t="s">
        <v>2692</v>
      </c>
      <c r="M866" s="17">
        <v>424994.42870208301</v>
      </c>
      <c r="N866" s="14" t="s">
        <v>2699</v>
      </c>
      <c r="O866" s="17">
        <v>127498.3286106249</v>
      </c>
      <c r="P866" s="17">
        <v>424994.42870208301</v>
      </c>
      <c r="Q866" s="17">
        <v>0</v>
      </c>
      <c r="R866" s="17">
        <v>0</v>
      </c>
      <c r="S866" s="18">
        <v>0</v>
      </c>
      <c r="T866" s="14" t="s">
        <v>140</v>
      </c>
      <c r="U866" s="14" t="s">
        <v>140</v>
      </c>
      <c r="V866" s="14" t="s">
        <v>140</v>
      </c>
      <c r="W866" s="18">
        <v>1.7453352069119261</v>
      </c>
      <c r="X866" s="18">
        <v>1</v>
      </c>
      <c r="Y866" s="14" t="s">
        <v>140</v>
      </c>
      <c r="Z866" s="14" t="s">
        <v>140</v>
      </c>
      <c r="AA866" s="18" t="s">
        <v>140</v>
      </c>
      <c r="AB866" s="18" t="s">
        <v>140</v>
      </c>
      <c r="AC866" s="14" t="s">
        <v>2722</v>
      </c>
      <c r="AD866" s="748">
        <v>0</v>
      </c>
      <c r="AE866" s="749">
        <v>0</v>
      </c>
      <c r="AF866" s="748">
        <v>424994.42870208301</v>
      </c>
      <c r="AG866" s="749">
        <v>1</v>
      </c>
      <c r="AH866" s="750">
        <v>1.76</v>
      </c>
      <c r="AI866" s="748">
        <v>0</v>
      </c>
      <c r="AJ866" s="748">
        <v>0</v>
      </c>
      <c r="AK866" s="748">
        <v>0</v>
      </c>
      <c r="AL866" s="751" t="s">
        <v>140</v>
      </c>
      <c r="AM866" s="748">
        <v>424994.42870208301</v>
      </c>
      <c r="AN866" s="748">
        <v>0</v>
      </c>
      <c r="AO866" s="752" t="s">
        <v>2683</v>
      </c>
      <c r="AP866" s="753">
        <v>0</v>
      </c>
      <c r="AQ866" s="752" t="s">
        <v>2705</v>
      </c>
      <c r="AR866" s="752" t="s">
        <v>2732</v>
      </c>
      <c r="AS866" s="752" t="s">
        <v>2732</v>
      </c>
    </row>
    <row r="867" spans="1:45" x14ac:dyDescent="0.15">
      <c r="A867" s="14" t="s">
        <v>4</v>
      </c>
      <c r="B867" s="14" t="s">
        <v>10</v>
      </c>
      <c r="C867" s="14" t="s">
        <v>157</v>
      </c>
      <c r="D867" s="14" t="s">
        <v>1002</v>
      </c>
      <c r="E867" s="14" t="s">
        <v>140</v>
      </c>
      <c r="F867" s="14" t="s">
        <v>2674</v>
      </c>
      <c r="G867" s="14" t="s">
        <v>2683</v>
      </c>
      <c r="H867" s="14" t="s">
        <v>2692</v>
      </c>
      <c r="I867" s="17">
        <v>136840.0398280778</v>
      </c>
      <c r="J867" s="14" t="s">
        <v>2699</v>
      </c>
      <c r="K867" s="17">
        <v>41052.011948423344</v>
      </c>
      <c r="L867" s="14" t="s">
        <v>2692</v>
      </c>
      <c r="M867" s="17">
        <v>136840.0398280778</v>
      </c>
      <c r="N867" s="14" t="s">
        <v>2699</v>
      </c>
      <c r="O867" s="17">
        <v>41052.011948423344</v>
      </c>
      <c r="P867" s="17">
        <v>136840.0398280778</v>
      </c>
      <c r="Q867" s="17">
        <v>0</v>
      </c>
      <c r="R867" s="17">
        <v>0</v>
      </c>
      <c r="S867" s="18">
        <v>0</v>
      </c>
      <c r="T867" s="14" t="s">
        <v>140</v>
      </c>
      <c r="U867" s="14" t="s">
        <v>140</v>
      </c>
      <c r="V867" s="14" t="s">
        <v>140</v>
      </c>
      <c r="W867" s="18">
        <v>1.7453352069119261</v>
      </c>
      <c r="X867" s="18">
        <v>1</v>
      </c>
      <c r="Y867" s="14" t="s">
        <v>140</v>
      </c>
      <c r="Z867" s="14" t="s">
        <v>140</v>
      </c>
      <c r="AA867" s="18" t="s">
        <v>140</v>
      </c>
      <c r="AB867" s="18" t="s">
        <v>140</v>
      </c>
      <c r="AC867" s="14" t="s">
        <v>2722</v>
      </c>
      <c r="AD867" s="748">
        <v>0</v>
      </c>
      <c r="AE867" s="749">
        <v>0</v>
      </c>
      <c r="AF867" s="748">
        <v>136840.0398280778</v>
      </c>
      <c r="AG867" s="749">
        <v>1</v>
      </c>
      <c r="AH867" s="750">
        <v>7.3304</v>
      </c>
      <c r="AI867" s="748">
        <v>0</v>
      </c>
      <c r="AJ867" s="748">
        <v>0</v>
      </c>
      <c r="AK867" s="748">
        <v>0</v>
      </c>
      <c r="AL867" s="751" t="s">
        <v>140</v>
      </c>
      <c r="AM867" s="748">
        <v>136840.0398280778</v>
      </c>
      <c r="AN867" s="748">
        <v>0</v>
      </c>
      <c r="AO867" s="752" t="s">
        <v>2683</v>
      </c>
      <c r="AP867" s="753">
        <v>0</v>
      </c>
      <c r="AQ867" s="752" t="s">
        <v>2705</v>
      </c>
      <c r="AR867" s="752" t="s">
        <v>2732</v>
      </c>
      <c r="AS867" s="752" t="s">
        <v>2732</v>
      </c>
    </row>
    <row r="868" spans="1:45" x14ac:dyDescent="0.15">
      <c r="A868" s="14" t="s">
        <v>4</v>
      </c>
      <c r="B868" s="14" t="s">
        <v>10</v>
      </c>
      <c r="C868" s="14" t="s">
        <v>156</v>
      </c>
      <c r="D868" s="14" t="s">
        <v>1002</v>
      </c>
      <c r="E868" s="14" t="s">
        <v>140</v>
      </c>
      <c r="F868" s="14" t="s">
        <v>2674</v>
      </c>
      <c r="G868" s="14" t="s">
        <v>2683</v>
      </c>
      <c r="H868" s="14" t="s">
        <v>2692</v>
      </c>
      <c r="I868" s="17">
        <v>294285.89108270337</v>
      </c>
      <c r="J868" s="14" t="s">
        <v>2699</v>
      </c>
      <c r="K868" s="17">
        <v>88285.767324810993</v>
      </c>
      <c r="L868" s="14" t="s">
        <v>2692</v>
      </c>
      <c r="M868" s="17">
        <v>294285.89108270337</v>
      </c>
      <c r="N868" s="14" t="s">
        <v>2699</v>
      </c>
      <c r="O868" s="17">
        <v>88285.767324810993</v>
      </c>
      <c r="P868" s="17">
        <v>294285.89108270337</v>
      </c>
      <c r="Q868" s="17">
        <v>0</v>
      </c>
      <c r="R868" s="17">
        <v>0</v>
      </c>
      <c r="S868" s="18">
        <v>0</v>
      </c>
      <c r="T868" s="14" t="s">
        <v>140</v>
      </c>
      <c r="U868" s="14" t="s">
        <v>140</v>
      </c>
      <c r="V868" s="14" t="s">
        <v>140</v>
      </c>
      <c r="W868" s="18">
        <v>1.7453352069119261</v>
      </c>
      <c r="X868" s="18">
        <v>1</v>
      </c>
      <c r="Y868" s="14" t="s">
        <v>140</v>
      </c>
      <c r="Z868" s="14" t="s">
        <v>140</v>
      </c>
      <c r="AA868" s="18" t="s">
        <v>140</v>
      </c>
      <c r="AB868" s="18" t="s">
        <v>140</v>
      </c>
      <c r="AC868" s="14" t="s">
        <v>2722</v>
      </c>
      <c r="AD868" s="748">
        <v>0</v>
      </c>
      <c r="AE868" s="749">
        <v>0</v>
      </c>
      <c r="AF868" s="748">
        <v>294285.89108270337</v>
      </c>
      <c r="AG868" s="749">
        <v>1</v>
      </c>
      <c r="AH868" s="750">
        <v>38.7851</v>
      </c>
      <c r="AI868" s="748">
        <v>0</v>
      </c>
      <c r="AJ868" s="748">
        <v>0</v>
      </c>
      <c r="AK868" s="748">
        <v>0</v>
      </c>
      <c r="AL868" s="751" t="s">
        <v>140</v>
      </c>
      <c r="AM868" s="748">
        <v>294285.89108270337</v>
      </c>
      <c r="AN868" s="748">
        <v>0</v>
      </c>
      <c r="AO868" s="752" t="s">
        <v>2683</v>
      </c>
      <c r="AP868" s="753">
        <v>0</v>
      </c>
      <c r="AQ868" s="752" t="s">
        <v>2705</v>
      </c>
      <c r="AR868" s="752" t="s">
        <v>2732</v>
      </c>
      <c r="AS868" s="752" t="s">
        <v>2732</v>
      </c>
    </row>
    <row r="869" spans="1:45" x14ac:dyDescent="0.15">
      <c r="A869" s="14" t="s">
        <v>4</v>
      </c>
      <c r="B869" s="14" t="s">
        <v>10</v>
      </c>
      <c r="C869" s="14" t="s">
        <v>161</v>
      </c>
      <c r="D869" s="14" t="s">
        <v>1002</v>
      </c>
      <c r="E869" s="14" t="s">
        <v>140</v>
      </c>
      <c r="F869" s="14" t="s">
        <v>2674</v>
      </c>
      <c r="G869" s="14" t="s">
        <v>2683</v>
      </c>
      <c r="H869" s="14" t="s">
        <v>2692</v>
      </c>
      <c r="I869" s="17">
        <v>656.54274478405921</v>
      </c>
      <c r="J869" s="14" t="s">
        <v>2699</v>
      </c>
      <c r="K869" s="17">
        <v>196.96282343521779</v>
      </c>
      <c r="L869" s="14" t="s">
        <v>2692</v>
      </c>
      <c r="M869" s="17">
        <v>656.54274478405921</v>
      </c>
      <c r="N869" s="14" t="s">
        <v>2699</v>
      </c>
      <c r="O869" s="17">
        <v>196.96282343521779</v>
      </c>
      <c r="P869" s="17">
        <v>656.54274478405921</v>
      </c>
      <c r="Q869" s="17">
        <v>0</v>
      </c>
      <c r="R869" s="17">
        <v>0</v>
      </c>
      <c r="S869" s="18">
        <v>0</v>
      </c>
      <c r="T869" s="14" t="s">
        <v>140</v>
      </c>
      <c r="U869" s="14" t="s">
        <v>140</v>
      </c>
      <c r="V869" s="14" t="s">
        <v>140</v>
      </c>
      <c r="W869" s="18">
        <v>1.7453352069119261</v>
      </c>
      <c r="X869" s="18">
        <v>1</v>
      </c>
      <c r="Y869" s="14" t="s">
        <v>140</v>
      </c>
      <c r="Z869" s="14" t="s">
        <v>140</v>
      </c>
      <c r="AA869" s="18" t="s">
        <v>140</v>
      </c>
      <c r="AB869" s="18" t="s">
        <v>140</v>
      </c>
      <c r="AC869" s="14" t="s">
        <v>2722</v>
      </c>
      <c r="AD869" s="748">
        <v>0</v>
      </c>
      <c r="AE869" s="749">
        <v>0</v>
      </c>
      <c r="AF869" s="748">
        <v>656.54274478405921</v>
      </c>
      <c r="AG869" s="749">
        <v>1</v>
      </c>
      <c r="AH869" s="750">
        <v>39.82</v>
      </c>
      <c r="AI869" s="748">
        <v>0</v>
      </c>
      <c r="AJ869" s="748">
        <v>0</v>
      </c>
      <c r="AK869" s="748">
        <v>0</v>
      </c>
      <c r="AL869" s="751" t="s">
        <v>140</v>
      </c>
      <c r="AM869" s="748">
        <v>656.54274478405921</v>
      </c>
      <c r="AN869" s="748">
        <v>0</v>
      </c>
      <c r="AO869" s="752" t="s">
        <v>2683</v>
      </c>
      <c r="AP869" s="753">
        <v>0</v>
      </c>
      <c r="AQ869" s="752" t="s">
        <v>2705</v>
      </c>
      <c r="AR869" s="752" t="s">
        <v>2732</v>
      </c>
      <c r="AS869" s="752" t="s">
        <v>2732</v>
      </c>
    </row>
    <row r="870" spans="1:45" x14ac:dyDescent="0.15">
      <c r="A870" s="14" t="s">
        <v>4</v>
      </c>
      <c r="B870" s="14" t="s">
        <v>10</v>
      </c>
      <c r="C870" s="14" t="s">
        <v>163</v>
      </c>
      <c r="D870" s="14" t="s">
        <v>1002</v>
      </c>
      <c r="E870" s="14" t="s">
        <v>140</v>
      </c>
      <c r="F870" s="14" t="s">
        <v>2674</v>
      </c>
      <c r="G870" s="14" t="s">
        <v>2683</v>
      </c>
      <c r="H870" s="14" t="s">
        <v>2692</v>
      </c>
      <c r="I870" s="17">
        <v>72891.673434259676</v>
      </c>
      <c r="J870" s="14" t="s">
        <v>2699</v>
      </c>
      <c r="K870" s="17">
        <v>21867.502030277905</v>
      </c>
      <c r="L870" s="14" t="s">
        <v>2692</v>
      </c>
      <c r="M870" s="17">
        <v>72891.673434259676</v>
      </c>
      <c r="N870" s="14" t="s">
        <v>2699</v>
      </c>
      <c r="O870" s="17">
        <v>21867.502030277905</v>
      </c>
      <c r="P870" s="17">
        <v>72891.673434259676</v>
      </c>
      <c r="Q870" s="17">
        <v>0</v>
      </c>
      <c r="R870" s="17">
        <v>0</v>
      </c>
      <c r="S870" s="18">
        <v>0</v>
      </c>
      <c r="T870" s="14" t="s">
        <v>140</v>
      </c>
      <c r="U870" s="14" t="s">
        <v>140</v>
      </c>
      <c r="V870" s="14" t="s">
        <v>140</v>
      </c>
      <c r="W870" s="18">
        <v>1.7453352069119261</v>
      </c>
      <c r="X870" s="18">
        <v>1</v>
      </c>
      <c r="Y870" s="14" t="s">
        <v>140</v>
      </c>
      <c r="Z870" s="14" t="s">
        <v>140</v>
      </c>
      <c r="AA870" s="18" t="s">
        <v>140</v>
      </c>
      <c r="AB870" s="18" t="s">
        <v>140</v>
      </c>
      <c r="AC870" s="14" t="s">
        <v>2722</v>
      </c>
      <c r="AD870" s="748">
        <v>0</v>
      </c>
      <c r="AE870" s="749">
        <v>0</v>
      </c>
      <c r="AF870" s="748">
        <v>72891.673434259676</v>
      </c>
      <c r="AG870" s="749">
        <v>1</v>
      </c>
      <c r="AH870" s="750">
        <v>3.9462999999999999</v>
      </c>
      <c r="AI870" s="748">
        <v>0</v>
      </c>
      <c r="AJ870" s="748">
        <v>0</v>
      </c>
      <c r="AK870" s="748">
        <v>0</v>
      </c>
      <c r="AL870" s="751" t="s">
        <v>140</v>
      </c>
      <c r="AM870" s="748">
        <v>72891.673434259676</v>
      </c>
      <c r="AN870" s="748">
        <v>0</v>
      </c>
      <c r="AO870" s="752" t="s">
        <v>2683</v>
      </c>
      <c r="AP870" s="753">
        <v>0</v>
      </c>
      <c r="AQ870" s="752" t="s">
        <v>2705</v>
      </c>
      <c r="AR870" s="752" t="s">
        <v>2732</v>
      </c>
      <c r="AS870" s="752" t="s">
        <v>2732</v>
      </c>
    </row>
    <row r="871" spans="1:45" x14ac:dyDescent="0.15">
      <c r="A871" s="14" t="s">
        <v>4</v>
      </c>
      <c r="B871" s="14" t="s">
        <v>10</v>
      </c>
      <c r="C871" s="14" t="s">
        <v>15</v>
      </c>
      <c r="D871" s="14" t="s">
        <v>1002</v>
      </c>
      <c r="E871" s="14" t="s">
        <v>140</v>
      </c>
      <c r="F871" s="14" t="s">
        <v>2674</v>
      </c>
      <c r="G871" s="14" t="s">
        <v>2683</v>
      </c>
      <c r="H871" s="14" t="s">
        <v>2692</v>
      </c>
      <c r="I871" s="17">
        <v>42562733.157962352</v>
      </c>
      <c r="J871" s="14" t="s">
        <v>2699</v>
      </c>
      <c r="K871" s="17">
        <v>12768819.947388705</v>
      </c>
      <c r="L871" s="14" t="s">
        <v>2692</v>
      </c>
      <c r="M871" s="17">
        <v>42562733.157962352</v>
      </c>
      <c r="N871" s="14" t="s">
        <v>2699</v>
      </c>
      <c r="O871" s="17">
        <v>12768819.947388705</v>
      </c>
      <c r="P871" s="17">
        <v>42562733.157962352</v>
      </c>
      <c r="Q871" s="17">
        <v>0</v>
      </c>
      <c r="R871" s="17">
        <v>0</v>
      </c>
      <c r="S871" s="18">
        <v>0</v>
      </c>
      <c r="T871" s="14" t="s">
        <v>140</v>
      </c>
      <c r="U871" s="14" t="s">
        <v>140</v>
      </c>
      <c r="V871" s="14" t="s">
        <v>140</v>
      </c>
      <c r="W871" s="18">
        <v>1.7453352069119261</v>
      </c>
      <c r="X871" s="18">
        <v>1</v>
      </c>
      <c r="Y871" s="14" t="s">
        <v>140</v>
      </c>
      <c r="Z871" s="14" t="s">
        <v>140</v>
      </c>
      <c r="AA871" s="18" t="s">
        <v>140</v>
      </c>
      <c r="AB871" s="18" t="s">
        <v>140</v>
      </c>
      <c r="AC871" s="14" t="s">
        <v>2722</v>
      </c>
      <c r="AD871" s="748">
        <v>0</v>
      </c>
      <c r="AE871" s="749">
        <v>0</v>
      </c>
      <c r="AF871" s="748">
        <v>42562733.157962352</v>
      </c>
      <c r="AG871" s="749">
        <v>1</v>
      </c>
      <c r="AH871" s="750">
        <v>149.52000000000001</v>
      </c>
      <c r="AI871" s="748">
        <v>0</v>
      </c>
      <c r="AJ871" s="748">
        <v>0</v>
      </c>
      <c r="AK871" s="748">
        <v>0</v>
      </c>
      <c r="AL871" s="751" t="s">
        <v>140</v>
      </c>
      <c r="AM871" s="748">
        <v>42562733.157962352</v>
      </c>
      <c r="AN871" s="748">
        <v>0</v>
      </c>
      <c r="AO871" s="752" t="s">
        <v>2683</v>
      </c>
      <c r="AP871" s="753">
        <v>0</v>
      </c>
      <c r="AQ871" s="752" t="s">
        <v>2705</v>
      </c>
      <c r="AR871" s="752" t="s">
        <v>2732</v>
      </c>
      <c r="AS871" s="752" t="s">
        <v>2732</v>
      </c>
    </row>
    <row r="872" spans="1:45" x14ac:dyDescent="0.15">
      <c r="A872" s="14" t="s">
        <v>4</v>
      </c>
      <c r="B872" s="14" t="s">
        <v>10</v>
      </c>
      <c r="C872" s="14" t="s">
        <v>149</v>
      </c>
      <c r="D872" s="14" t="s">
        <v>1002</v>
      </c>
      <c r="E872" s="14" t="s">
        <v>140</v>
      </c>
      <c r="F872" s="14" t="s">
        <v>2674</v>
      </c>
      <c r="G872" s="14" t="s">
        <v>2683</v>
      </c>
      <c r="H872" s="14" t="s">
        <v>2692</v>
      </c>
      <c r="I872" s="17">
        <v>324610.46198212355</v>
      </c>
      <c r="J872" s="14" t="s">
        <v>2699</v>
      </c>
      <c r="K872" s="17">
        <v>97383.138594637072</v>
      </c>
      <c r="L872" s="14" t="s">
        <v>2692</v>
      </c>
      <c r="M872" s="17">
        <v>324610.46198212355</v>
      </c>
      <c r="N872" s="14" t="s">
        <v>2699</v>
      </c>
      <c r="O872" s="17">
        <v>97383.138594637072</v>
      </c>
      <c r="P872" s="17">
        <v>324610.46198212355</v>
      </c>
      <c r="Q872" s="17">
        <v>0</v>
      </c>
      <c r="R872" s="17">
        <v>0</v>
      </c>
      <c r="S872" s="18">
        <v>0</v>
      </c>
      <c r="T872" s="14" t="s">
        <v>140</v>
      </c>
      <c r="U872" s="14" t="s">
        <v>140</v>
      </c>
      <c r="V872" s="14" t="s">
        <v>140</v>
      </c>
      <c r="W872" s="18">
        <v>1.7453352069119261</v>
      </c>
      <c r="X872" s="18">
        <v>1</v>
      </c>
      <c r="Y872" s="14" t="s">
        <v>140</v>
      </c>
      <c r="Z872" s="14" t="s">
        <v>140</v>
      </c>
      <c r="AA872" s="18" t="s">
        <v>140</v>
      </c>
      <c r="AB872" s="18" t="s">
        <v>140</v>
      </c>
      <c r="AC872" s="14" t="s">
        <v>2722</v>
      </c>
      <c r="AD872" s="748">
        <v>0</v>
      </c>
      <c r="AE872" s="749">
        <v>0</v>
      </c>
      <c r="AF872" s="748">
        <v>324610.46198212355</v>
      </c>
      <c r="AG872" s="749">
        <v>1</v>
      </c>
      <c r="AH872" s="750">
        <v>8.11</v>
      </c>
      <c r="AI872" s="748">
        <v>0</v>
      </c>
      <c r="AJ872" s="748">
        <v>0</v>
      </c>
      <c r="AK872" s="748">
        <v>0</v>
      </c>
      <c r="AL872" s="751" t="s">
        <v>140</v>
      </c>
      <c r="AM872" s="748">
        <v>324610.46198212355</v>
      </c>
      <c r="AN872" s="748">
        <v>0</v>
      </c>
      <c r="AO872" s="752" t="s">
        <v>2683</v>
      </c>
      <c r="AP872" s="753">
        <v>0</v>
      </c>
      <c r="AQ872" s="752" t="s">
        <v>2705</v>
      </c>
      <c r="AR872" s="752" t="s">
        <v>2732</v>
      </c>
      <c r="AS872" s="752" t="s">
        <v>2732</v>
      </c>
    </row>
    <row r="873" spans="1:45" x14ac:dyDescent="0.15">
      <c r="A873" s="14" t="s">
        <v>4</v>
      </c>
      <c r="B873" s="14" t="s">
        <v>119</v>
      </c>
      <c r="C873" s="14" t="s">
        <v>152</v>
      </c>
      <c r="D873" s="14" t="s">
        <v>1002</v>
      </c>
      <c r="E873" s="14" t="s">
        <v>140</v>
      </c>
      <c r="F873" s="14" t="s">
        <v>2674</v>
      </c>
      <c r="G873" s="14" t="s">
        <v>2684</v>
      </c>
      <c r="H873" s="14" t="s">
        <v>2692</v>
      </c>
      <c r="I873" s="17">
        <v>102065.05613790493</v>
      </c>
      <c r="J873" s="14" t="s">
        <v>2699</v>
      </c>
      <c r="K873" s="17">
        <v>30619.516841371478</v>
      </c>
      <c r="L873" s="14" t="s">
        <v>2692</v>
      </c>
      <c r="M873" s="17">
        <v>102065.05613790493</v>
      </c>
      <c r="N873" s="14" t="s">
        <v>2699</v>
      </c>
      <c r="O873" s="17">
        <v>30619.516841371478</v>
      </c>
      <c r="P873" s="17">
        <v>102065.05613790493</v>
      </c>
      <c r="Q873" s="17">
        <v>0</v>
      </c>
      <c r="R873" s="17">
        <v>0</v>
      </c>
      <c r="S873" s="18">
        <v>0</v>
      </c>
      <c r="T873" s="14" t="s">
        <v>140</v>
      </c>
      <c r="U873" s="14" t="s">
        <v>140</v>
      </c>
      <c r="V873" s="14" t="s">
        <v>140</v>
      </c>
      <c r="W873" s="18">
        <v>1.7453352069119261</v>
      </c>
      <c r="X873" s="18">
        <v>1</v>
      </c>
      <c r="Y873" s="14" t="s">
        <v>140</v>
      </c>
      <c r="Z873" s="14" t="s">
        <v>140</v>
      </c>
      <c r="AA873" s="18" t="s">
        <v>140</v>
      </c>
      <c r="AB873" s="18" t="s">
        <v>140</v>
      </c>
      <c r="AC873" s="14" t="s">
        <v>2723</v>
      </c>
      <c r="AD873" s="748">
        <v>0</v>
      </c>
      <c r="AE873" s="749">
        <v>0</v>
      </c>
      <c r="AF873" s="748">
        <v>102065.05613790493</v>
      </c>
      <c r="AG873" s="749">
        <v>1</v>
      </c>
      <c r="AH873" s="750">
        <v>9.1000000000000004E-3</v>
      </c>
      <c r="AI873" s="748">
        <v>0</v>
      </c>
      <c r="AJ873" s="748">
        <v>0</v>
      </c>
      <c r="AK873" s="748">
        <v>0</v>
      </c>
      <c r="AL873" s="751" t="s">
        <v>140</v>
      </c>
      <c r="AM873" s="748">
        <v>102065.05613790493</v>
      </c>
      <c r="AN873" s="748">
        <v>0</v>
      </c>
      <c r="AO873" s="752" t="s">
        <v>2684</v>
      </c>
      <c r="AP873" s="753">
        <v>0</v>
      </c>
      <c r="AQ873" s="752" t="s">
        <v>2705</v>
      </c>
      <c r="AR873" s="752" t="s">
        <v>2732</v>
      </c>
      <c r="AS873" s="752" t="s">
        <v>2732</v>
      </c>
    </row>
    <row r="874" spans="1:45" x14ac:dyDescent="0.15">
      <c r="A874" s="14" t="s">
        <v>4</v>
      </c>
      <c r="B874" s="14" t="s">
        <v>122</v>
      </c>
      <c r="C874" s="14" t="s">
        <v>154</v>
      </c>
      <c r="D874" s="14" t="s">
        <v>1002</v>
      </c>
      <c r="E874" s="14" t="s">
        <v>140</v>
      </c>
      <c r="F874" s="14" t="s">
        <v>2674</v>
      </c>
      <c r="G874" s="14" t="s">
        <v>2685</v>
      </c>
      <c r="H874" s="14" t="s">
        <v>2692</v>
      </c>
      <c r="I874" s="17">
        <v>199609.11812928971</v>
      </c>
      <c r="J874" s="14" t="s">
        <v>2699</v>
      </c>
      <c r="K874" s="17">
        <v>59882.735438786905</v>
      </c>
      <c r="L874" s="14" t="s">
        <v>2692</v>
      </c>
      <c r="M874" s="17">
        <v>199609.11812928971</v>
      </c>
      <c r="N874" s="14" t="s">
        <v>2699</v>
      </c>
      <c r="O874" s="17">
        <v>59882.735438786905</v>
      </c>
      <c r="P874" s="17">
        <v>199609.11812928971</v>
      </c>
      <c r="Q874" s="17">
        <v>0</v>
      </c>
      <c r="R874" s="17">
        <v>0</v>
      </c>
      <c r="S874" s="18">
        <v>0</v>
      </c>
      <c r="T874" s="14" t="s">
        <v>140</v>
      </c>
      <c r="U874" s="14" t="s">
        <v>140</v>
      </c>
      <c r="V874" s="14" t="s">
        <v>140</v>
      </c>
      <c r="W874" s="18">
        <v>1.7453352069119261</v>
      </c>
      <c r="X874" s="18">
        <v>1</v>
      </c>
      <c r="Y874" s="14" t="s">
        <v>140</v>
      </c>
      <c r="Z874" s="14" t="s">
        <v>140</v>
      </c>
      <c r="AA874" s="18" t="s">
        <v>140</v>
      </c>
      <c r="AB874" s="18" t="s">
        <v>140</v>
      </c>
      <c r="AC874" s="14" t="s">
        <v>2724</v>
      </c>
      <c r="AD874" s="748">
        <v>0</v>
      </c>
      <c r="AE874" s="749">
        <v>0</v>
      </c>
      <c r="AF874" s="748">
        <v>199609.11812928971</v>
      </c>
      <c r="AG874" s="749">
        <v>1</v>
      </c>
      <c r="AH874" s="750">
        <v>0.1017</v>
      </c>
      <c r="AI874" s="748">
        <v>0</v>
      </c>
      <c r="AJ874" s="748">
        <v>0</v>
      </c>
      <c r="AK874" s="748">
        <v>0</v>
      </c>
      <c r="AL874" s="751" t="s">
        <v>140</v>
      </c>
      <c r="AM874" s="748">
        <v>199609.11812928971</v>
      </c>
      <c r="AN874" s="748">
        <v>0</v>
      </c>
      <c r="AO874" s="752" t="s">
        <v>2685</v>
      </c>
      <c r="AP874" s="753">
        <v>0</v>
      </c>
      <c r="AQ874" s="752" t="s">
        <v>2705</v>
      </c>
      <c r="AR874" s="752" t="s">
        <v>2732</v>
      </c>
      <c r="AS874" s="752" t="s">
        <v>2732</v>
      </c>
    </row>
    <row r="875" spans="1:45" x14ac:dyDescent="0.15">
      <c r="A875" s="14" t="s">
        <v>4</v>
      </c>
      <c r="B875" s="14" t="s">
        <v>126</v>
      </c>
      <c r="C875" s="14" t="s">
        <v>158</v>
      </c>
      <c r="D875" s="14" t="s">
        <v>1002</v>
      </c>
      <c r="E875" s="14" t="s">
        <v>140</v>
      </c>
      <c r="F875" s="14" t="s">
        <v>2674</v>
      </c>
      <c r="G875" s="14" t="s">
        <v>2686</v>
      </c>
      <c r="H875" s="14" t="s">
        <v>2692</v>
      </c>
      <c r="I875" s="17">
        <v>869860.99972313619</v>
      </c>
      <c r="J875" s="14" t="s">
        <v>2698</v>
      </c>
      <c r="K875" s="17">
        <v>652395.7497923522</v>
      </c>
      <c r="L875" s="14" t="s">
        <v>2692</v>
      </c>
      <c r="M875" s="17">
        <v>869860.99972313619</v>
      </c>
      <c r="N875" s="14" t="s">
        <v>2698</v>
      </c>
      <c r="O875" s="17">
        <v>652395.7497923522</v>
      </c>
      <c r="P875" s="17">
        <v>869860.99972313619</v>
      </c>
      <c r="Q875" s="17">
        <v>0</v>
      </c>
      <c r="R875" s="17">
        <v>0</v>
      </c>
      <c r="S875" s="18">
        <v>0</v>
      </c>
      <c r="T875" s="14" t="s">
        <v>140</v>
      </c>
      <c r="U875" s="14" t="s">
        <v>140</v>
      </c>
      <c r="V875" s="14" t="s">
        <v>140</v>
      </c>
      <c r="W875" s="18">
        <v>1.7453352069119261</v>
      </c>
      <c r="X875" s="18">
        <v>1</v>
      </c>
      <c r="Y875" s="14" t="s">
        <v>140</v>
      </c>
      <c r="Z875" s="14" t="s">
        <v>140</v>
      </c>
      <c r="AA875" s="18" t="s">
        <v>140</v>
      </c>
      <c r="AB875" s="18" t="s">
        <v>140</v>
      </c>
      <c r="AC875" s="14" t="s">
        <v>2725</v>
      </c>
      <c r="AD875" s="748">
        <v>0</v>
      </c>
      <c r="AE875" s="749">
        <v>0</v>
      </c>
      <c r="AF875" s="748">
        <v>869860.99972313619</v>
      </c>
      <c r="AG875" s="749">
        <v>1</v>
      </c>
      <c r="AH875" s="750">
        <v>33.697000000000003</v>
      </c>
      <c r="AI875" s="748">
        <v>0</v>
      </c>
      <c r="AJ875" s="748">
        <v>0</v>
      </c>
      <c r="AK875" s="748">
        <v>0</v>
      </c>
      <c r="AL875" s="751" t="s">
        <v>140</v>
      </c>
      <c r="AM875" s="748">
        <v>869860.99972313619</v>
      </c>
      <c r="AN875" s="748">
        <v>0</v>
      </c>
      <c r="AO875" s="752" t="s">
        <v>2686</v>
      </c>
      <c r="AP875" s="753">
        <v>0</v>
      </c>
      <c r="AQ875" s="752" t="s">
        <v>2705</v>
      </c>
      <c r="AR875" s="752" t="s">
        <v>140</v>
      </c>
      <c r="AS875" s="752" t="s">
        <v>140</v>
      </c>
    </row>
    <row r="876" spans="1:45" x14ac:dyDescent="0.15">
      <c r="A876" s="14" t="s">
        <v>4</v>
      </c>
      <c r="B876" s="14" t="s">
        <v>129</v>
      </c>
      <c r="C876" s="14" t="s">
        <v>159</v>
      </c>
      <c r="D876" s="14" t="s">
        <v>1002</v>
      </c>
      <c r="E876" s="14" t="s">
        <v>140</v>
      </c>
      <c r="F876" s="14" t="s">
        <v>2674</v>
      </c>
      <c r="G876" s="14" t="s">
        <v>2687</v>
      </c>
      <c r="H876" s="14" t="s">
        <v>2692</v>
      </c>
      <c r="I876" s="17">
        <v>106837.36110086835</v>
      </c>
      <c r="J876" s="14" t="s">
        <v>2699</v>
      </c>
      <c r="K876" s="17">
        <v>32051.208330260506</v>
      </c>
      <c r="L876" s="14" t="s">
        <v>2692</v>
      </c>
      <c r="M876" s="17">
        <v>106837.36110086835</v>
      </c>
      <c r="N876" s="14" t="s">
        <v>2699</v>
      </c>
      <c r="O876" s="17">
        <v>32051.208330260506</v>
      </c>
      <c r="P876" s="17">
        <v>106837.36110086835</v>
      </c>
      <c r="Q876" s="17">
        <v>0</v>
      </c>
      <c r="R876" s="17">
        <v>0</v>
      </c>
      <c r="S876" s="18">
        <v>0</v>
      </c>
      <c r="T876" s="14" t="s">
        <v>140</v>
      </c>
      <c r="U876" s="14" t="s">
        <v>140</v>
      </c>
      <c r="V876" s="14" t="s">
        <v>140</v>
      </c>
      <c r="W876" s="18">
        <v>1.7453352069119261</v>
      </c>
      <c r="X876" s="18">
        <v>1</v>
      </c>
      <c r="Y876" s="14" t="s">
        <v>140</v>
      </c>
      <c r="Z876" s="14" t="s">
        <v>140</v>
      </c>
      <c r="AA876" s="18" t="s">
        <v>140</v>
      </c>
      <c r="AB876" s="18" t="s">
        <v>140</v>
      </c>
      <c r="AC876" s="14" t="s">
        <v>2726</v>
      </c>
      <c r="AD876" s="748">
        <v>0</v>
      </c>
      <c r="AE876" s="749">
        <v>0</v>
      </c>
      <c r="AF876" s="748">
        <v>106837.36110086835</v>
      </c>
      <c r="AG876" s="749">
        <v>1</v>
      </c>
      <c r="AH876" s="750">
        <v>2.6053999999999999</v>
      </c>
      <c r="AI876" s="748">
        <v>0</v>
      </c>
      <c r="AJ876" s="748">
        <v>0</v>
      </c>
      <c r="AK876" s="748">
        <v>0</v>
      </c>
      <c r="AL876" s="751" t="s">
        <v>140</v>
      </c>
      <c r="AM876" s="748">
        <v>106837.36110086835</v>
      </c>
      <c r="AN876" s="748">
        <v>0</v>
      </c>
      <c r="AO876" s="752" t="s">
        <v>2687</v>
      </c>
      <c r="AP876" s="753">
        <v>0</v>
      </c>
      <c r="AQ876" s="752" t="s">
        <v>2705</v>
      </c>
      <c r="AR876" s="752" t="s">
        <v>2732</v>
      </c>
      <c r="AS876" s="752" t="s">
        <v>2732</v>
      </c>
    </row>
    <row r="877" spans="1:45" x14ac:dyDescent="0.15">
      <c r="A877" s="14" t="s">
        <v>4</v>
      </c>
      <c r="B877" s="14" t="s">
        <v>131</v>
      </c>
      <c r="C877" s="14" t="s">
        <v>160</v>
      </c>
      <c r="D877" s="14" t="s">
        <v>1002</v>
      </c>
      <c r="E877" s="14" t="s">
        <v>140</v>
      </c>
      <c r="F877" s="14" t="s">
        <v>2674</v>
      </c>
      <c r="G877" s="14" t="s">
        <v>2688</v>
      </c>
      <c r="H877" s="14" t="s">
        <v>2692</v>
      </c>
      <c r="I877" s="17">
        <v>247434.77601573823</v>
      </c>
      <c r="J877" s="14" t="s">
        <v>2698</v>
      </c>
      <c r="K877" s="17">
        <v>185576.08201180366</v>
      </c>
      <c r="L877" s="14" t="s">
        <v>2692</v>
      </c>
      <c r="M877" s="17">
        <v>247434.77601573823</v>
      </c>
      <c r="N877" s="14" t="s">
        <v>2698</v>
      </c>
      <c r="O877" s="17">
        <v>185576.08201180366</v>
      </c>
      <c r="P877" s="17">
        <v>247434.77601573823</v>
      </c>
      <c r="Q877" s="17">
        <v>0</v>
      </c>
      <c r="R877" s="17">
        <v>0</v>
      </c>
      <c r="S877" s="18">
        <v>0</v>
      </c>
      <c r="T877" s="14" t="s">
        <v>140</v>
      </c>
      <c r="U877" s="14" t="s">
        <v>140</v>
      </c>
      <c r="V877" s="14" t="s">
        <v>140</v>
      </c>
      <c r="W877" s="18">
        <v>1.7453352069119261</v>
      </c>
      <c r="X877" s="18">
        <v>1</v>
      </c>
      <c r="Y877" s="14" t="s">
        <v>140</v>
      </c>
      <c r="Z877" s="14" t="s">
        <v>140</v>
      </c>
      <c r="AA877" s="18" t="s">
        <v>140</v>
      </c>
      <c r="AB877" s="18" t="s">
        <v>140</v>
      </c>
      <c r="AC877" s="14" t="s">
        <v>2727</v>
      </c>
      <c r="AD877" s="748">
        <v>0</v>
      </c>
      <c r="AE877" s="749">
        <v>0</v>
      </c>
      <c r="AF877" s="748">
        <v>247434.77601573823</v>
      </c>
      <c r="AG877" s="749">
        <v>1</v>
      </c>
      <c r="AH877" s="750">
        <v>41.09</v>
      </c>
      <c r="AI877" s="748">
        <v>0</v>
      </c>
      <c r="AJ877" s="748">
        <v>0</v>
      </c>
      <c r="AK877" s="748">
        <v>0</v>
      </c>
      <c r="AL877" s="751" t="s">
        <v>140</v>
      </c>
      <c r="AM877" s="748">
        <v>247434.77601573823</v>
      </c>
      <c r="AN877" s="748">
        <v>0</v>
      </c>
      <c r="AO877" s="752" t="s">
        <v>2688</v>
      </c>
      <c r="AP877" s="753">
        <v>0</v>
      </c>
      <c r="AQ877" s="752" t="s">
        <v>2705</v>
      </c>
      <c r="AR877" s="752" t="s">
        <v>140</v>
      </c>
      <c r="AS877" s="752" t="s">
        <v>140</v>
      </c>
    </row>
    <row r="878" spans="1:45" x14ac:dyDescent="0.15">
      <c r="A878" s="14" t="s">
        <v>4</v>
      </c>
      <c r="B878" s="14" t="s">
        <v>135</v>
      </c>
      <c r="C878" s="14" t="s">
        <v>162</v>
      </c>
      <c r="D878" s="14" t="s">
        <v>1002</v>
      </c>
      <c r="E878" s="14" t="s">
        <v>140</v>
      </c>
      <c r="F878" s="14" t="s">
        <v>2674</v>
      </c>
      <c r="G878" s="14" t="s">
        <v>2689</v>
      </c>
      <c r="H878" s="14" t="s">
        <v>2692</v>
      </c>
      <c r="I878" s="17">
        <v>118290.39035544096</v>
      </c>
      <c r="J878" s="14" t="s">
        <v>2699</v>
      </c>
      <c r="K878" s="17">
        <v>35487.117106632286</v>
      </c>
      <c r="L878" s="14" t="s">
        <v>2692</v>
      </c>
      <c r="M878" s="17">
        <v>118290.39035544096</v>
      </c>
      <c r="N878" s="14" t="s">
        <v>2699</v>
      </c>
      <c r="O878" s="17">
        <v>35487.117106632286</v>
      </c>
      <c r="P878" s="17">
        <v>118290.39035544096</v>
      </c>
      <c r="Q878" s="17">
        <v>0</v>
      </c>
      <c r="R878" s="17">
        <v>0</v>
      </c>
      <c r="S878" s="18">
        <v>0</v>
      </c>
      <c r="T878" s="14" t="s">
        <v>140</v>
      </c>
      <c r="U878" s="14" t="s">
        <v>140</v>
      </c>
      <c r="V878" s="14" t="s">
        <v>140</v>
      </c>
      <c r="W878" s="18">
        <v>1.7453352069119261</v>
      </c>
      <c r="X878" s="18">
        <v>1</v>
      </c>
      <c r="Y878" s="14" t="s">
        <v>140</v>
      </c>
      <c r="Z878" s="14" t="s">
        <v>140</v>
      </c>
      <c r="AA878" s="18" t="s">
        <v>140</v>
      </c>
      <c r="AB878" s="18" t="s">
        <v>140</v>
      </c>
      <c r="AC878" s="14" t="s">
        <v>2728</v>
      </c>
      <c r="AD878" s="748">
        <v>0</v>
      </c>
      <c r="AE878" s="749">
        <v>0</v>
      </c>
      <c r="AF878" s="748">
        <v>118290.39035544096</v>
      </c>
      <c r="AG878" s="749">
        <v>1</v>
      </c>
      <c r="AH878" s="750">
        <v>4.41</v>
      </c>
      <c r="AI878" s="748">
        <v>0</v>
      </c>
      <c r="AJ878" s="748">
        <v>0</v>
      </c>
      <c r="AK878" s="748">
        <v>0</v>
      </c>
      <c r="AL878" s="751" t="s">
        <v>140</v>
      </c>
      <c r="AM878" s="748">
        <v>118290.39035544096</v>
      </c>
      <c r="AN878" s="748">
        <v>0</v>
      </c>
      <c r="AO878" s="752" t="s">
        <v>2689</v>
      </c>
      <c r="AP878" s="753">
        <v>0</v>
      </c>
      <c r="AQ878" s="752" t="s">
        <v>2705</v>
      </c>
      <c r="AR878" s="752" t="s">
        <v>2732</v>
      </c>
      <c r="AS878" s="752" t="s">
        <v>2732</v>
      </c>
    </row>
    <row r="879" spans="1:45" x14ac:dyDescent="0.15">
      <c r="A879" s="14" t="s">
        <v>4</v>
      </c>
      <c r="B879" s="14" t="s">
        <v>137</v>
      </c>
      <c r="C879" s="14" t="s">
        <v>145</v>
      </c>
      <c r="D879" s="14" t="s">
        <v>1002</v>
      </c>
      <c r="E879" s="14" t="s">
        <v>140</v>
      </c>
      <c r="F879" s="14" t="s">
        <v>2674</v>
      </c>
      <c r="G879" s="14" t="s">
        <v>2690</v>
      </c>
      <c r="H879" s="14" t="s">
        <v>2692</v>
      </c>
      <c r="I879" s="17">
        <v>594809.34839462885</v>
      </c>
      <c r="J879" s="14" t="s">
        <v>2699</v>
      </c>
      <c r="K879" s="17">
        <v>178442.80451838864</v>
      </c>
      <c r="L879" s="14" t="s">
        <v>2692</v>
      </c>
      <c r="M879" s="17">
        <v>594809.34839462885</v>
      </c>
      <c r="N879" s="14" t="s">
        <v>2699</v>
      </c>
      <c r="O879" s="17">
        <v>178442.80451838864</v>
      </c>
      <c r="P879" s="17">
        <v>594809.34839462885</v>
      </c>
      <c r="Q879" s="17">
        <v>0</v>
      </c>
      <c r="R879" s="17">
        <v>0</v>
      </c>
      <c r="S879" s="18">
        <v>0</v>
      </c>
      <c r="T879" s="14" t="s">
        <v>140</v>
      </c>
      <c r="U879" s="14" t="s">
        <v>140</v>
      </c>
      <c r="V879" s="14" t="s">
        <v>140</v>
      </c>
      <c r="W879" s="18">
        <v>1.7453352069119261</v>
      </c>
      <c r="X879" s="18">
        <v>1</v>
      </c>
      <c r="Y879" s="14" t="s">
        <v>140</v>
      </c>
      <c r="Z879" s="14" t="s">
        <v>140</v>
      </c>
      <c r="AA879" s="18" t="s">
        <v>140</v>
      </c>
      <c r="AB879" s="18" t="s">
        <v>140</v>
      </c>
      <c r="AC879" s="14" t="s">
        <v>2729</v>
      </c>
      <c r="AD879" s="748">
        <v>0</v>
      </c>
      <c r="AE879" s="749">
        <v>0</v>
      </c>
      <c r="AF879" s="748">
        <v>594809.34839462885</v>
      </c>
      <c r="AG879" s="749">
        <v>1</v>
      </c>
      <c r="AH879" s="750">
        <v>4.5115999999999996</v>
      </c>
      <c r="AI879" s="748">
        <v>0</v>
      </c>
      <c r="AJ879" s="748">
        <v>0</v>
      </c>
      <c r="AK879" s="748">
        <v>0</v>
      </c>
      <c r="AL879" s="751" t="s">
        <v>140</v>
      </c>
      <c r="AM879" s="748">
        <v>594809.34839462885</v>
      </c>
      <c r="AN879" s="748">
        <v>0</v>
      </c>
      <c r="AO879" s="752" t="s">
        <v>2690</v>
      </c>
      <c r="AP879" s="753">
        <v>0</v>
      </c>
      <c r="AQ879" s="752" t="s">
        <v>2705</v>
      </c>
      <c r="AR879" s="752" t="s">
        <v>2732</v>
      </c>
      <c r="AS879" s="752" t="s">
        <v>2732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51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35</v>
      </c>
      <c r="F4" s="741" t="s">
        <v>52</v>
      </c>
      <c r="G4" s="734" t="s">
        <v>57</v>
      </c>
      <c r="H4" s="742" t="s">
        <v>61</v>
      </c>
      <c r="I4" s="742"/>
      <c r="J4" s="742" t="s">
        <v>64</v>
      </c>
      <c r="K4" s="742"/>
      <c r="L4" s="742" t="s">
        <v>65</v>
      </c>
      <c r="M4" s="744" t="s">
        <v>68</v>
      </c>
      <c r="N4" s="732" t="s">
        <v>69</v>
      </c>
      <c r="O4" s="732" t="s">
        <v>70</v>
      </c>
      <c r="P4" s="732" t="s">
        <v>71</v>
      </c>
      <c r="Q4" s="732" t="s">
        <v>72</v>
      </c>
      <c r="R4" s="739" t="s">
        <v>73</v>
      </c>
      <c r="S4" s="739" t="s">
        <v>74</v>
      </c>
      <c r="T4" s="741" t="s">
        <v>75</v>
      </c>
      <c r="U4" s="742" t="s">
        <v>78</v>
      </c>
      <c r="V4" s="744" t="s">
        <v>79</v>
      </c>
      <c r="W4" s="744" t="s">
        <v>80</v>
      </c>
      <c r="X4" s="744" t="s">
        <v>81</v>
      </c>
      <c r="Y4" s="744" t="s">
        <v>82</v>
      </c>
      <c r="Z4" s="732" t="s">
        <v>87</v>
      </c>
      <c r="AA4" s="732" t="s">
        <v>88</v>
      </c>
      <c r="AB4" s="732" t="s">
        <v>89</v>
      </c>
      <c r="AC4" s="732" t="s">
        <v>90</v>
      </c>
      <c r="AD4" s="732" t="s">
        <v>91</v>
      </c>
      <c r="AE4" s="732" t="s">
        <v>92</v>
      </c>
      <c r="AF4" s="732" t="s">
        <v>93</v>
      </c>
      <c r="AG4" s="732" t="s">
        <v>94</v>
      </c>
      <c r="AH4" s="732" t="s">
        <v>95</v>
      </c>
      <c r="AI4" s="732" t="s">
        <v>96</v>
      </c>
      <c r="AJ4" s="732" t="s">
        <v>97</v>
      </c>
      <c r="AK4" s="732" t="s">
        <v>98</v>
      </c>
      <c r="AL4" s="732" t="s">
        <v>100</v>
      </c>
      <c r="AM4" s="732" t="s">
        <v>101</v>
      </c>
      <c r="AN4" s="732" t="s">
        <v>103</v>
      </c>
      <c r="AO4" s="732" t="s">
        <v>104</v>
      </c>
    </row>
    <row r="5" spans="1:41" customFormat="1" ht="22.5" x14ac:dyDescent="0.15">
      <c r="A5" s="732"/>
      <c r="B5" s="732"/>
      <c r="C5" s="732"/>
      <c r="D5" s="735"/>
      <c r="E5" s="735"/>
      <c r="F5" s="735"/>
      <c r="G5" s="735"/>
      <c r="H5" s="5" t="s">
        <v>62</v>
      </c>
      <c r="I5" s="5" t="s">
        <v>63</v>
      </c>
      <c r="J5" s="5" t="s">
        <v>62</v>
      </c>
      <c r="K5" s="5" t="s">
        <v>63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36</v>
      </c>
      <c r="F6" s="2" t="s">
        <v>9</v>
      </c>
      <c r="G6" s="2" t="s">
        <v>58</v>
      </c>
      <c r="H6" s="6">
        <v>0</v>
      </c>
      <c r="I6" s="6">
        <v>0</v>
      </c>
      <c r="J6" s="6">
        <v>0</v>
      </c>
      <c r="K6" s="6">
        <v>0</v>
      </c>
      <c r="L6" s="2" t="s">
        <v>9</v>
      </c>
      <c r="M6" s="6">
        <v>0</v>
      </c>
      <c r="N6" s="8" t="s">
        <v>9</v>
      </c>
      <c r="O6" s="8" t="s">
        <v>9</v>
      </c>
      <c r="P6" s="2" t="s">
        <v>9</v>
      </c>
      <c r="Q6" s="9">
        <v>0</v>
      </c>
      <c r="R6" s="10">
        <v>0</v>
      </c>
      <c r="S6" s="9">
        <v>0</v>
      </c>
      <c r="T6" s="2" t="s">
        <v>76</v>
      </c>
      <c r="U6" s="6">
        <v>0</v>
      </c>
      <c r="V6" s="9">
        <v>1.7453352069119261</v>
      </c>
      <c r="W6" s="9">
        <v>1</v>
      </c>
      <c r="X6" s="9">
        <v>1</v>
      </c>
      <c r="Y6" s="2" t="s">
        <v>9</v>
      </c>
      <c r="Z6" s="754">
        <v>0</v>
      </c>
      <c r="AA6" s="755">
        <v>0</v>
      </c>
      <c r="AB6" s="754">
        <v>10892386.448561674</v>
      </c>
      <c r="AC6" s="755">
        <v>1</v>
      </c>
      <c r="AD6" s="756">
        <v>1</v>
      </c>
      <c r="AE6" s="754">
        <v>0</v>
      </c>
      <c r="AF6" s="754">
        <v>0</v>
      </c>
      <c r="AG6" s="754">
        <v>0</v>
      </c>
      <c r="AH6" s="757" t="s">
        <v>9</v>
      </c>
      <c r="AI6" s="754">
        <v>10892386.448561674</v>
      </c>
      <c r="AJ6" s="754">
        <v>0</v>
      </c>
      <c r="AK6" s="758" t="s">
        <v>9</v>
      </c>
      <c r="AL6" s="759">
        <v>0</v>
      </c>
      <c r="AM6" s="758" t="s">
        <v>102</v>
      </c>
      <c r="AN6" s="758" t="s">
        <v>9</v>
      </c>
      <c r="AO6" s="758" t="s">
        <v>9</v>
      </c>
    </row>
    <row r="7" spans="1:41" x14ac:dyDescent="0.15">
      <c r="A7" s="2" t="s">
        <v>4</v>
      </c>
      <c r="B7" s="2" t="s">
        <v>9</v>
      </c>
      <c r="C7" s="2" t="s">
        <v>14</v>
      </c>
      <c r="D7" s="2" t="s">
        <v>19</v>
      </c>
      <c r="E7" s="2" t="s">
        <v>37</v>
      </c>
      <c r="F7" s="2" t="s">
        <v>9</v>
      </c>
      <c r="G7" s="2" t="s">
        <v>58</v>
      </c>
      <c r="H7" s="6">
        <v>0</v>
      </c>
      <c r="I7" s="6">
        <v>0</v>
      </c>
      <c r="J7" s="6">
        <v>0</v>
      </c>
      <c r="K7" s="6">
        <v>0</v>
      </c>
      <c r="L7" s="2" t="s">
        <v>9</v>
      </c>
      <c r="M7" s="6">
        <v>0</v>
      </c>
      <c r="N7" s="8" t="s">
        <v>9</v>
      </c>
      <c r="O7" s="8" t="s">
        <v>9</v>
      </c>
      <c r="P7" s="2" t="s">
        <v>9</v>
      </c>
      <c r="Q7" s="9">
        <v>0</v>
      </c>
      <c r="R7" s="10">
        <v>0</v>
      </c>
      <c r="S7" s="9">
        <v>0</v>
      </c>
      <c r="T7" s="2" t="s">
        <v>76</v>
      </c>
      <c r="U7" s="6">
        <v>0</v>
      </c>
      <c r="V7" s="9">
        <v>1.7453352069119261</v>
      </c>
      <c r="W7" s="9">
        <v>1</v>
      </c>
      <c r="X7" s="9">
        <v>1</v>
      </c>
      <c r="Y7" s="2" t="s">
        <v>9</v>
      </c>
      <c r="Z7" s="754">
        <v>0</v>
      </c>
      <c r="AA7" s="755">
        <v>0</v>
      </c>
      <c r="AB7" s="754">
        <v>-10892386.448561674</v>
      </c>
      <c r="AC7" s="755">
        <v>1</v>
      </c>
      <c r="AD7" s="756">
        <v>1</v>
      </c>
      <c r="AE7" s="754">
        <v>0</v>
      </c>
      <c r="AF7" s="754">
        <v>0</v>
      </c>
      <c r="AG7" s="754">
        <v>0</v>
      </c>
      <c r="AH7" s="757" t="s">
        <v>9</v>
      </c>
      <c r="AI7" s="754">
        <v>-10892386.448561674</v>
      </c>
      <c r="AJ7" s="754">
        <v>0</v>
      </c>
      <c r="AK7" s="758" t="s">
        <v>9</v>
      </c>
      <c r="AL7" s="759">
        <v>0</v>
      </c>
      <c r="AM7" s="758" t="s">
        <v>102</v>
      </c>
      <c r="AN7" s="758" t="s">
        <v>9</v>
      </c>
      <c r="AO7" s="758" t="s">
        <v>9</v>
      </c>
    </row>
    <row r="8" spans="1:41" x14ac:dyDescent="0.15">
      <c r="A8" s="2" t="s">
        <v>4</v>
      </c>
      <c r="B8" s="2" t="s">
        <v>9</v>
      </c>
      <c r="C8" s="2" t="s">
        <v>14</v>
      </c>
      <c r="D8" s="2" t="s">
        <v>20</v>
      </c>
      <c r="E8" s="2" t="s">
        <v>38</v>
      </c>
      <c r="F8" s="2" t="s">
        <v>9</v>
      </c>
      <c r="G8" s="2" t="s">
        <v>58</v>
      </c>
      <c r="H8" s="6">
        <v>0</v>
      </c>
      <c r="I8" s="6">
        <v>0</v>
      </c>
      <c r="J8" s="6">
        <v>0</v>
      </c>
      <c r="K8" s="6">
        <v>0</v>
      </c>
      <c r="L8" s="2" t="s">
        <v>9</v>
      </c>
      <c r="M8" s="6">
        <v>0</v>
      </c>
      <c r="N8" s="8" t="s">
        <v>9</v>
      </c>
      <c r="O8" s="8" t="s">
        <v>9</v>
      </c>
      <c r="P8" s="2" t="s">
        <v>9</v>
      </c>
      <c r="Q8" s="9">
        <v>0</v>
      </c>
      <c r="R8" s="10">
        <v>0</v>
      </c>
      <c r="S8" s="9">
        <v>0</v>
      </c>
      <c r="T8" s="2" t="s">
        <v>76</v>
      </c>
      <c r="U8" s="6">
        <v>0</v>
      </c>
      <c r="V8" s="9">
        <v>100</v>
      </c>
      <c r="W8" s="9">
        <v>1</v>
      </c>
      <c r="X8" s="9">
        <v>1</v>
      </c>
      <c r="Y8" s="2" t="s">
        <v>9</v>
      </c>
      <c r="Z8" s="754">
        <v>0</v>
      </c>
      <c r="AA8" s="755">
        <v>0</v>
      </c>
      <c r="AB8" s="754">
        <v>-16732000</v>
      </c>
      <c r="AC8" s="755">
        <v>1</v>
      </c>
      <c r="AD8" s="756">
        <v>1</v>
      </c>
      <c r="AE8" s="754">
        <v>0</v>
      </c>
      <c r="AF8" s="754">
        <v>0</v>
      </c>
      <c r="AG8" s="754">
        <v>0</v>
      </c>
      <c r="AH8" s="757" t="s">
        <v>9</v>
      </c>
      <c r="AI8" s="754">
        <v>-16732000</v>
      </c>
      <c r="AJ8" s="754">
        <v>0</v>
      </c>
      <c r="AK8" s="758" t="s">
        <v>9</v>
      </c>
      <c r="AL8" s="759">
        <v>0</v>
      </c>
      <c r="AM8" s="758" t="s">
        <v>102</v>
      </c>
      <c r="AN8" s="758" t="s">
        <v>9</v>
      </c>
      <c r="AO8" s="758" t="s">
        <v>9</v>
      </c>
    </row>
    <row r="9" spans="1:41" x14ac:dyDescent="0.15">
      <c r="A9" s="2" t="s">
        <v>4</v>
      </c>
      <c r="B9" s="2" t="s">
        <v>9</v>
      </c>
      <c r="C9" s="2" t="s">
        <v>14</v>
      </c>
      <c r="D9" s="2" t="s">
        <v>21</v>
      </c>
      <c r="E9" s="2" t="s">
        <v>39</v>
      </c>
      <c r="F9" s="2" t="s">
        <v>9</v>
      </c>
      <c r="G9" s="2" t="s">
        <v>58</v>
      </c>
      <c r="H9" s="6">
        <v>0</v>
      </c>
      <c r="I9" s="6">
        <v>0</v>
      </c>
      <c r="J9" s="6">
        <v>0</v>
      </c>
      <c r="K9" s="6">
        <v>0</v>
      </c>
      <c r="L9" s="2" t="s">
        <v>9</v>
      </c>
      <c r="M9" s="6">
        <v>0</v>
      </c>
      <c r="N9" s="8" t="s">
        <v>9</v>
      </c>
      <c r="O9" s="8" t="s">
        <v>9</v>
      </c>
      <c r="P9" s="2" t="s">
        <v>9</v>
      </c>
      <c r="Q9" s="9">
        <v>0</v>
      </c>
      <c r="R9" s="10">
        <v>0</v>
      </c>
      <c r="S9" s="9">
        <v>0</v>
      </c>
      <c r="T9" s="2" t="s">
        <v>76</v>
      </c>
      <c r="U9" s="6">
        <v>0</v>
      </c>
      <c r="V9" s="9">
        <v>1.7453352069119261</v>
      </c>
      <c r="W9" s="9">
        <v>1</v>
      </c>
      <c r="X9" s="9">
        <v>1</v>
      </c>
      <c r="Y9" s="2" t="s">
        <v>9</v>
      </c>
      <c r="Z9" s="754">
        <v>0</v>
      </c>
      <c r="AA9" s="755">
        <v>0</v>
      </c>
      <c r="AB9" s="754">
        <v>-44704.597109392416</v>
      </c>
      <c r="AC9" s="755">
        <v>1</v>
      </c>
      <c r="AD9" s="756">
        <v>1</v>
      </c>
      <c r="AE9" s="754">
        <v>0</v>
      </c>
      <c r="AF9" s="754">
        <v>0</v>
      </c>
      <c r="AG9" s="754">
        <v>0</v>
      </c>
      <c r="AH9" s="757" t="s">
        <v>9</v>
      </c>
      <c r="AI9" s="754">
        <v>-44704.597109392416</v>
      </c>
      <c r="AJ9" s="754">
        <v>0</v>
      </c>
      <c r="AK9" s="758" t="s">
        <v>9</v>
      </c>
      <c r="AL9" s="759">
        <v>0</v>
      </c>
      <c r="AM9" s="758" t="s">
        <v>102</v>
      </c>
      <c r="AN9" s="758" t="s">
        <v>9</v>
      </c>
      <c r="AO9" s="758" t="s">
        <v>9</v>
      </c>
    </row>
    <row r="10" spans="1:41" x14ac:dyDescent="0.15">
      <c r="A10" s="2" t="s">
        <v>4</v>
      </c>
      <c r="B10" s="2" t="s">
        <v>9</v>
      </c>
      <c r="C10" s="2" t="s">
        <v>14</v>
      </c>
      <c r="D10" s="2" t="s">
        <v>22</v>
      </c>
      <c r="E10" s="2" t="s">
        <v>40</v>
      </c>
      <c r="F10" s="2" t="s">
        <v>9</v>
      </c>
      <c r="G10" s="2" t="s">
        <v>58</v>
      </c>
      <c r="H10" s="6">
        <v>0</v>
      </c>
      <c r="I10" s="6">
        <v>0</v>
      </c>
      <c r="J10" s="6">
        <v>0</v>
      </c>
      <c r="K10" s="6">
        <v>0</v>
      </c>
      <c r="L10" s="2" t="s">
        <v>9</v>
      </c>
      <c r="M10" s="6">
        <v>0</v>
      </c>
      <c r="N10" s="8" t="s">
        <v>9</v>
      </c>
      <c r="O10" s="8" t="s">
        <v>9</v>
      </c>
      <c r="P10" s="2" t="s">
        <v>9</v>
      </c>
      <c r="Q10" s="9">
        <v>0</v>
      </c>
      <c r="R10" s="10">
        <v>0</v>
      </c>
      <c r="S10" s="9">
        <v>0</v>
      </c>
      <c r="T10" s="2" t="s">
        <v>76</v>
      </c>
      <c r="U10" s="6">
        <v>0</v>
      </c>
      <c r="V10" s="9">
        <v>100</v>
      </c>
      <c r="W10" s="9">
        <v>1</v>
      </c>
      <c r="X10" s="9">
        <v>1</v>
      </c>
      <c r="Y10" s="2" t="s">
        <v>9</v>
      </c>
      <c r="Z10" s="754">
        <v>0</v>
      </c>
      <c r="AA10" s="755">
        <v>0</v>
      </c>
      <c r="AB10" s="754">
        <v>-39627</v>
      </c>
      <c r="AC10" s="755">
        <v>1</v>
      </c>
      <c r="AD10" s="756">
        <v>1</v>
      </c>
      <c r="AE10" s="754">
        <v>0</v>
      </c>
      <c r="AF10" s="754">
        <v>0</v>
      </c>
      <c r="AG10" s="754">
        <v>0</v>
      </c>
      <c r="AH10" s="757" t="s">
        <v>9</v>
      </c>
      <c r="AI10" s="754">
        <v>-39627</v>
      </c>
      <c r="AJ10" s="754">
        <v>0</v>
      </c>
      <c r="AK10" s="758" t="s">
        <v>9</v>
      </c>
      <c r="AL10" s="759">
        <v>0</v>
      </c>
      <c r="AM10" s="758" t="s">
        <v>102</v>
      </c>
      <c r="AN10" s="758" t="s">
        <v>9</v>
      </c>
      <c r="AO10" s="758" t="s">
        <v>9</v>
      </c>
    </row>
    <row r="11" spans="1:41" x14ac:dyDescent="0.15">
      <c r="A11" s="2" t="s">
        <v>4</v>
      </c>
      <c r="B11" s="2" t="s">
        <v>9</v>
      </c>
      <c r="C11" s="2" t="s">
        <v>14</v>
      </c>
      <c r="D11" s="2" t="s">
        <v>23</v>
      </c>
      <c r="E11" s="2" t="s">
        <v>41</v>
      </c>
      <c r="F11" s="2" t="s">
        <v>9</v>
      </c>
      <c r="G11" s="2" t="s">
        <v>58</v>
      </c>
      <c r="H11" s="6">
        <v>0</v>
      </c>
      <c r="I11" s="6">
        <v>0</v>
      </c>
      <c r="J11" s="6">
        <v>0</v>
      </c>
      <c r="K11" s="6">
        <v>0</v>
      </c>
      <c r="L11" s="2" t="s">
        <v>9</v>
      </c>
      <c r="M11" s="6">
        <v>0</v>
      </c>
      <c r="N11" s="8" t="s">
        <v>9</v>
      </c>
      <c r="O11" s="8" t="s">
        <v>9</v>
      </c>
      <c r="P11" s="2" t="s">
        <v>9</v>
      </c>
      <c r="Q11" s="9">
        <v>0</v>
      </c>
      <c r="R11" s="10">
        <v>0</v>
      </c>
      <c r="S11" s="9">
        <v>0</v>
      </c>
      <c r="T11" s="2" t="s">
        <v>76</v>
      </c>
      <c r="U11" s="6">
        <v>0</v>
      </c>
      <c r="V11" s="9">
        <v>100</v>
      </c>
      <c r="W11" s="9">
        <v>1</v>
      </c>
      <c r="X11" s="9">
        <v>1</v>
      </c>
      <c r="Y11" s="2" t="s">
        <v>9</v>
      </c>
      <c r="Z11" s="754">
        <v>0</v>
      </c>
      <c r="AA11" s="755">
        <v>0</v>
      </c>
      <c r="AB11" s="754">
        <v>-336812</v>
      </c>
      <c r="AC11" s="755">
        <v>1</v>
      </c>
      <c r="AD11" s="756">
        <v>1</v>
      </c>
      <c r="AE11" s="754">
        <v>0</v>
      </c>
      <c r="AF11" s="754">
        <v>0</v>
      </c>
      <c r="AG11" s="754">
        <v>0</v>
      </c>
      <c r="AH11" s="757" t="s">
        <v>9</v>
      </c>
      <c r="AI11" s="754">
        <v>-336812</v>
      </c>
      <c r="AJ11" s="754">
        <v>0</v>
      </c>
      <c r="AK11" s="758" t="s">
        <v>9</v>
      </c>
      <c r="AL11" s="759">
        <v>0</v>
      </c>
      <c r="AM11" s="758" t="s">
        <v>102</v>
      </c>
      <c r="AN11" s="758" t="s">
        <v>9</v>
      </c>
      <c r="AO11" s="758" t="s">
        <v>9</v>
      </c>
    </row>
    <row r="12" spans="1:41" x14ac:dyDescent="0.15">
      <c r="A12" s="2" t="s">
        <v>4</v>
      </c>
      <c r="B12" s="2" t="s">
        <v>9</v>
      </c>
      <c r="C12" s="2" t="s">
        <v>14</v>
      </c>
      <c r="D12" s="2" t="s">
        <v>24</v>
      </c>
      <c r="E12" s="2" t="s">
        <v>42</v>
      </c>
      <c r="F12" s="2" t="s">
        <v>9</v>
      </c>
      <c r="G12" s="2" t="s">
        <v>58</v>
      </c>
      <c r="H12" s="6">
        <v>0</v>
      </c>
      <c r="I12" s="6">
        <v>0</v>
      </c>
      <c r="J12" s="6">
        <v>0</v>
      </c>
      <c r="K12" s="6">
        <v>0</v>
      </c>
      <c r="L12" s="2" t="s">
        <v>9</v>
      </c>
      <c r="M12" s="6">
        <v>0</v>
      </c>
      <c r="N12" s="8" t="s">
        <v>9</v>
      </c>
      <c r="O12" s="8" t="s">
        <v>9</v>
      </c>
      <c r="P12" s="2" t="s">
        <v>9</v>
      </c>
      <c r="Q12" s="9">
        <v>0</v>
      </c>
      <c r="R12" s="10">
        <v>0</v>
      </c>
      <c r="S12" s="9">
        <v>0</v>
      </c>
      <c r="T12" s="2" t="s">
        <v>76</v>
      </c>
      <c r="U12" s="6">
        <v>0</v>
      </c>
      <c r="V12" s="9">
        <v>1.7453352069119261</v>
      </c>
      <c r="W12" s="9">
        <v>1</v>
      </c>
      <c r="X12" s="9">
        <v>1</v>
      </c>
      <c r="Y12" s="2" t="s">
        <v>9</v>
      </c>
      <c r="Z12" s="754">
        <v>0</v>
      </c>
      <c r="AA12" s="755">
        <v>0</v>
      </c>
      <c r="AB12" s="754">
        <v>-112970.31193778824</v>
      </c>
      <c r="AC12" s="755">
        <v>1</v>
      </c>
      <c r="AD12" s="756">
        <v>1</v>
      </c>
      <c r="AE12" s="754">
        <v>0</v>
      </c>
      <c r="AF12" s="754">
        <v>0</v>
      </c>
      <c r="AG12" s="754">
        <v>0</v>
      </c>
      <c r="AH12" s="757" t="s">
        <v>9</v>
      </c>
      <c r="AI12" s="754">
        <v>-112970.31193778824</v>
      </c>
      <c r="AJ12" s="754">
        <v>0</v>
      </c>
      <c r="AK12" s="758" t="s">
        <v>9</v>
      </c>
      <c r="AL12" s="759">
        <v>0</v>
      </c>
      <c r="AM12" s="758" t="s">
        <v>102</v>
      </c>
      <c r="AN12" s="758" t="s">
        <v>9</v>
      </c>
      <c r="AO12" s="758" t="s">
        <v>9</v>
      </c>
    </row>
    <row r="13" spans="1:41" x14ac:dyDescent="0.15">
      <c r="A13" s="2" t="s">
        <v>4</v>
      </c>
      <c r="B13" s="2" t="s">
        <v>9</v>
      </c>
      <c r="C13" s="2" t="s">
        <v>14</v>
      </c>
      <c r="D13" s="2" t="s">
        <v>25</v>
      </c>
      <c r="E13" s="2" t="s">
        <v>43</v>
      </c>
      <c r="F13" s="2" t="s">
        <v>9</v>
      </c>
      <c r="G13" s="2" t="s">
        <v>58</v>
      </c>
      <c r="H13" s="6">
        <v>0</v>
      </c>
      <c r="I13" s="6">
        <v>0</v>
      </c>
      <c r="J13" s="6">
        <v>0</v>
      </c>
      <c r="K13" s="6">
        <v>0</v>
      </c>
      <c r="L13" s="2" t="s">
        <v>9</v>
      </c>
      <c r="M13" s="6">
        <v>0</v>
      </c>
      <c r="N13" s="8" t="s">
        <v>9</v>
      </c>
      <c r="O13" s="8" t="s">
        <v>9</v>
      </c>
      <c r="P13" s="2" t="s">
        <v>9</v>
      </c>
      <c r="Q13" s="9">
        <v>0</v>
      </c>
      <c r="R13" s="10">
        <v>0</v>
      </c>
      <c r="S13" s="9">
        <v>0</v>
      </c>
      <c r="T13" s="2" t="s">
        <v>76</v>
      </c>
      <c r="U13" s="6">
        <v>0</v>
      </c>
      <c r="V13" s="9">
        <v>100</v>
      </c>
      <c r="W13" s="9">
        <v>1</v>
      </c>
      <c r="X13" s="9">
        <v>1</v>
      </c>
      <c r="Y13" s="2" t="s">
        <v>9</v>
      </c>
      <c r="Z13" s="754">
        <v>0</v>
      </c>
      <c r="AA13" s="755">
        <v>0</v>
      </c>
      <c r="AB13" s="754">
        <v>-3954</v>
      </c>
      <c r="AC13" s="755">
        <v>1</v>
      </c>
      <c r="AD13" s="756">
        <v>1</v>
      </c>
      <c r="AE13" s="754">
        <v>0</v>
      </c>
      <c r="AF13" s="754">
        <v>0</v>
      </c>
      <c r="AG13" s="754">
        <v>0</v>
      </c>
      <c r="AH13" s="757" t="s">
        <v>9</v>
      </c>
      <c r="AI13" s="754">
        <v>-3954</v>
      </c>
      <c r="AJ13" s="754">
        <v>0</v>
      </c>
      <c r="AK13" s="758" t="s">
        <v>9</v>
      </c>
      <c r="AL13" s="759">
        <v>0</v>
      </c>
      <c r="AM13" s="758" t="s">
        <v>102</v>
      </c>
      <c r="AN13" s="758" t="s">
        <v>9</v>
      </c>
      <c r="AO13" s="758" t="s">
        <v>9</v>
      </c>
    </row>
    <row r="14" spans="1:41" x14ac:dyDescent="0.15">
      <c r="A14" s="2" t="s">
        <v>4</v>
      </c>
      <c r="B14" s="2" t="s">
        <v>9</v>
      </c>
      <c r="C14" s="2" t="s">
        <v>14</v>
      </c>
      <c r="D14" s="2" t="s">
        <v>26</v>
      </c>
      <c r="E14" s="2" t="s">
        <v>44</v>
      </c>
      <c r="F14" s="2" t="s">
        <v>9</v>
      </c>
      <c r="G14" s="2" t="s">
        <v>58</v>
      </c>
      <c r="H14" s="6">
        <v>0</v>
      </c>
      <c r="I14" s="6">
        <v>0</v>
      </c>
      <c r="J14" s="6">
        <v>0</v>
      </c>
      <c r="K14" s="6">
        <v>0</v>
      </c>
      <c r="L14" s="2" t="s">
        <v>9</v>
      </c>
      <c r="M14" s="6">
        <v>0</v>
      </c>
      <c r="N14" s="8" t="s">
        <v>9</v>
      </c>
      <c r="O14" s="8" t="s">
        <v>9</v>
      </c>
      <c r="P14" s="2" t="s">
        <v>9</v>
      </c>
      <c r="Q14" s="9">
        <v>0</v>
      </c>
      <c r="R14" s="10">
        <v>0</v>
      </c>
      <c r="S14" s="9">
        <v>0</v>
      </c>
      <c r="T14" s="2" t="s">
        <v>76</v>
      </c>
      <c r="U14" s="6">
        <v>0</v>
      </c>
      <c r="V14" s="9">
        <v>100</v>
      </c>
      <c r="W14" s="9">
        <v>1</v>
      </c>
      <c r="X14" s="9">
        <v>1</v>
      </c>
      <c r="Y14" s="2" t="s">
        <v>9</v>
      </c>
      <c r="Z14" s="754">
        <v>0</v>
      </c>
      <c r="AA14" s="755">
        <v>0</v>
      </c>
      <c r="AB14" s="754">
        <v>-55604</v>
      </c>
      <c r="AC14" s="755">
        <v>1</v>
      </c>
      <c r="AD14" s="756">
        <v>1</v>
      </c>
      <c r="AE14" s="754">
        <v>0</v>
      </c>
      <c r="AF14" s="754">
        <v>0</v>
      </c>
      <c r="AG14" s="754">
        <v>0</v>
      </c>
      <c r="AH14" s="757" t="s">
        <v>9</v>
      </c>
      <c r="AI14" s="754">
        <v>-55604</v>
      </c>
      <c r="AJ14" s="754">
        <v>0</v>
      </c>
      <c r="AK14" s="758" t="s">
        <v>9</v>
      </c>
      <c r="AL14" s="759">
        <v>0</v>
      </c>
      <c r="AM14" s="758" t="s">
        <v>102</v>
      </c>
      <c r="AN14" s="758" t="s">
        <v>9</v>
      </c>
      <c r="AO14" s="758" t="s">
        <v>9</v>
      </c>
    </row>
    <row r="15" spans="1:41" x14ac:dyDescent="0.15">
      <c r="A15" s="2" t="s">
        <v>4</v>
      </c>
      <c r="B15" s="2" t="s">
        <v>9</v>
      </c>
      <c r="C15" s="2" t="s">
        <v>14</v>
      </c>
      <c r="D15" s="2" t="s">
        <v>27</v>
      </c>
      <c r="E15" s="2" t="s">
        <v>45</v>
      </c>
      <c r="F15" s="2" t="s">
        <v>9</v>
      </c>
      <c r="G15" s="2" t="s">
        <v>58</v>
      </c>
      <c r="H15" s="6">
        <v>0</v>
      </c>
      <c r="I15" s="6">
        <v>0</v>
      </c>
      <c r="J15" s="6">
        <v>0</v>
      </c>
      <c r="K15" s="6">
        <v>0</v>
      </c>
      <c r="L15" s="2" t="s">
        <v>9</v>
      </c>
      <c r="M15" s="6">
        <v>0</v>
      </c>
      <c r="N15" s="8" t="s">
        <v>9</v>
      </c>
      <c r="O15" s="8" t="s">
        <v>9</v>
      </c>
      <c r="P15" s="2" t="s">
        <v>9</v>
      </c>
      <c r="Q15" s="9">
        <v>0</v>
      </c>
      <c r="R15" s="10">
        <v>0</v>
      </c>
      <c r="S15" s="9">
        <v>0</v>
      </c>
      <c r="T15" s="2" t="s">
        <v>76</v>
      </c>
      <c r="U15" s="6">
        <v>0</v>
      </c>
      <c r="V15" s="9">
        <v>100</v>
      </c>
      <c r="W15" s="9">
        <v>1</v>
      </c>
      <c r="X15" s="9">
        <v>1</v>
      </c>
      <c r="Y15" s="2" t="s">
        <v>9</v>
      </c>
      <c r="Z15" s="754">
        <v>0</v>
      </c>
      <c r="AA15" s="755">
        <v>0</v>
      </c>
      <c r="AB15" s="754">
        <v>-269704</v>
      </c>
      <c r="AC15" s="755">
        <v>1</v>
      </c>
      <c r="AD15" s="756">
        <v>1</v>
      </c>
      <c r="AE15" s="754">
        <v>0</v>
      </c>
      <c r="AF15" s="754">
        <v>0</v>
      </c>
      <c r="AG15" s="754">
        <v>0</v>
      </c>
      <c r="AH15" s="757" t="s">
        <v>9</v>
      </c>
      <c r="AI15" s="754">
        <v>-269704</v>
      </c>
      <c r="AJ15" s="754">
        <v>0</v>
      </c>
      <c r="AK15" s="758" t="s">
        <v>9</v>
      </c>
      <c r="AL15" s="759">
        <v>0</v>
      </c>
      <c r="AM15" s="758" t="s">
        <v>102</v>
      </c>
      <c r="AN15" s="758" t="s">
        <v>9</v>
      </c>
      <c r="AO15" s="758" t="s">
        <v>9</v>
      </c>
    </row>
    <row r="16" spans="1:41" x14ac:dyDescent="0.15">
      <c r="A16" s="2" t="s">
        <v>4</v>
      </c>
      <c r="B16" s="2" t="s">
        <v>9</v>
      </c>
      <c r="C16" s="2" t="s">
        <v>15</v>
      </c>
      <c r="D16" s="2" t="s">
        <v>28</v>
      </c>
      <c r="E16" s="2" t="s">
        <v>46</v>
      </c>
      <c r="F16" s="2" t="s">
        <v>9</v>
      </c>
      <c r="G16" s="2" t="s">
        <v>58</v>
      </c>
      <c r="H16" s="6">
        <v>0</v>
      </c>
      <c r="I16" s="6">
        <v>0</v>
      </c>
      <c r="J16" s="6">
        <v>0</v>
      </c>
      <c r="K16" s="6">
        <v>0</v>
      </c>
      <c r="L16" s="2" t="s">
        <v>9</v>
      </c>
      <c r="M16" s="6">
        <v>0</v>
      </c>
      <c r="N16" s="8" t="s">
        <v>9</v>
      </c>
      <c r="O16" s="8" t="s">
        <v>9</v>
      </c>
      <c r="P16" s="2" t="s">
        <v>9</v>
      </c>
      <c r="Q16" s="9">
        <v>0</v>
      </c>
      <c r="R16" s="10">
        <v>0</v>
      </c>
      <c r="S16" s="9">
        <v>0</v>
      </c>
      <c r="T16" s="2" t="s">
        <v>76</v>
      </c>
      <c r="U16" s="6">
        <v>0</v>
      </c>
      <c r="V16" s="9">
        <v>1.7453352069119261</v>
      </c>
      <c r="W16" s="9">
        <v>1</v>
      </c>
      <c r="X16" s="9">
        <v>1</v>
      </c>
      <c r="Y16" s="2" t="s">
        <v>9</v>
      </c>
      <c r="Z16" s="754">
        <v>0</v>
      </c>
      <c r="AA16" s="755">
        <v>0</v>
      </c>
      <c r="AB16" s="754">
        <v>146794340.35057175</v>
      </c>
      <c r="AC16" s="755">
        <v>1</v>
      </c>
      <c r="AD16" s="756">
        <v>149.52000000000001</v>
      </c>
      <c r="AE16" s="754">
        <v>0</v>
      </c>
      <c r="AF16" s="754">
        <v>0</v>
      </c>
      <c r="AG16" s="754">
        <v>0</v>
      </c>
      <c r="AH16" s="757" t="s">
        <v>9</v>
      </c>
      <c r="AI16" s="754">
        <v>146794340.35057175</v>
      </c>
      <c r="AJ16" s="754">
        <v>0</v>
      </c>
      <c r="AK16" s="758" t="s">
        <v>9</v>
      </c>
      <c r="AL16" s="759">
        <v>0</v>
      </c>
      <c r="AM16" s="758" t="s">
        <v>102</v>
      </c>
      <c r="AN16" s="758" t="s">
        <v>9</v>
      </c>
      <c r="AO16" s="758" t="s">
        <v>9</v>
      </c>
    </row>
    <row r="17" spans="1:41" x14ac:dyDescent="0.15">
      <c r="A17" s="2" t="s">
        <v>4</v>
      </c>
      <c r="B17" s="2" t="s">
        <v>9</v>
      </c>
      <c r="C17" s="2" t="s">
        <v>15</v>
      </c>
      <c r="D17" s="2" t="s">
        <v>29</v>
      </c>
      <c r="E17" s="2" t="s">
        <v>47</v>
      </c>
      <c r="F17" s="2" t="s">
        <v>9</v>
      </c>
      <c r="G17" s="2" t="s">
        <v>58</v>
      </c>
      <c r="H17" s="6">
        <v>0</v>
      </c>
      <c r="I17" s="6">
        <v>0</v>
      </c>
      <c r="J17" s="6">
        <v>0</v>
      </c>
      <c r="K17" s="6">
        <v>0</v>
      </c>
      <c r="L17" s="2" t="s">
        <v>9</v>
      </c>
      <c r="M17" s="6">
        <v>0</v>
      </c>
      <c r="N17" s="8" t="s">
        <v>9</v>
      </c>
      <c r="O17" s="8" t="s">
        <v>9</v>
      </c>
      <c r="P17" s="2" t="s">
        <v>9</v>
      </c>
      <c r="Q17" s="9">
        <v>0</v>
      </c>
      <c r="R17" s="10">
        <v>0</v>
      </c>
      <c r="S17" s="9">
        <v>0</v>
      </c>
      <c r="T17" s="2" t="s">
        <v>76</v>
      </c>
      <c r="U17" s="6">
        <v>0</v>
      </c>
      <c r="V17" s="9">
        <v>1.7453352069119261</v>
      </c>
      <c r="W17" s="9">
        <v>1</v>
      </c>
      <c r="X17" s="9">
        <v>1</v>
      </c>
      <c r="Y17" s="2" t="s">
        <v>9</v>
      </c>
      <c r="Z17" s="754">
        <v>0</v>
      </c>
      <c r="AA17" s="755">
        <v>0</v>
      </c>
      <c r="AB17" s="754">
        <v>-146794340.35057175</v>
      </c>
      <c r="AC17" s="755">
        <v>1</v>
      </c>
      <c r="AD17" s="756">
        <v>149.52000000000001</v>
      </c>
      <c r="AE17" s="754">
        <v>0</v>
      </c>
      <c r="AF17" s="754">
        <v>0</v>
      </c>
      <c r="AG17" s="754">
        <v>0</v>
      </c>
      <c r="AH17" s="757" t="s">
        <v>9</v>
      </c>
      <c r="AI17" s="754">
        <v>-146794340.35057175</v>
      </c>
      <c r="AJ17" s="754">
        <v>0</v>
      </c>
      <c r="AK17" s="758" t="s">
        <v>9</v>
      </c>
      <c r="AL17" s="759">
        <v>0</v>
      </c>
      <c r="AM17" s="758" t="s">
        <v>102</v>
      </c>
      <c r="AN17" s="758" t="s">
        <v>9</v>
      </c>
      <c r="AO17" s="758" t="s">
        <v>9</v>
      </c>
    </row>
    <row r="18" spans="1:41" x14ac:dyDescent="0.15">
      <c r="A18" s="2" t="s">
        <v>4</v>
      </c>
      <c r="B18" s="2" t="s">
        <v>10</v>
      </c>
      <c r="C18" s="2" t="s">
        <v>15</v>
      </c>
      <c r="D18" s="2" t="s">
        <v>30</v>
      </c>
      <c r="E18" s="2" t="s">
        <v>48</v>
      </c>
      <c r="F18" s="2" t="s">
        <v>53</v>
      </c>
      <c r="G18" s="2" t="s">
        <v>59</v>
      </c>
      <c r="H18" s="6">
        <v>0</v>
      </c>
      <c r="I18" s="6">
        <v>3436471.9073800258</v>
      </c>
      <c r="J18" s="6">
        <v>0</v>
      </c>
      <c r="K18" s="6">
        <v>3436471.9073800258</v>
      </c>
      <c r="L18" s="2" t="s">
        <v>66</v>
      </c>
      <c r="M18" s="6">
        <v>85911797.684500635</v>
      </c>
      <c r="N18" s="8" t="s">
        <v>9</v>
      </c>
      <c r="O18" s="8" t="s">
        <v>9</v>
      </c>
      <c r="P18" s="2" t="s">
        <v>9</v>
      </c>
      <c r="Q18" s="9">
        <v>0</v>
      </c>
      <c r="R18" s="10">
        <v>0</v>
      </c>
      <c r="S18" s="9">
        <v>0</v>
      </c>
      <c r="T18" s="2" t="s">
        <v>76</v>
      </c>
      <c r="U18" s="6">
        <v>85911797.684500635</v>
      </c>
      <c r="V18" s="9">
        <v>1.7453352069119261</v>
      </c>
      <c r="W18" s="9">
        <v>1</v>
      </c>
      <c r="X18" s="9">
        <v>1</v>
      </c>
      <c r="Y18" s="2" t="s">
        <v>83</v>
      </c>
      <c r="Z18" s="754">
        <v>0</v>
      </c>
      <c r="AA18" s="755">
        <v>0</v>
      </c>
      <c r="AB18" s="754">
        <v>85911797.684500635</v>
      </c>
      <c r="AC18" s="755">
        <v>1</v>
      </c>
      <c r="AD18" s="756">
        <v>149.52000000000001</v>
      </c>
      <c r="AE18" s="754">
        <v>0</v>
      </c>
      <c r="AF18" s="754">
        <v>0</v>
      </c>
      <c r="AG18" s="754">
        <v>0</v>
      </c>
      <c r="AH18" s="757" t="s">
        <v>9</v>
      </c>
      <c r="AI18" s="754">
        <v>85911797.684500635</v>
      </c>
      <c r="AJ18" s="754">
        <v>0</v>
      </c>
      <c r="AK18" s="758" t="s">
        <v>9</v>
      </c>
      <c r="AL18" s="759">
        <v>0</v>
      </c>
      <c r="AM18" s="758" t="s">
        <v>102</v>
      </c>
      <c r="AN18" s="758" t="s">
        <v>9</v>
      </c>
      <c r="AO18" s="758" t="s">
        <v>9</v>
      </c>
    </row>
    <row r="19" spans="1:41" x14ac:dyDescent="0.15">
      <c r="A19" s="2" t="s">
        <v>5</v>
      </c>
      <c r="B19" s="2" t="s">
        <v>9</v>
      </c>
      <c r="C19" s="2" t="s">
        <v>15</v>
      </c>
      <c r="D19" s="2" t="s">
        <v>31</v>
      </c>
      <c r="E19" s="2" t="s">
        <v>49</v>
      </c>
      <c r="F19" s="2" t="s">
        <v>9</v>
      </c>
      <c r="G19" s="2" t="s">
        <v>60</v>
      </c>
      <c r="H19" s="6">
        <v>6374870.7376555279</v>
      </c>
      <c r="I19" s="6">
        <v>6374870.7376555279</v>
      </c>
      <c r="J19" s="6">
        <v>6374870.7376555279</v>
      </c>
      <c r="K19" s="6">
        <v>6374870.7376555279</v>
      </c>
      <c r="L19" s="2" t="s">
        <v>67</v>
      </c>
      <c r="M19" s="6">
        <v>6374870.7376555279</v>
      </c>
      <c r="N19" s="8">
        <v>45733</v>
      </c>
      <c r="O19" s="8">
        <v>45765</v>
      </c>
      <c r="P19" s="2" t="s">
        <v>9</v>
      </c>
      <c r="Q19" s="9">
        <v>0</v>
      </c>
      <c r="R19" s="10">
        <v>0</v>
      </c>
      <c r="S19" s="9">
        <v>4.9315068493150684E-2</v>
      </c>
      <c r="T19" s="2" t="s">
        <v>77</v>
      </c>
      <c r="U19" s="6">
        <v>0</v>
      </c>
      <c r="V19" s="9">
        <v>1.7453352069119261</v>
      </c>
      <c r="W19" s="9">
        <v>1</v>
      </c>
      <c r="X19" s="9">
        <v>1</v>
      </c>
      <c r="Y19" s="2" t="s">
        <v>9</v>
      </c>
      <c r="Z19" s="754">
        <v>0.80285419517948597</v>
      </c>
      <c r="AA19" s="755">
        <v>2175</v>
      </c>
      <c r="AB19" s="754">
        <v>0</v>
      </c>
      <c r="AC19" s="755">
        <v>2124.1999999999998</v>
      </c>
      <c r="AD19" s="756">
        <v>149.52000000000001</v>
      </c>
      <c r="AE19" s="754">
        <v>0</v>
      </c>
      <c r="AF19" s="754">
        <v>0</v>
      </c>
      <c r="AG19" s="754">
        <v>0</v>
      </c>
      <c r="AH19" s="757" t="s">
        <v>9</v>
      </c>
      <c r="AI19" s="754">
        <v>-152454.29728297051</v>
      </c>
      <c r="AJ19" s="754">
        <v>0</v>
      </c>
      <c r="AK19" s="758" t="s">
        <v>9</v>
      </c>
      <c r="AL19" s="759">
        <v>0</v>
      </c>
      <c r="AM19" s="758" t="s">
        <v>102</v>
      </c>
      <c r="AN19" s="758" t="s">
        <v>9</v>
      </c>
      <c r="AO19" s="758" t="s">
        <v>9</v>
      </c>
    </row>
    <row r="20" spans="1:41" x14ac:dyDescent="0.15">
      <c r="A20" s="2" t="s">
        <v>5</v>
      </c>
      <c r="B20" s="2" t="s">
        <v>9</v>
      </c>
      <c r="C20" s="2" t="s">
        <v>15</v>
      </c>
      <c r="D20" s="2" t="s">
        <v>32</v>
      </c>
      <c r="E20" s="2" t="s">
        <v>50</v>
      </c>
      <c r="F20" s="2" t="s">
        <v>9</v>
      </c>
      <c r="G20" s="2" t="s">
        <v>60</v>
      </c>
      <c r="H20" s="6">
        <v>89531334.556806445</v>
      </c>
      <c r="I20" s="6">
        <v>89531334.556806445</v>
      </c>
      <c r="J20" s="6">
        <v>89531334.556806445</v>
      </c>
      <c r="K20" s="6">
        <v>89531334.556806445</v>
      </c>
      <c r="L20" s="2" t="s">
        <v>67</v>
      </c>
      <c r="M20" s="6">
        <v>89531334.556806445</v>
      </c>
      <c r="N20" s="8">
        <v>45733</v>
      </c>
      <c r="O20" s="8">
        <v>45828</v>
      </c>
      <c r="P20" s="2" t="s">
        <v>9</v>
      </c>
      <c r="Q20" s="9">
        <v>0</v>
      </c>
      <c r="R20" s="10">
        <v>0</v>
      </c>
      <c r="S20" s="9">
        <v>0.22191780821917809</v>
      </c>
      <c r="T20" s="2" t="s">
        <v>77</v>
      </c>
      <c r="U20" s="6">
        <v>0</v>
      </c>
      <c r="V20" s="9">
        <v>1.7453352069119261</v>
      </c>
      <c r="W20" s="9">
        <v>1</v>
      </c>
      <c r="X20" s="9">
        <v>1</v>
      </c>
      <c r="Y20" s="2" t="s">
        <v>9</v>
      </c>
      <c r="Z20" s="754">
        <v>10.751264874577465</v>
      </c>
      <c r="AA20" s="755">
        <v>1138.4000000000001</v>
      </c>
      <c r="AB20" s="754">
        <v>0</v>
      </c>
      <c r="AC20" s="755">
        <v>1113.9000000000001</v>
      </c>
      <c r="AD20" s="756">
        <v>149.52000000000001</v>
      </c>
      <c r="AE20" s="754">
        <v>0</v>
      </c>
      <c r="AF20" s="754">
        <v>0</v>
      </c>
      <c r="AG20" s="754">
        <v>0</v>
      </c>
      <c r="AH20" s="757" t="s">
        <v>9</v>
      </c>
      <c r="AI20" s="754">
        <v>-1969223.183938697</v>
      </c>
      <c r="AJ20" s="754">
        <v>0</v>
      </c>
      <c r="AK20" s="758" t="s">
        <v>9</v>
      </c>
      <c r="AL20" s="759">
        <v>0</v>
      </c>
      <c r="AM20" s="758" t="s">
        <v>102</v>
      </c>
      <c r="AN20" s="758" t="s">
        <v>9</v>
      </c>
      <c r="AO20" s="758" t="s">
        <v>9</v>
      </c>
    </row>
    <row r="21" spans="1:41" x14ac:dyDescent="0.15">
      <c r="A21" s="2" t="s">
        <v>5</v>
      </c>
      <c r="B21" s="2" t="s">
        <v>9</v>
      </c>
      <c r="C21" s="2" t="s">
        <v>15</v>
      </c>
      <c r="D21" s="2" t="s">
        <v>32</v>
      </c>
      <c r="E21" s="2" t="s">
        <v>50</v>
      </c>
      <c r="F21" s="2" t="s">
        <v>9</v>
      </c>
      <c r="G21" s="2" t="s">
        <v>60</v>
      </c>
      <c r="H21" s="6">
        <v>145343.06860922376</v>
      </c>
      <c r="I21" s="6">
        <v>145343.06860922376</v>
      </c>
      <c r="J21" s="6">
        <v>145343.06860922376</v>
      </c>
      <c r="K21" s="6">
        <v>145343.06860922376</v>
      </c>
      <c r="L21" s="2" t="s">
        <v>67</v>
      </c>
      <c r="M21" s="6">
        <v>145343.06860922376</v>
      </c>
      <c r="N21" s="8">
        <v>45734</v>
      </c>
      <c r="O21" s="8">
        <v>45828</v>
      </c>
      <c r="P21" s="2" t="s">
        <v>9</v>
      </c>
      <c r="Q21" s="9">
        <v>0</v>
      </c>
      <c r="R21" s="10">
        <v>0</v>
      </c>
      <c r="S21" s="9">
        <v>0.22191780821917809</v>
      </c>
      <c r="T21" s="2" t="s">
        <v>77</v>
      </c>
      <c r="U21" s="6">
        <v>0</v>
      </c>
      <c r="V21" s="9">
        <v>1.7453352069119261</v>
      </c>
      <c r="W21" s="9">
        <v>1</v>
      </c>
      <c r="X21" s="9">
        <v>1</v>
      </c>
      <c r="Y21" s="2" t="s">
        <v>9</v>
      </c>
      <c r="Z21" s="754">
        <v>1.7453352069119261E-2</v>
      </c>
      <c r="AA21" s="755">
        <v>1147.8</v>
      </c>
      <c r="AB21" s="754">
        <v>0</v>
      </c>
      <c r="AC21" s="755">
        <v>1113.9000000000001</v>
      </c>
      <c r="AD21" s="756">
        <v>149.52000000000001</v>
      </c>
      <c r="AE21" s="754">
        <v>0</v>
      </c>
      <c r="AF21" s="754">
        <v>0</v>
      </c>
      <c r="AG21" s="754">
        <v>0</v>
      </c>
      <c r="AH21" s="757" t="s">
        <v>9</v>
      </c>
      <c r="AI21" s="754">
        <v>-4423.3216976709664</v>
      </c>
      <c r="AJ21" s="754">
        <v>0</v>
      </c>
      <c r="AK21" s="758" t="s">
        <v>9</v>
      </c>
      <c r="AL21" s="759">
        <v>0</v>
      </c>
      <c r="AM21" s="758" t="s">
        <v>102</v>
      </c>
      <c r="AN21" s="758" t="s">
        <v>9</v>
      </c>
      <c r="AO21" s="758" t="s">
        <v>9</v>
      </c>
    </row>
    <row r="22" spans="1:41" x14ac:dyDescent="0.15">
      <c r="A22" s="2" t="s">
        <v>5</v>
      </c>
      <c r="B22" s="2" t="s">
        <v>9</v>
      </c>
      <c r="C22" s="2" t="s">
        <v>15</v>
      </c>
      <c r="D22" s="2" t="s">
        <v>32</v>
      </c>
      <c r="E22" s="2" t="s">
        <v>50</v>
      </c>
      <c r="F22" s="2" t="s">
        <v>9</v>
      </c>
      <c r="G22" s="2" t="s">
        <v>60</v>
      </c>
      <c r="H22" s="6">
        <v>145343.06860922376</v>
      </c>
      <c r="I22" s="6">
        <v>145343.06860922376</v>
      </c>
      <c r="J22" s="6">
        <v>145343.06860922376</v>
      </c>
      <c r="K22" s="6">
        <v>145343.06860922376</v>
      </c>
      <c r="L22" s="2" t="s">
        <v>67</v>
      </c>
      <c r="M22" s="6">
        <v>145343.06860922376</v>
      </c>
      <c r="N22" s="8">
        <v>45734</v>
      </c>
      <c r="O22" s="8">
        <v>45828</v>
      </c>
      <c r="P22" s="2" t="s">
        <v>9</v>
      </c>
      <c r="Q22" s="9">
        <v>0</v>
      </c>
      <c r="R22" s="10">
        <v>0</v>
      </c>
      <c r="S22" s="9">
        <v>0.22191780821917809</v>
      </c>
      <c r="T22" s="2" t="s">
        <v>77</v>
      </c>
      <c r="U22" s="6">
        <v>0</v>
      </c>
      <c r="V22" s="9">
        <v>1.7453352069119261</v>
      </c>
      <c r="W22" s="9">
        <v>1</v>
      </c>
      <c r="X22" s="9">
        <v>1</v>
      </c>
      <c r="Y22" s="2" t="s">
        <v>9</v>
      </c>
      <c r="Z22" s="754">
        <v>1.7453352069119261E-2</v>
      </c>
      <c r="AA22" s="755">
        <v>1147.9000000000001</v>
      </c>
      <c r="AB22" s="754">
        <v>0</v>
      </c>
      <c r="AC22" s="755">
        <v>1113.9000000000001</v>
      </c>
      <c r="AD22" s="756">
        <v>149.52000000000001</v>
      </c>
      <c r="AE22" s="754">
        <v>0</v>
      </c>
      <c r="AF22" s="754">
        <v>0</v>
      </c>
      <c r="AG22" s="754">
        <v>0</v>
      </c>
      <c r="AH22" s="757" t="s">
        <v>9</v>
      </c>
      <c r="AI22" s="754">
        <v>-4436.3698236778437</v>
      </c>
      <c r="AJ22" s="754">
        <v>0</v>
      </c>
      <c r="AK22" s="758" t="s">
        <v>9</v>
      </c>
      <c r="AL22" s="759">
        <v>0</v>
      </c>
      <c r="AM22" s="758" t="s">
        <v>102</v>
      </c>
      <c r="AN22" s="758" t="s">
        <v>9</v>
      </c>
      <c r="AO22" s="758" t="s">
        <v>9</v>
      </c>
    </row>
    <row r="23" spans="1:41" x14ac:dyDescent="0.15">
      <c r="A23" s="2" t="s">
        <v>5</v>
      </c>
      <c r="B23" s="2" t="s">
        <v>9</v>
      </c>
      <c r="C23" s="2" t="s">
        <v>15</v>
      </c>
      <c r="D23" s="2" t="s">
        <v>32</v>
      </c>
      <c r="E23" s="2" t="s">
        <v>50</v>
      </c>
      <c r="F23" s="2" t="s">
        <v>9</v>
      </c>
      <c r="G23" s="2" t="s">
        <v>60</v>
      </c>
      <c r="H23" s="6">
        <v>290686.15467179957</v>
      </c>
      <c r="I23" s="6">
        <v>290686.15467179957</v>
      </c>
      <c r="J23" s="6">
        <v>290686.15467179957</v>
      </c>
      <c r="K23" s="6">
        <v>290686.15467179957</v>
      </c>
      <c r="L23" s="2" t="s">
        <v>67</v>
      </c>
      <c r="M23" s="6">
        <v>290686.15467179957</v>
      </c>
      <c r="N23" s="8">
        <v>45734</v>
      </c>
      <c r="O23" s="8">
        <v>45828</v>
      </c>
      <c r="P23" s="2" t="s">
        <v>9</v>
      </c>
      <c r="Q23" s="9">
        <v>0</v>
      </c>
      <c r="R23" s="10">
        <v>0</v>
      </c>
      <c r="S23" s="9">
        <v>0.22191780821917809</v>
      </c>
      <c r="T23" s="2" t="s">
        <v>77</v>
      </c>
      <c r="U23" s="6">
        <v>0</v>
      </c>
      <c r="V23" s="9">
        <v>1.7453352069119261</v>
      </c>
      <c r="W23" s="9">
        <v>1</v>
      </c>
      <c r="X23" s="9">
        <v>1</v>
      </c>
      <c r="Y23" s="2" t="s">
        <v>9</v>
      </c>
      <c r="Z23" s="754">
        <v>3.4906704138238522E-2</v>
      </c>
      <c r="AA23" s="755">
        <v>1148</v>
      </c>
      <c r="AB23" s="754">
        <v>0</v>
      </c>
      <c r="AC23" s="755">
        <v>1113.9000000000001</v>
      </c>
      <c r="AD23" s="756">
        <v>149.52000000000001</v>
      </c>
      <c r="AE23" s="754">
        <v>0</v>
      </c>
      <c r="AF23" s="754">
        <v>0</v>
      </c>
      <c r="AG23" s="754">
        <v>0</v>
      </c>
      <c r="AH23" s="757" t="s">
        <v>9</v>
      </c>
      <c r="AI23" s="754">
        <v>-8898.8184460173361</v>
      </c>
      <c r="AJ23" s="754">
        <v>0</v>
      </c>
      <c r="AK23" s="758" t="s">
        <v>9</v>
      </c>
      <c r="AL23" s="759">
        <v>0</v>
      </c>
      <c r="AM23" s="758" t="s">
        <v>102</v>
      </c>
      <c r="AN23" s="758" t="s">
        <v>9</v>
      </c>
      <c r="AO23" s="758" t="s">
        <v>9</v>
      </c>
    </row>
    <row r="24" spans="1:41" x14ac:dyDescent="0.15">
      <c r="A24" s="2" t="s">
        <v>5</v>
      </c>
      <c r="B24" s="2" t="s">
        <v>9</v>
      </c>
      <c r="C24" s="2" t="s">
        <v>15</v>
      </c>
      <c r="D24" s="2" t="s">
        <v>32</v>
      </c>
      <c r="E24" s="2" t="s">
        <v>50</v>
      </c>
      <c r="F24" s="2" t="s">
        <v>9</v>
      </c>
      <c r="G24" s="2" t="s">
        <v>60</v>
      </c>
      <c r="H24" s="6">
        <v>145343.06860922376</v>
      </c>
      <c r="I24" s="6">
        <v>145343.06860922376</v>
      </c>
      <c r="J24" s="6">
        <v>145343.06860922376</v>
      </c>
      <c r="K24" s="6">
        <v>145343.06860922376</v>
      </c>
      <c r="L24" s="2" t="s">
        <v>67</v>
      </c>
      <c r="M24" s="6">
        <v>145343.06860922376</v>
      </c>
      <c r="N24" s="8">
        <v>45734</v>
      </c>
      <c r="O24" s="8">
        <v>45828</v>
      </c>
      <c r="P24" s="2" t="s">
        <v>9</v>
      </c>
      <c r="Q24" s="9">
        <v>0</v>
      </c>
      <c r="R24" s="10">
        <v>0</v>
      </c>
      <c r="S24" s="9">
        <v>0.22191780821917809</v>
      </c>
      <c r="T24" s="2" t="s">
        <v>77</v>
      </c>
      <c r="U24" s="6">
        <v>0</v>
      </c>
      <c r="V24" s="9">
        <v>1.7453352069119261</v>
      </c>
      <c r="W24" s="9">
        <v>1</v>
      </c>
      <c r="X24" s="9">
        <v>1</v>
      </c>
      <c r="Y24" s="2" t="s">
        <v>9</v>
      </c>
      <c r="Z24" s="754">
        <v>1.7453352069119261E-2</v>
      </c>
      <c r="AA24" s="755">
        <v>1148.0999999999999</v>
      </c>
      <c r="AB24" s="754">
        <v>0</v>
      </c>
      <c r="AC24" s="755">
        <v>1113.9000000000001</v>
      </c>
      <c r="AD24" s="756">
        <v>149.52000000000001</v>
      </c>
      <c r="AE24" s="754">
        <v>0</v>
      </c>
      <c r="AF24" s="754">
        <v>0</v>
      </c>
      <c r="AG24" s="754">
        <v>0</v>
      </c>
      <c r="AH24" s="757" t="s">
        <v>9</v>
      </c>
      <c r="AI24" s="754">
        <v>-4462.4660756915982</v>
      </c>
      <c r="AJ24" s="754">
        <v>0</v>
      </c>
      <c r="AK24" s="758" t="s">
        <v>9</v>
      </c>
      <c r="AL24" s="759">
        <v>0</v>
      </c>
      <c r="AM24" s="758" t="s">
        <v>102</v>
      </c>
      <c r="AN24" s="758" t="s">
        <v>9</v>
      </c>
      <c r="AO24" s="758" t="s">
        <v>9</v>
      </c>
    </row>
    <row r="25" spans="1:41" x14ac:dyDescent="0.15">
      <c r="A25" s="2" t="s">
        <v>5</v>
      </c>
      <c r="B25" s="2" t="s">
        <v>9</v>
      </c>
      <c r="C25" s="2" t="s">
        <v>15</v>
      </c>
      <c r="D25" s="2" t="s">
        <v>32</v>
      </c>
      <c r="E25" s="2" t="s">
        <v>50</v>
      </c>
      <c r="F25" s="2" t="s">
        <v>9</v>
      </c>
      <c r="G25" s="2" t="s">
        <v>60</v>
      </c>
      <c r="H25" s="6">
        <v>581372.29189024703</v>
      </c>
      <c r="I25" s="6">
        <v>581372.29189024703</v>
      </c>
      <c r="J25" s="6">
        <v>581372.29189024703</v>
      </c>
      <c r="K25" s="6">
        <v>581372.29189024703</v>
      </c>
      <c r="L25" s="2" t="s">
        <v>67</v>
      </c>
      <c r="M25" s="6">
        <v>581372.29189024703</v>
      </c>
      <c r="N25" s="8">
        <v>45734</v>
      </c>
      <c r="O25" s="8">
        <v>45828</v>
      </c>
      <c r="P25" s="2" t="s">
        <v>9</v>
      </c>
      <c r="Q25" s="9">
        <v>0</v>
      </c>
      <c r="R25" s="10">
        <v>0</v>
      </c>
      <c r="S25" s="9">
        <v>0.22191780821917809</v>
      </c>
      <c r="T25" s="2" t="s">
        <v>77</v>
      </c>
      <c r="U25" s="6">
        <v>0</v>
      </c>
      <c r="V25" s="9">
        <v>1.7453352069119261</v>
      </c>
      <c r="W25" s="9">
        <v>1</v>
      </c>
      <c r="X25" s="9">
        <v>1</v>
      </c>
      <c r="Y25" s="2" t="s">
        <v>9</v>
      </c>
      <c r="Z25" s="754">
        <v>6.9813408276477043E-2</v>
      </c>
      <c r="AA25" s="755">
        <v>1148.2</v>
      </c>
      <c r="AB25" s="754">
        <v>0</v>
      </c>
      <c r="AC25" s="755">
        <v>1113.9000000000001</v>
      </c>
      <c r="AD25" s="756">
        <v>149.52000000000001</v>
      </c>
      <c r="AE25" s="754">
        <v>0</v>
      </c>
      <c r="AF25" s="754">
        <v>0</v>
      </c>
      <c r="AG25" s="754">
        <v>0</v>
      </c>
      <c r="AH25" s="757" t="s">
        <v>9</v>
      </c>
      <c r="AI25" s="754">
        <v>-17902.039353441913</v>
      </c>
      <c r="AJ25" s="754">
        <v>0</v>
      </c>
      <c r="AK25" s="758" t="s">
        <v>9</v>
      </c>
      <c r="AL25" s="759">
        <v>0</v>
      </c>
      <c r="AM25" s="758" t="s">
        <v>102</v>
      </c>
      <c r="AN25" s="758" t="s">
        <v>9</v>
      </c>
      <c r="AO25" s="758" t="s">
        <v>9</v>
      </c>
    </row>
    <row r="26" spans="1:41" x14ac:dyDescent="0.15">
      <c r="A26" s="2" t="s">
        <v>5</v>
      </c>
      <c r="B26" s="2" t="s">
        <v>9</v>
      </c>
      <c r="C26" s="2" t="s">
        <v>15</v>
      </c>
      <c r="D26" s="2" t="s">
        <v>32</v>
      </c>
      <c r="E26" s="2" t="s">
        <v>50</v>
      </c>
      <c r="F26" s="2" t="s">
        <v>9</v>
      </c>
      <c r="G26" s="2" t="s">
        <v>60</v>
      </c>
      <c r="H26" s="6">
        <v>145343.06860922376</v>
      </c>
      <c r="I26" s="6">
        <v>145343.06860922376</v>
      </c>
      <c r="J26" s="6">
        <v>145343.06860922376</v>
      </c>
      <c r="K26" s="6">
        <v>145343.06860922376</v>
      </c>
      <c r="L26" s="2" t="s">
        <v>67</v>
      </c>
      <c r="M26" s="6">
        <v>145343.06860922376</v>
      </c>
      <c r="N26" s="8">
        <v>45734</v>
      </c>
      <c r="O26" s="8">
        <v>45828</v>
      </c>
      <c r="P26" s="2" t="s">
        <v>9</v>
      </c>
      <c r="Q26" s="9">
        <v>0</v>
      </c>
      <c r="R26" s="10">
        <v>0</v>
      </c>
      <c r="S26" s="9">
        <v>0.22191780821917809</v>
      </c>
      <c r="T26" s="2" t="s">
        <v>77</v>
      </c>
      <c r="U26" s="6">
        <v>0</v>
      </c>
      <c r="V26" s="9">
        <v>1.7453352069119261</v>
      </c>
      <c r="W26" s="9">
        <v>1</v>
      </c>
      <c r="X26" s="9">
        <v>1</v>
      </c>
      <c r="Y26" s="2" t="s">
        <v>9</v>
      </c>
      <c r="Z26" s="754">
        <v>1.7453352069119261E-2</v>
      </c>
      <c r="AA26" s="755">
        <v>1148.3</v>
      </c>
      <c r="AB26" s="754">
        <v>0</v>
      </c>
      <c r="AC26" s="755">
        <v>1113.9000000000001</v>
      </c>
      <c r="AD26" s="756">
        <v>149.52000000000001</v>
      </c>
      <c r="AE26" s="754">
        <v>0</v>
      </c>
      <c r="AF26" s="754">
        <v>0</v>
      </c>
      <c r="AG26" s="754">
        <v>0</v>
      </c>
      <c r="AH26" s="757" t="s">
        <v>9</v>
      </c>
      <c r="AI26" s="754">
        <v>-4488.5623277053237</v>
      </c>
      <c r="AJ26" s="754">
        <v>0</v>
      </c>
      <c r="AK26" s="758" t="s">
        <v>9</v>
      </c>
      <c r="AL26" s="759">
        <v>0</v>
      </c>
      <c r="AM26" s="758" t="s">
        <v>102</v>
      </c>
      <c r="AN26" s="758" t="s">
        <v>9</v>
      </c>
      <c r="AO26" s="758" t="s">
        <v>9</v>
      </c>
    </row>
    <row r="27" spans="1:41" x14ac:dyDescent="0.15">
      <c r="A27" s="2" t="s">
        <v>5</v>
      </c>
      <c r="B27" s="2" t="s">
        <v>9</v>
      </c>
      <c r="C27" s="2" t="s">
        <v>15</v>
      </c>
      <c r="D27" s="2" t="s">
        <v>32</v>
      </c>
      <c r="E27" s="2" t="s">
        <v>50</v>
      </c>
      <c r="F27" s="2" t="s">
        <v>9</v>
      </c>
      <c r="G27" s="2" t="s">
        <v>60</v>
      </c>
      <c r="H27" s="6">
        <v>145343.06860922376</v>
      </c>
      <c r="I27" s="6">
        <v>145343.06860922376</v>
      </c>
      <c r="J27" s="6">
        <v>145343.06860922376</v>
      </c>
      <c r="K27" s="6">
        <v>145343.06860922376</v>
      </c>
      <c r="L27" s="2" t="s">
        <v>67</v>
      </c>
      <c r="M27" s="6">
        <v>145343.06860922376</v>
      </c>
      <c r="N27" s="8">
        <v>45734</v>
      </c>
      <c r="O27" s="8">
        <v>45828</v>
      </c>
      <c r="P27" s="2" t="s">
        <v>9</v>
      </c>
      <c r="Q27" s="9">
        <v>0</v>
      </c>
      <c r="R27" s="10">
        <v>0</v>
      </c>
      <c r="S27" s="9">
        <v>0.22191780821917809</v>
      </c>
      <c r="T27" s="2" t="s">
        <v>77</v>
      </c>
      <c r="U27" s="6">
        <v>0</v>
      </c>
      <c r="V27" s="9">
        <v>1.7453352069119261</v>
      </c>
      <c r="W27" s="9">
        <v>1</v>
      </c>
      <c r="X27" s="9">
        <v>1</v>
      </c>
      <c r="Y27" s="2" t="s">
        <v>9</v>
      </c>
      <c r="Z27" s="754">
        <v>1.7453352069119261E-2</v>
      </c>
      <c r="AA27" s="755">
        <v>1148.4000000000001</v>
      </c>
      <c r="AB27" s="754">
        <v>0</v>
      </c>
      <c r="AC27" s="755">
        <v>1113.9000000000001</v>
      </c>
      <c r="AD27" s="756">
        <v>149.52000000000001</v>
      </c>
      <c r="AE27" s="754">
        <v>0</v>
      </c>
      <c r="AF27" s="754">
        <v>0</v>
      </c>
      <c r="AG27" s="754">
        <v>0</v>
      </c>
      <c r="AH27" s="757" t="s">
        <v>9</v>
      </c>
      <c r="AI27" s="754">
        <v>-4501.610453712201</v>
      </c>
      <c r="AJ27" s="754">
        <v>0</v>
      </c>
      <c r="AK27" s="758" t="s">
        <v>9</v>
      </c>
      <c r="AL27" s="759">
        <v>0</v>
      </c>
      <c r="AM27" s="758" t="s">
        <v>102</v>
      </c>
      <c r="AN27" s="758" t="s">
        <v>9</v>
      </c>
      <c r="AO27" s="758" t="s">
        <v>9</v>
      </c>
    </row>
    <row r="28" spans="1:41" x14ac:dyDescent="0.15">
      <c r="A28" s="2" t="s">
        <v>5</v>
      </c>
      <c r="B28" s="2" t="s">
        <v>9</v>
      </c>
      <c r="C28" s="2" t="s">
        <v>15</v>
      </c>
      <c r="D28" s="2" t="s">
        <v>32</v>
      </c>
      <c r="E28" s="2" t="s">
        <v>50</v>
      </c>
      <c r="F28" s="2" t="s">
        <v>9</v>
      </c>
      <c r="G28" s="2" t="s">
        <v>60</v>
      </c>
      <c r="H28" s="6">
        <v>581372.30934359913</v>
      </c>
      <c r="I28" s="6">
        <v>581372.30934359913</v>
      </c>
      <c r="J28" s="6">
        <v>581372.30934359913</v>
      </c>
      <c r="K28" s="6">
        <v>581372.30934359913</v>
      </c>
      <c r="L28" s="2" t="s">
        <v>67</v>
      </c>
      <c r="M28" s="6">
        <v>581372.30934359913</v>
      </c>
      <c r="N28" s="8">
        <v>45734</v>
      </c>
      <c r="O28" s="8">
        <v>45828</v>
      </c>
      <c r="P28" s="2" t="s">
        <v>9</v>
      </c>
      <c r="Q28" s="9">
        <v>0</v>
      </c>
      <c r="R28" s="10">
        <v>0</v>
      </c>
      <c r="S28" s="9">
        <v>0.22191780821917809</v>
      </c>
      <c r="T28" s="2" t="s">
        <v>77</v>
      </c>
      <c r="U28" s="6">
        <v>0</v>
      </c>
      <c r="V28" s="9">
        <v>1.7453352069119261</v>
      </c>
      <c r="W28" s="9">
        <v>1</v>
      </c>
      <c r="X28" s="9">
        <v>1</v>
      </c>
      <c r="Y28" s="2" t="s">
        <v>9</v>
      </c>
      <c r="Z28" s="754">
        <v>6.9813408276477043E-2</v>
      </c>
      <c r="AA28" s="755">
        <v>1148.5</v>
      </c>
      <c r="AB28" s="754">
        <v>0</v>
      </c>
      <c r="AC28" s="755">
        <v>1113.9000000000001</v>
      </c>
      <c r="AD28" s="756">
        <v>149.52000000000001</v>
      </c>
      <c r="AE28" s="754">
        <v>0</v>
      </c>
      <c r="AF28" s="754">
        <v>0</v>
      </c>
      <c r="AG28" s="754">
        <v>0</v>
      </c>
      <c r="AH28" s="757" t="s">
        <v>9</v>
      </c>
      <c r="AI28" s="754">
        <v>-18058.599412172218</v>
      </c>
      <c r="AJ28" s="754">
        <v>0</v>
      </c>
      <c r="AK28" s="758" t="s">
        <v>9</v>
      </c>
      <c r="AL28" s="759">
        <v>0</v>
      </c>
      <c r="AM28" s="758" t="s">
        <v>102</v>
      </c>
      <c r="AN28" s="758" t="s">
        <v>9</v>
      </c>
      <c r="AO28" s="758" t="s">
        <v>9</v>
      </c>
    </row>
    <row r="29" spans="1:41" x14ac:dyDescent="0.15">
      <c r="A29" s="2" t="s">
        <v>5</v>
      </c>
      <c r="B29" s="2" t="s">
        <v>9</v>
      </c>
      <c r="C29" s="2" t="s">
        <v>15</v>
      </c>
      <c r="D29" s="2" t="s">
        <v>32</v>
      </c>
      <c r="E29" s="2" t="s">
        <v>50</v>
      </c>
      <c r="F29" s="2" t="s">
        <v>9</v>
      </c>
      <c r="G29" s="2" t="s">
        <v>60</v>
      </c>
      <c r="H29" s="6">
        <v>436029.22328102333</v>
      </c>
      <c r="I29" s="6">
        <v>436029.22328102333</v>
      </c>
      <c r="J29" s="6">
        <v>436029.22328102333</v>
      </c>
      <c r="K29" s="6">
        <v>436029.22328102333</v>
      </c>
      <c r="L29" s="2" t="s">
        <v>67</v>
      </c>
      <c r="M29" s="6">
        <v>436029.22328102333</v>
      </c>
      <c r="N29" s="8">
        <v>45734</v>
      </c>
      <c r="O29" s="8">
        <v>45828</v>
      </c>
      <c r="P29" s="2" t="s">
        <v>9</v>
      </c>
      <c r="Q29" s="9">
        <v>0</v>
      </c>
      <c r="R29" s="10">
        <v>0</v>
      </c>
      <c r="S29" s="9">
        <v>0.22191780821917809</v>
      </c>
      <c r="T29" s="2" t="s">
        <v>77</v>
      </c>
      <c r="U29" s="6">
        <v>0</v>
      </c>
      <c r="V29" s="9">
        <v>1.7453352069119261</v>
      </c>
      <c r="W29" s="9">
        <v>1</v>
      </c>
      <c r="X29" s="9">
        <v>1</v>
      </c>
      <c r="Y29" s="2" t="s">
        <v>9</v>
      </c>
      <c r="Z29" s="754">
        <v>5.2360056207357786E-2</v>
      </c>
      <c r="AA29" s="755">
        <v>1148.5999999999999</v>
      </c>
      <c r="AB29" s="754">
        <v>0</v>
      </c>
      <c r="AC29" s="755">
        <v>1113.9000000000001</v>
      </c>
      <c r="AD29" s="756">
        <v>149.52000000000001</v>
      </c>
      <c r="AE29" s="754">
        <v>0</v>
      </c>
      <c r="AF29" s="754">
        <v>0</v>
      </c>
      <c r="AG29" s="754">
        <v>0</v>
      </c>
      <c r="AH29" s="757" t="s">
        <v>9</v>
      </c>
      <c r="AI29" s="754">
        <v>-13583.10266382579</v>
      </c>
      <c r="AJ29" s="754">
        <v>0</v>
      </c>
      <c r="AK29" s="758" t="s">
        <v>9</v>
      </c>
      <c r="AL29" s="759">
        <v>0</v>
      </c>
      <c r="AM29" s="758" t="s">
        <v>102</v>
      </c>
      <c r="AN29" s="758" t="s">
        <v>9</v>
      </c>
      <c r="AO29" s="758" t="s">
        <v>9</v>
      </c>
    </row>
    <row r="30" spans="1:41" x14ac:dyDescent="0.15">
      <c r="A30" s="2" t="s">
        <v>5</v>
      </c>
      <c r="B30" s="2" t="s">
        <v>9</v>
      </c>
      <c r="C30" s="2" t="s">
        <v>15</v>
      </c>
      <c r="D30" s="2" t="s">
        <v>32</v>
      </c>
      <c r="E30" s="2" t="s">
        <v>50</v>
      </c>
      <c r="F30" s="2" t="s">
        <v>9</v>
      </c>
      <c r="G30" s="2" t="s">
        <v>60</v>
      </c>
      <c r="H30" s="6">
        <v>436029.22328102333</v>
      </c>
      <c r="I30" s="6">
        <v>436029.22328102333</v>
      </c>
      <c r="J30" s="6">
        <v>436029.22328102333</v>
      </c>
      <c r="K30" s="6">
        <v>436029.22328102333</v>
      </c>
      <c r="L30" s="2" t="s">
        <v>67</v>
      </c>
      <c r="M30" s="6">
        <v>436029.22328102333</v>
      </c>
      <c r="N30" s="8">
        <v>45734</v>
      </c>
      <c r="O30" s="8">
        <v>45828</v>
      </c>
      <c r="P30" s="2" t="s">
        <v>9</v>
      </c>
      <c r="Q30" s="9">
        <v>0</v>
      </c>
      <c r="R30" s="10">
        <v>0</v>
      </c>
      <c r="S30" s="9">
        <v>0.22191780821917809</v>
      </c>
      <c r="T30" s="2" t="s">
        <v>77</v>
      </c>
      <c r="U30" s="6">
        <v>0</v>
      </c>
      <c r="V30" s="9">
        <v>1.7453352069119261</v>
      </c>
      <c r="W30" s="9">
        <v>1</v>
      </c>
      <c r="X30" s="9">
        <v>1</v>
      </c>
      <c r="Y30" s="2" t="s">
        <v>9</v>
      </c>
      <c r="Z30" s="754">
        <v>5.2360056207357786E-2</v>
      </c>
      <c r="AA30" s="755">
        <v>1148.7</v>
      </c>
      <c r="AB30" s="754">
        <v>0</v>
      </c>
      <c r="AC30" s="755">
        <v>1113.9000000000001</v>
      </c>
      <c r="AD30" s="756">
        <v>149.52000000000001</v>
      </c>
      <c r="AE30" s="754">
        <v>0</v>
      </c>
      <c r="AF30" s="754">
        <v>0</v>
      </c>
      <c r="AG30" s="754">
        <v>0</v>
      </c>
      <c r="AH30" s="757" t="s">
        <v>9</v>
      </c>
      <c r="AI30" s="754">
        <v>-13622.247041846451</v>
      </c>
      <c r="AJ30" s="754">
        <v>0</v>
      </c>
      <c r="AK30" s="758" t="s">
        <v>9</v>
      </c>
      <c r="AL30" s="759">
        <v>0</v>
      </c>
      <c r="AM30" s="758" t="s">
        <v>102</v>
      </c>
      <c r="AN30" s="758" t="s">
        <v>9</v>
      </c>
      <c r="AO30" s="758" t="s">
        <v>9</v>
      </c>
    </row>
    <row r="31" spans="1:41" x14ac:dyDescent="0.15">
      <c r="A31" s="2" t="s">
        <v>5</v>
      </c>
      <c r="B31" s="2" t="s">
        <v>9</v>
      </c>
      <c r="C31" s="2" t="s">
        <v>15</v>
      </c>
      <c r="D31" s="2" t="s">
        <v>32</v>
      </c>
      <c r="E31" s="2" t="s">
        <v>50</v>
      </c>
      <c r="F31" s="2" t="s">
        <v>9</v>
      </c>
      <c r="G31" s="2" t="s">
        <v>60</v>
      </c>
      <c r="H31" s="6">
        <v>290686.13721844752</v>
      </c>
      <c r="I31" s="6">
        <v>290686.13721844752</v>
      </c>
      <c r="J31" s="6">
        <v>290686.13721844752</v>
      </c>
      <c r="K31" s="6">
        <v>290686.13721844752</v>
      </c>
      <c r="L31" s="2" t="s">
        <v>67</v>
      </c>
      <c r="M31" s="6">
        <v>290686.13721844752</v>
      </c>
      <c r="N31" s="8">
        <v>45734</v>
      </c>
      <c r="O31" s="8">
        <v>45828</v>
      </c>
      <c r="P31" s="2" t="s">
        <v>9</v>
      </c>
      <c r="Q31" s="9">
        <v>0</v>
      </c>
      <c r="R31" s="10">
        <v>0</v>
      </c>
      <c r="S31" s="9">
        <v>0.22191780821917809</v>
      </c>
      <c r="T31" s="2" t="s">
        <v>77</v>
      </c>
      <c r="U31" s="6">
        <v>0</v>
      </c>
      <c r="V31" s="9">
        <v>1.7453352069119261</v>
      </c>
      <c r="W31" s="9">
        <v>1</v>
      </c>
      <c r="X31" s="9">
        <v>1</v>
      </c>
      <c r="Y31" s="2" t="s">
        <v>9</v>
      </c>
      <c r="Z31" s="754">
        <v>3.4906704138238522E-2</v>
      </c>
      <c r="AA31" s="755">
        <v>1148.9000000000001</v>
      </c>
      <c r="AB31" s="754">
        <v>0</v>
      </c>
      <c r="AC31" s="755">
        <v>1113.9000000000001</v>
      </c>
      <c r="AD31" s="756">
        <v>149.52000000000001</v>
      </c>
      <c r="AE31" s="754">
        <v>0</v>
      </c>
      <c r="AF31" s="754">
        <v>0</v>
      </c>
      <c r="AG31" s="754">
        <v>0</v>
      </c>
      <c r="AH31" s="757" t="s">
        <v>9</v>
      </c>
      <c r="AI31" s="754">
        <v>-9133.7021674931166</v>
      </c>
      <c r="AJ31" s="754">
        <v>0</v>
      </c>
      <c r="AK31" s="758" t="s">
        <v>9</v>
      </c>
      <c r="AL31" s="759">
        <v>0</v>
      </c>
      <c r="AM31" s="758" t="s">
        <v>102</v>
      </c>
      <c r="AN31" s="758" t="s">
        <v>9</v>
      </c>
      <c r="AO31" s="758" t="s">
        <v>9</v>
      </c>
    </row>
    <row r="32" spans="1:41" x14ac:dyDescent="0.15">
      <c r="A32" s="2" t="s">
        <v>5</v>
      </c>
      <c r="B32" s="2" t="s">
        <v>9</v>
      </c>
      <c r="C32" s="2" t="s">
        <v>15</v>
      </c>
      <c r="D32" s="2" t="s">
        <v>32</v>
      </c>
      <c r="E32" s="2" t="s">
        <v>50</v>
      </c>
      <c r="F32" s="2" t="s">
        <v>9</v>
      </c>
      <c r="G32" s="2" t="s">
        <v>60</v>
      </c>
      <c r="H32" s="6">
        <v>145343.08606257581</v>
      </c>
      <c r="I32" s="6">
        <v>145343.08606257581</v>
      </c>
      <c r="J32" s="6">
        <v>145343.08606257581</v>
      </c>
      <c r="K32" s="6">
        <v>145343.08606257581</v>
      </c>
      <c r="L32" s="2" t="s">
        <v>67</v>
      </c>
      <c r="M32" s="6">
        <v>145343.08606257581</v>
      </c>
      <c r="N32" s="8">
        <v>45734</v>
      </c>
      <c r="O32" s="8">
        <v>45828</v>
      </c>
      <c r="P32" s="2" t="s">
        <v>9</v>
      </c>
      <c r="Q32" s="9">
        <v>0</v>
      </c>
      <c r="R32" s="10">
        <v>0</v>
      </c>
      <c r="S32" s="9">
        <v>0.22191780821917809</v>
      </c>
      <c r="T32" s="2" t="s">
        <v>77</v>
      </c>
      <c r="U32" s="6">
        <v>0</v>
      </c>
      <c r="V32" s="9">
        <v>1.7453352069119261</v>
      </c>
      <c r="W32" s="9">
        <v>1</v>
      </c>
      <c r="X32" s="9">
        <v>1</v>
      </c>
      <c r="Y32" s="2" t="s">
        <v>9</v>
      </c>
      <c r="Z32" s="754">
        <v>1.7453352069119261E-2</v>
      </c>
      <c r="AA32" s="755">
        <v>1149.2</v>
      </c>
      <c r="AB32" s="754">
        <v>0</v>
      </c>
      <c r="AC32" s="755">
        <v>1113.9000000000001</v>
      </c>
      <c r="AD32" s="756">
        <v>149.52000000000001</v>
      </c>
      <c r="AE32" s="754">
        <v>0</v>
      </c>
      <c r="AF32" s="754">
        <v>0</v>
      </c>
      <c r="AG32" s="754">
        <v>0</v>
      </c>
      <c r="AH32" s="757" t="s">
        <v>9</v>
      </c>
      <c r="AI32" s="754">
        <v>-4605.9780084151425</v>
      </c>
      <c r="AJ32" s="754">
        <v>0</v>
      </c>
      <c r="AK32" s="758" t="s">
        <v>9</v>
      </c>
      <c r="AL32" s="759">
        <v>0</v>
      </c>
      <c r="AM32" s="758" t="s">
        <v>102</v>
      </c>
      <c r="AN32" s="758" t="s">
        <v>9</v>
      </c>
      <c r="AO32" s="758" t="s">
        <v>9</v>
      </c>
    </row>
    <row r="33" spans="1:41" x14ac:dyDescent="0.15">
      <c r="A33" s="2" t="s">
        <v>5</v>
      </c>
      <c r="B33" s="2" t="s">
        <v>9</v>
      </c>
      <c r="C33" s="2" t="s">
        <v>15</v>
      </c>
      <c r="D33" s="2" t="s">
        <v>32</v>
      </c>
      <c r="E33" s="2" t="s">
        <v>50</v>
      </c>
      <c r="F33" s="2" t="s">
        <v>9</v>
      </c>
      <c r="G33" s="2" t="s">
        <v>60</v>
      </c>
      <c r="H33" s="6">
        <v>145343.06860922376</v>
      </c>
      <c r="I33" s="6">
        <v>145343.06860922376</v>
      </c>
      <c r="J33" s="6">
        <v>145343.06860922376</v>
      </c>
      <c r="K33" s="6">
        <v>145343.06860922376</v>
      </c>
      <c r="L33" s="2" t="s">
        <v>67</v>
      </c>
      <c r="M33" s="6">
        <v>145343.06860922376</v>
      </c>
      <c r="N33" s="8">
        <v>45734</v>
      </c>
      <c r="O33" s="8">
        <v>45828</v>
      </c>
      <c r="P33" s="2" t="s">
        <v>9</v>
      </c>
      <c r="Q33" s="9">
        <v>0</v>
      </c>
      <c r="R33" s="10">
        <v>0</v>
      </c>
      <c r="S33" s="9">
        <v>0.22191780821917809</v>
      </c>
      <c r="T33" s="2" t="s">
        <v>77</v>
      </c>
      <c r="U33" s="6">
        <v>0</v>
      </c>
      <c r="V33" s="9">
        <v>1.7453352069119261</v>
      </c>
      <c r="W33" s="9">
        <v>1</v>
      </c>
      <c r="X33" s="9">
        <v>1</v>
      </c>
      <c r="Y33" s="2" t="s">
        <v>9</v>
      </c>
      <c r="Z33" s="754">
        <v>1.7453352069119261E-2</v>
      </c>
      <c r="AA33" s="755">
        <v>1149.3</v>
      </c>
      <c r="AB33" s="754">
        <v>0</v>
      </c>
      <c r="AC33" s="755">
        <v>1113.9000000000001</v>
      </c>
      <c r="AD33" s="756">
        <v>149.52000000000001</v>
      </c>
      <c r="AE33" s="754">
        <v>0</v>
      </c>
      <c r="AF33" s="754">
        <v>0</v>
      </c>
      <c r="AG33" s="754">
        <v>0</v>
      </c>
      <c r="AH33" s="757" t="s">
        <v>9</v>
      </c>
      <c r="AI33" s="754">
        <v>-4619.0435877740674</v>
      </c>
      <c r="AJ33" s="754">
        <v>0</v>
      </c>
      <c r="AK33" s="758" t="s">
        <v>9</v>
      </c>
      <c r="AL33" s="759">
        <v>0</v>
      </c>
      <c r="AM33" s="758" t="s">
        <v>102</v>
      </c>
      <c r="AN33" s="758" t="s">
        <v>9</v>
      </c>
      <c r="AO33" s="758" t="s">
        <v>9</v>
      </c>
    </row>
    <row r="34" spans="1:41" x14ac:dyDescent="0.15">
      <c r="A34" s="2" t="s">
        <v>5</v>
      </c>
      <c r="B34" s="2" t="s">
        <v>9</v>
      </c>
      <c r="C34" s="2" t="s">
        <v>15</v>
      </c>
      <c r="D34" s="2" t="s">
        <v>32</v>
      </c>
      <c r="E34" s="2" t="s">
        <v>50</v>
      </c>
      <c r="F34" s="2" t="s">
        <v>9</v>
      </c>
      <c r="G34" s="2" t="s">
        <v>60</v>
      </c>
      <c r="H34" s="6">
        <v>290686.13721844752</v>
      </c>
      <c r="I34" s="6">
        <v>290686.13721844752</v>
      </c>
      <c r="J34" s="6">
        <v>290686.13721844752</v>
      </c>
      <c r="K34" s="6">
        <v>290686.13721844752</v>
      </c>
      <c r="L34" s="2" t="s">
        <v>67</v>
      </c>
      <c r="M34" s="6">
        <v>290686.13721844752</v>
      </c>
      <c r="N34" s="8">
        <v>45734</v>
      </c>
      <c r="O34" s="8">
        <v>45828</v>
      </c>
      <c r="P34" s="2" t="s">
        <v>9</v>
      </c>
      <c r="Q34" s="9">
        <v>0</v>
      </c>
      <c r="R34" s="10">
        <v>0</v>
      </c>
      <c r="S34" s="9">
        <v>0.22191780821917809</v>
      </c>
      <c r="T34" s="2" t="s">
        <v>77</v>
      </c>
      <c r="U34" s="6">
        <v>0</v>
      </c>
      <c r="V34" s="9">
        <v>1.7453352069119261</v>
      </c>
      <c r="W34" s="9">
        <v>1</v>
      </c>
      <c r="X34" s="9">
        <v>1</v>
      </c>
      <c r="Y34" s="2" t="s">
        <v>9</v>
      </c>
      <c r="Z34" s="754">
        <v>3.4906704138238522E-2</v>
      </c>
      <c r="AA34" s="755">
        <v>1149.4000000000001</v>
      </c>
      <c r="AB34" s="754">
        <v>0</v>
      </c>
      <c r="AC34" s="755">
        <v>1113.9000000000001</v>
      </c>
      <c r="AD34" s="756">
        <v>149.52000000000001</v>
      </c>
      <c r="AE34" s="754">
        <v>0</v>
      </c>
      <c r="AF34" s="754">
        <v>0</v>
      </c>
      <c r="AG34" s="754">
        <v>0</v>
      </c>
      <c r="AH34" s="757" t="s">
        <v>9</v>
      </c>
      <c r="AI34" s="754">
        <v>-9264.1834275618894</v>
      </c>
      <c r="AJ34" s="754">
        <v>0</v>
      </c>
      <c r="AK34" s="758" t="s">
        <v>9</v>
      </c>
      <c r="AL34" s="759">
        <v>0</v>
      </c>
      <c r="AM34" s="758" t="s">
        <v>102</v>
      </c>
      <c r="AN34" s="758" t="s">
        <v>9</v>
      </c>
      <c r="AO34" s="758" t="s">
        <v>9</v>
      </c>
    </row>
    <row r="35" spans="1:41" x14ac:dyDescent="0.15">
      <c r="A35" s="2" t="s">
        <v>5</v>
      </c>
      <c r="B35" s="2" t="s">
        <v>9</v>
      </c>
      <c r="C35" s="2" t="s">
        <v>15</v>
      </c>
      <c r="D35" s="2" t="s">
        <v>32</v>
      </c>
      <c r="E35" s="2" t="s">
        <v>50</v>
      </c>
      <c r="F35" s="2" t="s">
        <v>9</v>
      </c>
      <c r="G35" s="2" t="s">
        <v>60</v>
      </c>
      <c r="H35" s="6">
        <v>290686.15467179957</v>
      </c>
      <c r="I35" s="6">
        <v>290686.15467179957</v>
      </c>
      <c r="J35" s="6">
        <v>290686.15467179957</v>
      </c>
      <c r="K35" s="6">
        <v>290686.15467179957</v>
      </c>
      <c r="L35" s="2" t="s">
        <v>67</v>
      </c>
      <c r="M35" s="6">
        <v>290686.15467179957</v>
      </c>
      <c r="N35" s="8">
        <v>45734</v>
      </c>
      <c r="O35" s="8">
        <v>45828</v>
      </c>
      <c r="P35" s="2" t="s">
        <v>9</v>
      </c>
      <c r="Q35" s="9">
        <v>0</v>
      </c>
      <c r="R35" s="10">
        <v>0</v>
      </c>
      <c r="S35" s="9">
        <v>0.22191780821917809</v>
      </c>
      <c r="T35" s="2" t="s">
        <v>77</v>
      </c>
      <c r="U35" s="6">
        <v>0</v>
      </c>
      <c r="V35" s="9">
        <v>1.7453352069119261</v>
      </c>
      <c r="W35" s="9">
        <v>1</v>
      </c>
      <c r="X35" s="9">
        <v>1</v>
      </c>
      <c r="Y35" s="2" t="s">
        <v>9</v>
      </c>
      <c r="Z35" s="754">
        <v>3.4906704138238522E-2</v>
      </c>
      <c r="AA35" s="755">
        <v>1149.5</v>
      </c>
      <c r="AB35" s="754">
        <v>0</v>
      </c>
      <c r="AC35" s="755">
        <v>1113.9000000000001</v>
      </c>
      <c r="AD35" s="756">
        <v>149.52000000000001</v>
      </c>
      <c r="AE35" s="754">
        <v>0</v>
      </c>
      <c r="AF35" s="754">
        <v>0</v>
      </c>
      <c r="AG35" s="754">
        <v>0</v>
      </c>
      <c r="AH35" s="757" t="s">
        <v>9</v>
      </c>
      <c r="AI35" s="754">
        <v>-9290.2622262235382</v>
      </c>
      <c r="AJ35" s="754">
        <v>0</v>
      </c>
      <c r="AK35" s="758" t="s">
        <v>9</v>
      </c>
      <c r="AL35" s="759">
        <v>0</v>
      </c>
      <c r="AM35" s="758" t="s">
        <v>102</v>
      </c>
      <c r="AN35" s="758" t="s">
        <v>9</v>
      </c>
      <c r="AO35" s="758" t="s">
        <v>9</v>
      </c>
    </row>
    <row r="36" spans="1:41" x14ac:dyDescent="0.15">
      <c r="A36" s="2" t="s">
        <v>5</v>
      </c>
      <c r="B36" s="2" t="s">
        <v>9</v>
      </c>
      <c r="C36" s="2" t="s">
        <v>15</v>
      </c>
      <c r="D36" s="2" t="s">
        <v>32</v>
      </c>
      <c r="E36" s="2" t="s">
        <v>50</v>
      </c>
      <c r="F36" s="2" t="s">
        <v>9</v>
      </c>
      <c r="G36" s="2" t="s">
        <v>60</v>
      </c>
      <c r="H36" s="6">
        <v>145343.06860922376</v>
      </c>
      <c r="I36" s="6">
        <v>145343.06860922376</v>
      </c>
      <c r="J36" s="6">
        <v>145343.06860922376</v>
      </c>
      <c r="K36" s="6">
        <v>145343.06860922376</v>
      </c>
      <c r="L36" s="2" t="s">
        <v>67</v>
      </c>
      <c r="M36" s="6">
        <v>145343.06860922376</v>
      </c>
      <c r="N36" s="8">
        <v>45734</v>
      </c>
      <c r="O36" s="8">
        <v>45828</v>
      </c>
      <c r="P36" s="2" t="s">
        <v>9</v>
      </c>
      <c r="Q36" s="9">
        <v>0</v>
      </c>
      <c r="R36" s="10">
        <v>0</v>
      </c>
      <c r="S36" s="9">
        <v>0.22191780821917809</v>
      </c>
      <c r="T36" s="2" t="s">
        <v>77</v>
      </c>
      <c r="U36" s="6">
        <v>0</v>
      </c>
      <c r="V36" s="9">
        <v>1.7453352069119261</v>
      </c>
      <c r="W36" s="9">
        <v>1</v>
      </c>
      <c r="X36" s="9">
        <v>1</v>
      </c>
      <c r="Y36" s="2" t="s">
        <v>9</v>
      </c>
      <c r="Z36" s="754">
        <v>1.7453352069119261E-2</v>
      </c>
      <c r="AA36" s="755">
        <v>1149.5999999999999</v>
      </c>
      <c r="AB36" s="754">
        <v>0</v>
      </c>
      <c r="AC36" s="755">
        <v>1113.9000000000001</v>
      </c>
      <c r="AD36" s="756">
        <v>149.52000000000001</v>
      </c>
      <c r="AE36" s="754">
        <v>0</v>
      </c>
      <c r="AF36" s="754">
        <v>0</v>
      </c>
      <c r="AG36" s="754">
        <v>0</v>
      </c>
      <c r="AH36" s="757" t="s">
        <v>9</v>
      </c>
      <c r="AI36" s="754">
        <v>-4658.1879657946993</v>
      </c>
      <c r="AJ36" s="754">
        <v>0</v>
      </c>
      <c r="AK36" s="758" t="s">
        <v>9</v>
      </c>
      <c r="AL36" s="759">
        <v>0</v>
      </c>
      <c r="AM36" s="758" t="s">
        <v>102</v>
      </c>
      <c r="AN36" s="758" t="s">
        <v>9</v>
      </c>
      <c r="AO36" s="758" t="s">
        <v>9</v>
      </c>
    </row>
    <row r="37" spans="1:41" x14ac:dyDescent="0.15">
      <c r="A37" s="2" t="s">
        <v>5</v>
      </c>
      <c r="B37" s="2" t="s">
        <v>9</v>
      </c>
      <c r="C37" s="2" t="s">
        <v>15</v>
      </c>
      <c r="D37" s="2" t="s">
        <v>32</v>
      </c>
      <c r="E37" s="2" t="s">
        <v>50</v>
      </c>
      <c r="F37" s="2" t="s">
        <v>9</v>
      </c>
      <c r="G37" s="2" t="s">
        <v>60</v>
      </c>
      <c r="H37" s="6">
        <v>290686.15467179957</v>
      </c>
      <c r="I37" s="6">
        <v>290686.15467179957</v>
      </c>
      <c r="J37" s="6">
        <v>290686.15467179957</v>
      </c>
      <c r="K37" s="6">
        <v>290686.15467179957</v>
      </c>
      <c r="L37" s="2" t="s">
        <v>67</v>
      </c>
      <c r="M37" s="6">
        <v>290686.15467179957</v>
      </c>
      <c r="N37" s="8">
        <v>45734</v>
      </c>
      <c r="O37" s="8">
        <v>45828</v>
      </c>
      <c r="P37" s="2" t="s">
        <v>9</v>
      </c>
      <c r="Q37" s="9">
        <v>0</v>
      </c>
      <c r="R37" s="10">
        <v>0</v>
      </c>
      <c r="S37" s="9">
        <v>0.22191780821917809</v>
      </c>
      <c r="T37" s="2" t="s">
        <v>77</v>
      </c>
      <c r="U37" s="6">
        <v>0</v>
      </c>
      <c r="V37" s="9">
        <v>1.7453352069119261</v>
      </c>
      <c r="W37" s="9">
        <v>1</v>
      </c>
      <c r="X37" s="9">
        <v>1</v>
      </c>
      <c r="Y37" s="2" t="s">
        <v>9</v>
      </c>
      <c r="Z37" s="754">
        <v>3.4906704138238522E-2</v>
      </c>
      <c r="AA37" s="755">
        <v>1149.7</v>
      </c>
      <c r="AB37" s="754">
        <v>0</v>
      </c>
      <c r="AC37" s="755">
        <v>1113.9000000000001</v>
      </c>
      <c r="AD37" s="756">
        <v>149.52000000000001</v>
      </c>
      <c r="AE37" s="754">
        <v>0</v>
      </c>
      <c r="AF37" s="754">
        <v>0</v>
      </c>
      <c r="AG37" s="754">
        <v>0</v>
      </c>
      <c r="AH37" s="757" t="s">
        <v>9</v>
      </c>
      <c r="AI37" s="754">
        <v>-9342.4547302511055</v>
      </c>
      <c r="AJ37" s="754">
        <v>0</v>
      </c>
      <c r="AK37" s="758" t="s">
        <v>9</v>
      </c>
      <c r="AL37" s="759">
        <v>0</v>
      </c>
      <c r="AM37" s="758" t="s">
        <v>102</v>
      </c>
      <c r="AN37" s="758" t="s">
        <v>9</v>
      </c>
      <c r="AO37" s="758" t="s">
        <v>9</v>
      </c>
    </row>
    <row r="38" spans="1:41" x14ac:dyDescent="0.15">
      <c r="A38" s="2" t="s">
        <v>5</v>
      </c>
      <c r="B38" s="2" t="s">
        <v>9</v>
      </c>
      <c r="C38" s="2" t="s">
        <v>15</v>
      </c>
      <c r="D38" s="2" t="s">
        <v>32</v>
      </c>
      <c r="E38" s="2" t="s">
        <v>50</v>
      </c>
      <c r="F38" s="2" t="s">
        <v>9</v>
      </c>
      <c r="G38" s="2" t="s">
        <v>60</v>
      </c>
      <c r="H38" s="6">
        <v>145343.06860922376</v>
      </c>
      <c r="I38" s="6">
        <v>145343.06860922376</v>
      </c>
      <c r="J38" s="6">
        <v>145343.06860922376</v>
      </c>
      <c r="K38" s="6">
        <v>145343.06860922376</v>
      </c>
      <c r="L38" s="2" t="s">
        <v>67</v>
      </c>
      <c r="M38" s="6">
        <v>145343.06860922376</v>
      </c>
      <c r="N38" s="8">
        <v>45734</v>
      </c>
      <c r="O38" s="8">
        <v>45828</v>
      </c>
      <c r="P38" s="2" t="s">
        <v>9</v>
      </c>
      <c r="Q38" s="9">
        <v>0</v>
      </c>
      <c r="R38" s="10">
        <v>0</v>
      </c>
      <c r="S38" s="9">
        <v>0.22191780821917809</v>
      </c>
      <c r="T38" s="2" t="s">
        <v>77</v>
      </c>
      <c r="U38" s="6">
        <v>0</v>
      </c>
      <c r="V38" s="9">
        <v>1.7453352069119261</v>
      </c>
      <c r="W38" s="9">
        <v>1</v>
      </c>
      <c r="X38" s="9">
        <v>1</v>
      </c>
      <c r="Y38" s="2" t="s">
        <v>9</v>
      </c>
      <c r="Z38" s="754">
        <v>1.7453352069119261E-2</v>
      </c>
      <c r="AA38" s="755">
        <v>1149.8</v>
      </c>
      <c r="AB38" s="754">
        <v>0</v>
      </c>
      <c r="AC38" s="755">
        <v>1113.9000000000001</v>
      </c>
      <c r="AD38" s="756">
        <v>149.52000000000001</v>
      </c>
      <c r="AE38" s="754">
        <v>0</v>
      </c>
      <c r="AF38" s="754">
        <v>0</v>
      </c>
      <c r="AG38" s="754">
        <v>0</v>
      </c>
      <c r="AH38" s="757" t="s">
        <v>9</v>
      </c>
      <c r="AI38" s="754">
        <v>-4684.2842178084247</v>
      </c>
      <c r="AJ38" s="754">
        <v>0</v>
      </c>
      <c r="AK38" s="758" t="s">
        <v>9</v>
      </c>
      <c r="AL38" s="759">
        <v>0</v>
      </c>
      <c r="AM38" s="758" t="s">
        <v>102</v>
      </c>
      <c r="AN38" s="758" t="s">
        <v>9</v>
      </c>
      <c r="AO38" s="758" t="s">
        <v>9</v>
      </c>
    </row>
    <row r="39" spans="1:41" x14ac:dyDescent="0.15">
      <c r="A39" s="2" t="s">
        <v>5</v>
      </c>
      <c r="B39" s="2" t="s">
        <v>9</v>
      </c>
      <c r="C39" s="2" t="s">
        <v>15</v>
      </c>
      <c r="D39" s="2" t="s">
        <v>32</v>
      </c>
      <c r="E39" s="2" t="s">
        <v>50</v>
      </c>
      <c r="F39" s="2" t="s">
        <v>9</v>
      </c>
      <c r="G39" s="2" t="s">
        <v>60</v>
      </c>
      <c r="H39" s="6">
        <v>145343.06860922376</v>
      </c>
      <c r="I39" s="6">
        <v>145343.06860922376</v>
      </c>
      <c r="J39" s="6">
        <v>145343.06860922376</v>
      </c>
      <c r="K39" s="6">
        <v>145343.06860922376</v>
      </c>
      <c r="L39" s="2" t="s">
        <v>67</v>
      </c>
      <c r="M39" s="6">
        <v>145343.06860922376</v>
      </c>
      <c r="N39" s="8">
        <v>45734</v>
      </c>
      <c r="O39" s="8">
        <v>45828</v>
      </c>
      <c r="P39" s="2" t="s">
        <v>9</v>
      </c>
      <c r="Q39" s="9">
        <v>0</v>
      </c>
      <c r="R39" s="10">
        <v>0</v>
      </c>
      <c r="S39" s="9">
        <v>0.22191780821917809</v>
      </c>
      <c r="T39" s="2" t="s">
        <v>77</v>
      </c>
      <c r="U39" s="6">
        <v>0</v>
      </c>
      <c r="V39" s="9">
        <v>1.7453352069119261</v>
      </c>
      <c r="W39" s="9">
        <v>1</v>
      </c>
      <c r="X39" s="9">
        <v>1</v>
      </c>
      <c r="Y39" s="2" t="s">
        <v>9</v>
      </c>
      <c r="Z39" s="754">
        <v>1.7453352069119261E-2</v>
      </c>
      <c r="AA39" s="755">
        <v>1149.9000000000001</v>
      </c>
      <c r="AB39" s="754">
        <v>0</v>
      </c>
      <c r="AC39" s="755">
        <v>1113.9000000000001</v>
      </c>
      <c r="AD39" s="756">
        <v>149.52000000000001</v>
      </c>
      <c r="AE39" s="754">
        <v>0</v>
      </c>
      <c r="AF39" s="754">
        <v>0</v>
      </c>
      <c r="AG39" s="754">
        <v>0</v>
      </c>
      <c r="AH39" s="757" t="s">
        <v>9</v>
      </c>
      <c r="AI39" s="754">
        <v>-4697.332343815302</v>
      </c>
      <c r="AJ39" s="754">
        <v>0</v>
      </c>
      <c r="AK39" s="758" t="s">
        <v>9</v>
      </c>
      <c r="AL39" s="759">
        <v>0</v>
      </c>
      <c r="AM39" s="758" t="s">
        <v>102</v>
      </c>
      <c r="AN39" s="758" t="s">
        <v>9</v>
      </c>
      <c r="AO39" s="758" t="s">
        <v>9</v>
      </c>
    </row>
    <row r="40" spans="1:41" x14ac:dyDescent="0.15">
      <c r="A40" s="2" t="s">
        <v>5</v>
      </c>
      <c r="B40" s="2" t="s">
        <v>9</v>
      </c>
      <c r="C40" s="2" t="s">
        <v>15</v>
      </c>
      <c r="D40" s="2" t="s">
        <v>32</v>
      </c>
      <c r="E40" s="2" t="s">
        <v>50</v>
      </c>
      <c r="F40" s="2" t="s">
        <v>9</v>
      </c>
      <c r="G40" s="2" t="s">
        <v>60</v>
      </c>
      <c r="H40" s="6">
        <v>145343.08606257581</v>
      </c>
      <c r="I40" s="6">
        <v>145343.08606257581</v>
      </c>
      <c r="J40" s="6">
        <v>145343.08606257581</v>
      </c>
      <c r="K40" s="6">
        <v>145343.08606257581</v>
      </c>
      <c r="L40" s="2" t="s">
        <v>67</v>
      </c>
      <c r="M40" s="6">
        <v>145343.08606257581</v>
      </c>
      <c r="N40" s="8">
        <v>45734</v>
      </c>
      <c r="O40" s="8">
        <v>45828</v>
      </c>
      <c r="P40" s="2" t="s">
        <v>9</v>
      </c>
      <c r="Q40" s="9">
        <v>0</v>
      </c>
      <c r="R40" s="10">
        <v>0</v>
      </c>
      <c r="S40" s="9">
        <v>0.22191780821917809</v>
      </c>
      <c r="T40" s="2" t="s">
        <v>77</v>
      </c>
      <c r="U40" s="6">
        <v>0</v>
      </c>
      <c r="V40" s="9">
        <v>1.7453352069119261</v>
      </c>
      <c r="W40" s="9">
        <v>1</v>
      </c>
      <c r="X40" s="9">
        <v>1</v>
      </c>
      <c r="Y40" s="2" t="s">
        <v>9</v>
      </c>
      <c r="Z40" s="754">
        <v>1.7453352069119261E-2</v>
      </c>
      <c r="AA40" s="755">
        <v>1150</v>
      </c>
      <c r="AB40" s="754">
        <v>0</v>
      </c>
      <c r="AC40" s="755">
        <v>1113.9000000000001</v>
      </c>
      <c r="AD40" s="756">
        <v>149.52000000000001</v>
      </c>
      <c r="AE40" s="754">
        <v>0</v>
      </c>
      <c r="AF40" s="754">
        <v>0</v>
      </c>
      <c r="AG40" s="754">
        <v>0</v>
      </c>
      <c r="AH40" s="757" t="s">
        <v>9</v>
      </c>
      <c r="AI40" s="754">
        <v>-4710.3630164701317</v>
      </c>
      <c r="AJ40" s="754">
        <v>0</v>
      </c>
      <c r="AK40" s="758" t="s">
        <v>9</v>
      </c>
      <c r="AL40" s="759">
        <v>0</v>
      </c>
      <c r="AM40" s="758" t="s">
        <v>102</v>
      </c>
      <c r="AN40" s="758" t="s">
        <v>9</v>
      </c>
      <c r="AO40" s="758" t="s">
        <v>9</v>
      </c>
    </row>
    <row r="41" spans="1:41" x14ac:dyDescent="0.15">
      <c r="A41" s="2" t="s">
        <v>5</v>
      </c>
      <c r="B41" s="2" t="s">
        <v>9</v>
      </c>
      <c r="C41" s="2" t="s">
        <v>15</v>
      </c>
      <c r="D41" s="2" t="s">
        <v>32</v>
      </c>
      <c r="E41" s="2" t="s">
        <v>50</v>
      </c>
      <c r="F41" s="2" t="s">
        <v>9</v>
      </c>
      <c r="G41" s="2" t="s">
        <v>60</v>
      </c>
      <c r="H41" s="6">
        <v>290686.15467179957</v>
      </c>
      <c r="I41" s="6">
        <v>290686.15467179957</v>
      </c>
      <c r="J41" s="6">
        <v>290686.15467179957</v>
      </c>
      <c r="K41" s="6">
        <v>290686.15467179957</v>
      </c>
      <c r="L41" s="2" t="s">
        <v>67</v>
      </c>
      <c r="M41" s="6">
        <v>290686.15467179957</v>
      </c>
      <c r="N41" s="8">
        <v>45734</v>
      </c>
      <c r="O41" s="8">
        <v>45828</v>
      </c>
      <c r="P41" s="2" t="s">
        <v>9</v>
      </c>
      <c r="Q41" s="9">
        <v>0</v>
      </c>
      <c r="R41" s="10">
        <v>0</v>
      </c>
      <c r="S41" s="9">
        <v>0.22191780821917809</v>
      </c>
      <c r="T41" s="2" t="s">
        <v>77</v>
      </c>
      <c r="U41" s="6">
        <v>0</v>
      </c>
      <c r="V41" s="9">
        <v>1.7453352069119261</v>
      </c>
      <c r="W41" s="9">
        <v>1</v>
      </c>
      <c r="X41" s="9">
        <v>1</v>
      </c>
      <c r="Y41" s="2" t="s">
        <v>9</v>
      </c>
      <c r="Z41" s="754">
        <v>3.4906704138238522E-2</v>
      </c>
      <c r="AA41" s="755">
        <v>1150.5999999999999</v>
      </c>
      <c r="AB41" s="754">
        <v>0</v>
      </c>
      <c r="AC41" s="755">
        <v>1113.9000000000001</v>
      </c>
      <c r="AD41" s="756">
        <v>149.52000000000001</v>
      </c>
      <c r="AE41" s="754">
        <v>0</v>
      </c>
      <c r="AF41" s="754">
        <v>0</v>
      </c>
      <c r="AG41" s="754">
        <v>0</v>
      </c>
      <c r="AH41" s="757" t="s">
        <v>9</v>
      </c>
      <c r="AI41" s="754">
        <v>-9577.3209983748384</v>
      </c>
      <c r="AJ41" s="754">
        <v>0</v>
      </c>
      <c r="AK41" s="758" t="s">
        <v>9</v>
      </c>
      <c r="AL41" s="759">
        <v>0</v>
      </c>
      <c r="AM41" s="758" t="s">
        <v>102</v>
      </c>
      <c r="AN41" s="758" t="s">
        <v>9</v>
      </c>
      <c r="AO41" s="758" t="s">
        <v>9</v>
      </c>
    </row>
    <row r="42" spans="1:41" x14ac:dyDescent="0.15">
      <c r="A42" s="2" t="s">
        <v>5</v>
      </c>
      <c r="B42" s="2" t="s">
        <v>9</v>
      </c>
      <c r="C42" s="2" t="s">
        <v>15</v>
      </c>
      <c r="D42" s="2" t="s">
        <v>32</v>
      </c>
      <c r="E42" s="2" t="s">
        <v>50</v>
      </c>
      <c r="F42" s="2" t="s">
        <v>9</v>
      </c>
      <c r="G42" s="2" t="s">
        <v>60</v>
      </c>
      <c r="H42" s="6">
        <v>290686.15467179957</v>
      </c>
      <c r="I42" s="6">
        <v>290686.15467179957</v>
      </c>
      <c r="J42" s="6">
        <v>290686.15467179957</v>
      </c>
      <c r="K42" s="6">
        <v>290686.15467179957</v>
      </c>
      <c r="L42" s="2" t="s">
        <v>67</v>
      </c>
      <c r="M42" s="6">
        <v>290686.15467179957</v>
      </c>
      <c r="N42" s="8">
        <v>45734</v>
      </c>
      <c r="O42" s="8">
        <v>45828</v>
      </c>
      <c r="P42" s="2" t="s">
        <v>9</v>
      </c>
      <c r="Q42" s="9">
        <v>0</v>
      </c>
      <c r="R42" s="10">
        <v>0</v>
      </c>
      <c r="S42" s="9">
        <v>0.22191780821917809</v>
      </c>
      <c r="T42" s="2" t="s">
        <v>77</v>
      </c>
      <c r="U42" s="6">
        <v>0</v>
      </c>
      <c r="V42" s="9">
        <v>1.7453352069119261</v>
      </c>
      <c r="W42" s="9">
        <v>1</v>
      </c>
      <c r="X42" s="9">
        <v>1</v>
      </c>
      <c r="Y42" s="2" t="s">
        <v>9</v>
      </c>
      <c r="Z42" s="754">
        <v>3.4906704138238522E-2</v>
      </c>
      <c r="AA42" s="755">
        <v>1150.8</v>
      </c>
      <c r="AB42" s="754">
        <v>0</v>
      </c>
      <c r="AC42" s="755">
        <v>1113.9000000000001</v>
      </c>
      <c r="AD42" s="756">
        <v>149.52000000000001</v>
      </c>
      <c r="AE42" s="754">
        <v>0</v>
      </c>
      <c r="AF42" s="754">
        <v>0</v>
      </c>
      <c r="AG42" s="754">
        <v>0</v>
      </c>
      <c r="AH42" s="757" t="s">
        <v>9</v>
      </c>
      <c r="AI42" s="754">
        <v>-9629.5135024022893</v>
      </c>
      <c r="AJ42" s="754">
        <v>0</v>
      </c>
      <c r="AK42" s="758" t="s">
        <v>9</v>
      </c>
      <c r="AL42" s="759">
        <v>0</v>
      </c>
      <c r="AM42" s="758" t="s">
        <v>102</v>
      </c>
      <c r="AN42" s="758" t="s">
        <v>9</v>
      </c>
      <c r="AO42" s="758" t="s">
        <v>9</v>
      </c>
    </row>
    <row r="43" spans="1:41" x14ac:dyDescent="0.15">
      <c r="A43" s="2" t="s">
        <v>5</v>
      </c>
      <c r="B43" s="2" t="s">
        <v>9</v>
      </c>
      <c r="C43" s="2" t="s">
        <v>15</v>
      </c>
      <c r="D43" s="2" t="s">
        <v>32</v>
      </c>
      <c r="E43" s="2" t="s">
        <v>50</v>
      </c>
      <c r="F43" s="2" t="s">
        <v>9</v>
      </c>
      <c r="G43" s="2" t="s">
        <v>60</v>
      </c>
      <c r="H43" s="6">
        <v>290686.13721844752</v>
      </c>
      <c r="I43" s="6">
        <v>290686.13721844752</v>
      </c>
      <c r="J43" s="6">
        <v>290686.13721844752</v>
      </c>
      <c r="K43" s="6">
        <v>290686.13721844752</v>
      </c>
      <c r="L43" s="2" t="s">
        <v>67</v>
      </c>
      <c r="M43" s="6">
        <v>290686.13721844752</v>
      </c>
      <c r="N43" s="8">
        <v>45734</v>
      </c>
      <c r="O43" s="8">
        <v>45828</v>
      </c>
      <c r="P43" s="2" t="s">
        <v>9</v>
      </c>
      <c r="Q43" s="9">
        <v>0</v>
      </c>
      <c r="R43" s="10">
        <v>0</v>
      </c>
      <c r="S43" s="9">
        <v>0.22191780821917809</v>
      </c>
      <c r="T43" s="2" t="s">
        <v>77</v>
      </c>
      <c r="U43" s="6">
        <v>0</v>
      </c>
      <c r="V43" s="9">
        <v>1.7453352069119261</v>
      </c>
      <c r="W43" s="9">
        <v>1</v>
      </c>
      <c r="X43" s="9">
        <v>1</v>
      </c>
      <c r="Y43" s="2" t="s">
        <v>9</v>
      </c>
      <c r="Z43" s="754">
        <v>3.4906704138238522E-2</v>
      </c>
      <c r="AA43" s="755">
        <v>1150.9000000000001</v>
      </c>
      <c r="AB43" s="754">
        <v>0</v>
      </c>
      <c r="AC43" s="755">
        <v>1113.9000000000001</v>
      </c>
      <c r="AD43" s="756">
        <v>149.52000000000001</v>
      </c>
      <c r="AE43" s="754">
        <v>0</v>
      </c>
      <c r="AF43" s="754">
        <v>0</v>
      </c>
      <c r="AG43" s="754">
        <v>0</v>
      </c>
      <c r="AH43" s="757" t="s">
        <v>9</v>
      </c>
      <c r="AI43" s="754">
        <v>-9655.6272077680915</v>
      </c>
      <c r="AJ43" s="754">
        <v>0</v>
      </c>
      <c r="AK43" s="758" t="s">
        <v>9</v>
      </c>
      <c r="AL43" s="759">
        <v>0</v>
      </c>
      <c r="AM43" s="758" t="s">
        <v>102</v>
      </c>
      <c r="AN43" s="758" t="s">
        <v>9</v>
      </c>
      <c r="AO43" s="758" t="s">
        <v>9</v>
      </c>
    </row>
    <row r="44" spans="1:41" x14ac:dyDescent="0.15">
      <c r="A44" s="2" t="s">
        <v>5</v>
      </c>
      <c r="B44" s="2" t="s">
        <v>9</v>
      </c>
      <c r="C44" s="2" t="s">
        <v>15</v>
      </c>
      <c r="D44" s="2" t="s">
        <v>32</v>
      </c>
      <c r="E44" s="2" t="s">
        <v>50</v>
      </c>
      <c r="F44" s="2" t="s">
        <v>9</v>
      </c>
      <c r="G44" s="2" t="s">
        <v>60</v>
      </c>
      <c r="H44" s="6">
        <v>145343.08606257581</v>
      </c>
      <c r="I44" s="6">
        <v>145343.08606257581</v>
      </c>
      <c r="J44" s="6">
        <v>145343.08606257581</v>
      </c>
      <c r="K44" s="6">
        <v>145343.08606257581</v>
      </c>
      <c r="L44" s="2" t="s">
        <v>67</v>
      </c>
      <c r="M44" s="6">
        <v>145343.08606257581</v>
      </c>
      <c r="N44" s="8">
        <v>45734</v>
      </c>
      <c r="O44" s="8">
        <v>45828</v>
      </c>
      <c r="P44" s="2" t="s">
        <v>9</v>
      </c>
      <c r="Q44" s="9">
        <v>0</v>
      </c>
      <c r="R44" s="10">
        <v>0</v>
      </c>
      <c r="S44" s="9">
        <v>0.22191780821917809</v>
      </c>
      <c r="T44" s="2" t="s">
        <v>77</v>
      </c>
      <c r="U44" s="6">
        <v>0</v>
      </c>
      <c r="V44" s="9">
        <v>1.7453352069119261</v>
      </c>
      <c r="W44" s="9">
        <v>1</v>
      </c>
      <c r="X44" s="9">
        <v>1</v>
      </c>
      <c r="Y44" s="2" t="s">
        <v>9</v>
      </c>
      <c r="Z44" s="754">
        <v>1.7453352069119261E-2</v>
      </c>
      <c r="AA44" s="755">
        <v>1151</v>
      </c>
      <c r="AB44" s="754">
        <v>0</v>
      </c>
      <c r="AC44" s="755">
        <v>1113.9000000000001</v>
      </c>
      <c r="AD44" s="756">
        <v>149.52000000000001</v>
      </c>
      <c r="AE44" s="754">
        <v>0</v>
      </c>
      <c r="AF44" s="754">
        <v>0</v>
      </c>
      <c r="AG44" s="754">
        <v>0</v>
      </c>
      <c r="AH44" s="757" t="s">
        <v>9</v>
      </c>
      <c r="AI44" s="754">
        <v>-4840.8442765388754</v>
      </c>
      <c r="AJ44" s="754">
        <v>0</v>
      </c>
      <c r="AK44" s="758" t="s">
        <v>9</v>
      </c>
      <c r="AL44" s="759">
        <v>0</v>
      </c>
      <c r="AM44" s="758" t="s">
        <v>102</v>
      </c>
      <c r="AN44" s="758" t="s">
        <v>9</v>
      </c>
      <c r="AO44" s="758" t="s">
        <v>9</v>
      </c>
    </row>
    <row r="45" spans="1:41" x14ac:dyDescent="0.15">
      <c r="A45" s="2" t="s">
        <v>5</v>
      </c>
      <c r="B45" s="2" t="s">
        <v>9</v>
      </c>
      <c r="C45" s="2" t="s">
        <v>15</v>
      </c>
      <c r="D45" s="2" t="s">
        <v>32</v>
      </c>
      <c r="E45" s="2" t="s">
        <v>50</v>
      </c>
      <c r="F45" s="2" t="s">
        <v>9</v>
      </c>
      <c r="G45" s="2" t="s">
        <v>60</v>
      </c>
      <c r="H45" s="6">
        <v>581372.29189024703</v>
      </c>
      <c r="I45" s="6">
        <v>581372.29189024703</v>
      </c>
      <c r="J45" s="6">
        <v>581372.29189024703</v>
      </c>
      <c r="K45" s="6">
        <v>581372.29189024703</v>
      </c>
      <c r="L45" s="2" t="s">
        <v>67</v>
      </c>
      <c r="M45" s="6">
        <v>581372.29189024703</v>
      </c>
      <c r="N45" s="8">
        <v>45734</v>
      </c>
      <c r="O45" s="8">
        <v>45828</v>
      </c>
      <c r="P45" s="2" t="s">
        <v>9</v>
      </c>
      <c r="Q45" s="9">
        <v>0</v>
      </c>
      <c r="R45" s="10">
        <v>0</v>
      </c>
      <c r="S45" s="9">
        <v>0.22191780821917809</v>
      </c>
      <c r="T45" s="2" t="s">
        <v>77</v>
      </c>
      <c r="U45" s="6">
        <v>0</v>
      </c>
      <c r="V45" s="9">
        <v>1.7453352069119261</v>
      </c>
      <c r="W45" s="9">
        <v>1</v>
      </c>
      <c r="X45" s="9">
        <v>1</v>
      </c>
      <c r="Y45" s="2" t="s">
        <v>9</v>
      </c>
      <c r="Z45" s="754">
        <v>6.9813408276477043E-2</v>
      </c>
      <c r="AA45" s="755">
        <v>1151.2</v>
      </c>
      <c r="AB45" s="754">
        <v>0</v>
      </c>
      <c r="AC45" s="755">
        <v>1113.9000000000001</v>
      </c>
      <c r="AD45" s="756">
        <v>149.52000000000001</v>
      </c>
      <c r="AE45" s="754">
        <v>0</v>
      </c>
      <c r="AF45" s="754">
        <v>0</v>
      </c>
      <c r="AG45" s="754">
        <v>0</v>
      </c>
      <c r="AH45" s="757" t="s">
        <v>9</v>
      </c>
      <c r="AI45" s="754">
        <v>-19467.814474266721</v>
      </c>
      <c r="AJ45" s="754">
        <v>0</v>
      </c>
      <c r="AK45" s="758" t="s">
        <v>9</v>
      </c>
      <c r="AL45" s="759">
        <v>0</v>
      </c>
      <c r="AM45" s="758" t="s">
        <v>102</v>
      </c>
      <c r="AN45" s="758" t="s">
        <v>9</v>
      </c>
      <c r="AO45" s="758" t="s">
        <v>9</v>
      </c>
    </row>
    <row r="46" spans="1:41" x14ac:dyDescent="0.15">
      <c r="A46" s="2" t="s">
        <v>5</v>
      </c>
      <c r="B46" s="2" t="s">
        <v>9</v>
      </c>
      <c r="C46" s="2" t="s">
        <v>15</v>
      </c>
      <c r="D46" s="2" t="s">
        <v>32</v>
      </c>
      <c r="E46" s="2" t="s">
        <v>50</v>
      </c>
      <c r="F46" s="2" t="s">
        <v>9</v>
      </c>
      <c r="G46" s="2" t="s">
        <v>60</v>
      </c>
      <c r="H46" s="6">
        <v>145343.06860922376</v>
      </c>
      <c r="I46" s="6">
        <v>145343.06860922376</v>
      </c>
      <c r="J46" s="6">
        <v>145343.06860922376</v>
      </c>
      <c r="K46" s="6">
        <v>145343.06860922376</v>
      </c>
      <c r="L46" s="2" t="s">
        <v>67</v>
      </c>
      <c r="M46" s="6">
        <v>145343.06860922376</v>
      </c>
      <c r="N46" s="8">
        <v>45734</v>
      </c>
      <c r="O46" s="8">
        <v>45828</v>
      </c>
      <c r="P46" s="2" t="s">
        <v>9</v>
      </c>
      <c r="Q46" s="9">
        <v>0</v>
      </c>
      <c r="R46" s="10">
        <v>0</v>
      </c>
      <c r="S46" s="9">
        <v>0.22191780821917809</v>
      </c>
      <c r="T46" s="2" t="s">
        <v>77</v>
      </c>
      <c r="U46" s="6">
        <v>0</v>
      </c>
      <c r="V46" s="9">
        <v>1.7453352069119261</v>
      </c>
      <c r="W46" s="9">
        <v>1</v>
      </c>
      <c r="X46" s="9">
        <v>1</v>
      </c>
      <c r="Y46" s="2" t="s">
        <v>9</v>
      </c>
      <c r="Z46" s="754">
        <v>1.7453352069119261E-2</v>
      </c>
      <c r="AA46" s="755">
        <v>1151.3</v>
      </c>
      <c r="AB46" s="754">
        <v>0</v>
      </c>
      <c r="AC46" s="755">
        <v>1113.9000000000001</v>
      </c>
      <c r="AD46" s="756">
        <v>149.52000000000001</v>
      </c>
      <c r="AE46" s="754">
        <v>0</v>
      </c>
      <c r="AF46" s="754">
        <v>0</v>
      </c>
      <c r="AG46" s="754">
        <v>0</v>
      </c>
      <c r="AH46" s="757" t="s">
        <v>9</v>
      </c>
      <c r="AI46" s="754">
        <v>-4880.0061079115549</v>
      </c>
      <c r="AJ46" s="754">
        <v>0</v>
      </c>
      <c r="AK46" s="758" t="s">
        <v>9</v>
      </c>
      <c r="AL46" s="759">
        <v>0</v>
      </c>
      <c r="AM46" s="758" t="s">
        <v>102</v>
      </c>
      <c r="AN46" s="758" t="s">
        <v>9</v>
      </c>
      <c r="AO46" s="758" t="s">
        <v>9</v>
      </c>
    </row>
    <row r="47" spans="1:41" x14ac:dyDescent="0.15">
      <c r="A47" s="2" t="s">
        <v>5</v>
      </c>
      <c r="B47" s="2" t="s">
        <v>9</v>
      </c>
      <c r="C47" s="2" t="s">
        <v>15</v>
      </c>
      <c r="D47" s="2" t="s">
        <v>32</v>
      </c>
      <c r="E47" s="2" t="s">
        <v>50</v>
      </c>
      <c r="F47" s="2" t="s">
        <v>9</v>
      </c>
      <c r="G47" s="2" t="s">
        <v>60</v>
      </c>
      <c r="H47" s="6">
        <v>581372.29189024703</v>
      </c>
      <c r="I47" s="6">
        <v>581372.29189024703</v>
      </c>
      <c r="J47" s="6">
        <v>581372.29189024703</v>
      </c>
      <c r="K47" s="6">
        <v>581372.29189024703</v>
      </c>
      <c r="L47" s="2" t="s">
        <v>67</v>
      </c>
      <c r="M47" s="6">
        <v>581372.29189024703</v>
      </c>
      <c r="N47" s="8">
        <v>45734</v>
      </c>
      <c r="O47" s="8">
        <v>45828</v>
      </c>
      <c r="P47" s="2" t="s">
        <v>9</v>
      </c>
      <c r="Q47" s="9">
        <v>0</v>
      </c>
      <c r="R47" s="10">
        <v>0</v>
      </c>
      <c r="S47" s="9">
        <v>0.22191780821917809</v>
      </c>
      <c r="T47" s="2" t="s">
        <v>77</v>
      </c>
      <c r="U47" s="6">
        <v>0</v>
      </c>
      <c r="V47" s="9">
        <v>1.7453352069119261</v>
      </c>
      <c r="W47" s="9">
        <v>1</v>
      </c>
      <c r="X47" s="9">
        <v>1</v>
      </c>
      <c r="Y47" s="2" t="s">
        <v>9</v>
      </c>
      <c r="Z47" s="754">
        <v>6.9813408276477043E-2</v>
      </c>
      <c r="AA47" s="755">
        <v>1151.4000000000001</v>
      </c>
      <c r="AB47" s="754">
        <v>0</v>
      </c>
      <c r="AC47" s="755">
        <v>1113.9000000000001</v>
      </c>
      <c r="AD47" s="756">
        <v>149.52000000000001</v>
      </c>
      <c r="AE47" s="754">
        <v>0</v>
      </c>
      <c r="AF47" s="754">
        <v>0</v>
      </c>
      <c r="AG47" s="754">
        <v>0</v>
      </c>
      <c r="AH47" s="757" t="s">
        <v>9</v>
      </c>
      <c r="AI47" s="754">
        <v>-19572.199482321623</v>
      </c>
      <c r="AJ47" s="754">
        <v>0</v>
      </c>
      <c r="AK47" s="758" t="s">
        <v>9</v>
      </c>
      <c r="AL47" s="759">
        <v>0</v>
      </c>
      <c r="AM47" s="758" t="s">
        <v>102</v>
      </c>
      <c r="AN47" s="758" t="s">
        <v>9</v>
      </c>
      <c r="AO47" s="758" t="s">
        <v>9</v>
      </c>
    </row>
    <row r="48" spans="1:41" x14ac:dyDescent="0.15">
      <c r="A48" s="2" t="s">
        <v>5</v>
      </c>
      <c r="B48" s="2" t="s">
        <v>9</v>
      </c>
      <c r="C48" s="2" t="s">
        <v>15</v>
      </c>
      <c r="D48" s="2" t="s">
        <v>32</v>
      </c>
      <c r="E48" s="2" t="s">
        <v>50</v>
      </c>
      <c r="F48" s="2" t="s">
        <v>9</v>
      </c>
      <c r="G48" s="2" t="s">
        <v>60</v>
      </c>
      <c r="H48" s="6">
        <v>290686.15467179957</v>
      </c>
      <c r="I48" s="6">
        <v>290686.15467179957</v>
      </c>
      <c r="J48" s="6">
        <v>290686.15467179957</v>
      </c>
      <c r="K48" s="6">
        <v>290686.15467179957</v>
      </c>
      <c r="L48" s="2" t="s">
        <v>67</v>
      </c>
      <c r="M48" s="6">
        <v>290686.15467179957</v>
      </c>
      <c r="N48" s="8">
        <v>45734</v>
      </c>
      <c r="O48" s="8">
        <v>45828</v>
      </c>
      <c r="P48" s="2" t="s">
        <v>9</v>
      </c>
      <c r="Q48" s="9">
        <v>0</v>
      </c>
      <c r="R48" s="10">
        <v>0</v>
      </c>
      <c r="S48" s="9">
        <v>0.22191780821917809</v>
      </c>
      <c r="T48" s="2" t="s">
        <v>77</v>
      </c>
      <c r="U48" s="6">
        <v>0</v>
      </c>
      <c r="V48" s="9">
        <v>1.7453352069119261</v>
      </c>
      <c r="W48" s="9">
        <v>1</v>
      </c>
      <c r="X48" s="9">
        <v>1</v>
      </c>
      <c r="Y48" s="2" t="s">
        <v>9</v>
      </c>
      <c r="Z48" s="754">
        <v>3.4906704138238522E-2</v>
      </c>
      <c r="AA48" s="755">
        <v>1151.5</v>
      </c>
      <c r="AB48" s="754">
        <v>0</v>
      </c>
      <c r="AC48" s="755">
        <v>1113.9000000000001</v>
      </c>
      <c r="AD48" s="756">
        <v>149.52000000000001</v>
      </c>
      <c r="AE48" s="754">
        <v>0</v>
      </c>
      <c r="AF48" s="754">
        <v>0</v>
      </c>
      <c r="AG48" s="754">
        <v>0</v>
      </c>
      <c r="AH48" s="757" t="s">
        <v>9</v>
      </c>
      <c r="AI48" s="754">
        <v>-9812.1872664985131</v>
      </c>
      <c r="AJ48" s="754">
        <v>0</v>
      </c>
      <c r="AK48" s="758" t="s">
        <v>9</v>
      </c>
      <c r="AL48" s="759">
        <v>0</v>
      </c>
      <c r="AM48" s="758" t="s">
        <v>102</v>
      </c>
      <c r="AN48" s="758" t="s">
        <v>9</v>
      </c>
      <c r="AO48" s="758" t="s">
        <v>9</v>
      </c>
    </row>
    <row r="49" spans="1:41" x14ac:dyDescent="0.15">
      <c r="A49" s="2" t="s">
        <v>5</v>
      </c>
      <c r="B49" s="2" t="s">
        <v>9</v>
      </c>
      <c r="C49" s="2" t="s">
        <v>15</v>
      </c>
      <c r="D49" s="2" t="s">
        <v>32</v>
      </c>
      <c r="E49" s="2" t="s">
        <v>50</v>
      </c>
      <c r="F49" s="2" t="s">
        <v>9</v>
      </c>
      <c r="G49" s="2" t="s">
        <v>60</v>
      </c>
      <c r="H49" s="6">
        <v>290686.15467179957</v>
      </c>
      <c r="I49" s="6">
        <v>290686.15467179957</v>
      </c>
      <c r="J49" s="6">
        <v>290686.15467179957</v>
      </c>
      <c r="K49" s="6">
        <v>290686.15467179957</v>
      </c>
      <c r="L49" s="2" t="s">
        <v>67</v>
      </c>
      <c r="M49" s="6">
        <v>290686.15467179957</v>
      </c>
      <c r="N49" s="8">
        <v>45734</v>
      </c>
      <c r="O49" s="8">
        <v>45828</v>
      </c>
      <c r="P49" s="2" t="s">
        <v>9</v>
      </c>
      <c r="Q49" s="9">
        <v>0</v>
      </c>
      <c r="R49" s="10">
        <v>0</v>
      </c>
      <c r="S49" s="9">
        <v>0.22191780821917809</v>
      </c>
      <c r="T49" s="2" t="s">
        <v>77</v>
      </c>
      <c r="U49" s="6">
        <v>0</v>
      </c>
      <c r="V49" s="9">
        <v>1.7453352069119261</v>
      </c>
      <c r="W49" s="9">
        <v>1</v>
      </c>
      <c r="X49" s="9">
        <v>1</v>
      </c>
      <c r="Y49" s="2" t="s">
        <v>9</v>
      </c>
      <c r="Z49" s="754">
        <v>3.4906704138238522E-2</v>
      </c>
      <c r="AA49" s="755">
        <v>1151.5999999999999</v>
      </c>
      <c r="AB49" s="754">
        <v>0</v>
      </c>
      <c r="AC49" s="755">
        <v>1113.9000000000001</v>
      </c>
      <c r="AD49" s="756">
        <v>149.52000000000001</v>
      </c>
      <c r="AE49" s="754">
        <v>0</v>
      </c>
      <c r="AF49" s="754">
        <v>0</v>
      </c>
      <c r="AG49" s="754">
        <v>0</v>
      </c>
      <c r="AH49" s="757" t="s">
        <v>9</v>
      </c>
      <c r="AI49" s="754">
        <v>-9838.2835185123258</v>
      </c>
      <c r="AJ49" s="754">
        <v>0</v>
      </c>
      <c r="AK49" s="758" t="s">
        <v>9</v>
      </c>
      <c r="AL49" s="759">
        <v>0</v>
      </c>
      <c r="AM49" s="758" t="s">
        <v>102</v>
      </c>
      <c r="AN49" s="758" t="s">
        <v>9</v>
      </c>
      <c r="AO49" s="758" t="s">
        <v>9</v>
      </c>
    </row>
    <row r="50" spans="1:41" x14ac:dyDescent="0.15">
      <c r="A50" s="2" t="s">
        <v>5</v>
      </c>
      <c r="B50" s="2" t="s">
        <v>9</v>
      </c>
      <c r="C50" s="2" t="s">
        <v>15</v>
      </c>
      <c r="D50" s="2" t="s">
        <v>32</v>
      </c>
      <c r="E50" s="2" t="s">
        <v>50</v>
      </c>
      <c r="F50" s="2" t="s">
        <v>9</v>
      </c>
      <c r="G50" s="2" t="s">
        <v>60</v>
      </c>
      <c r="H50" s="6">
        <v>290686.15467179957</v>
      </c>
      <c r="I50" s="6">
        <v>290686.15467179957</v>
      </c>
      <c r="J50" s="6">
        <v>290686.15467179957</v>
      </c>
      <c r="K50" s="6">
        <v>290686.15467179957</v>
      </c>
      <c r="L50" s="2" t="s">
        <v>67</v>
      </c>
      <c r="M50" s="6">
        <v>290686.15467179957</v>
      </c>
      <c r="N50" s="8">
        <v>45734</v>
      </c>
      <c r="O50" s="8">
        <v>45828</v>
      </c>
      <c r="P50" s="2" t="s">
        <v>9</v>
      </c>
      <c r="Q50" s="9">
        <v>0</v>
      </c>
      <c r="R50" s="10">
        <v>0</v>
      </c>
      <c r="S50" s="9">
        <v>0.22191780821917809</v>
      </c>
      <c r="T50" s="2" t="s">
        <v>77</v>
      </c>
      <c r="U50" s="6">
        <v>0</v>
      </c>
      <c r="V50" s="9">
        <v>1.7453352069119261</v>
      </c>
      <c r="W50" s="9">
        <v>1</v>
      </c>
      <c r="X50" s="9">
        <v>1</v>
      </c>
      <c r="Y50" s="2" t="s">
        <v>9</v>
      </c>
      <c r="Z50" s="754">
        <v>3.4906704138238522E-2</v>
      </c>
      <c r="AA50" s="755">
        <v>1151.7</v>
      </c>
      <c r="AB50" s="754">
        <v>0</v>
      </c>
      <c r="AC50" s="755">
        <v>1113.9000000000001</v>
      </c>
      <c r="AD50" s="756">
        <v>149.52000000000001</v>
      </c>
      <c r="AE50" s="754">
        <v>0</v>
      </c>
      <c r="AF50" s="754">
        <v>0</v>
      </c>
      <c r="AG50" s="754">
        <v>0</v>
      </c>
      <c r="AH50" s="757" t="s">
        <v>9</v>
      </c>
      <c r="AI50" s="754">
        <v>-9864.3797705260222</v>
      </c>
      <c r="AJ50" s="754">
        <v>0</v>
      </c>
      <c r="AK50" s="758" t="s">
        <v>9</v>
      </c>
      <c r="AL50" s="759">
        <v>0</v>
      </c>
      <c r="AM50" s="758" t="s">
        <v>102</v>
      </c>
      <c r="AN50" s="758" t="s">
        <v>9</v>
      </c>
      <c r="AO50" s="758" t="s">
        <v>9</v>
      </c>
    </row>
    <row r="51" spans="1:41" x14ac:dyDescent="0.15">
      <c r="A51" s="2" t="s">
        <v>5</v>
      </c>
      <c r="B51" s="2" t="s">
        <v>9</v>
      </c>
      <c r="C51" s="2" t="s">
        <v>15</v>
      </c>
      <c r="D51" s="2" t="s">
        <v>32</v>
      </c>
      <c r="E51" s="2" t="s">
        <v>50</v>
      </c>
      <c r="F51" s="2" t="s">
        <v>9</v>
      </c>
      <c r="G51" s="2" t="s">
        <v>60</v>
      </c>
      <c r="H51" s="6">
        <v>145343.06860922376</v>
      </c>
      <c r="I51" s="6">
        <v>145343.06860922376</v>
      </c>
      <c r="J51" s="6">
        <v>145343.06860922376</v>
      </c>
      <c r="K51" s="6">
        <v>145343.06860922376</v>
      </c>
      <c r="L51" s="2" t="s">
        <v>67</v>
      </c>
      <c r="M51" s="6">
        <v>145343.06860922376</v>
      </c>
      <c r="N51" s="8">
        <v>45734</v>
      </c>
      <c r="O51" s="8">
        <v>45828</v>
      </c>
      <c r="P51" s="2" t="s">
        <v>9</v>
      </c>
      <c r="Q51" s="9">
        <v>0</v>
      </c>
      <c r="R51" s="10">
        <v>0</v>
      </c>
      <c r="S51" s="9">
        <v>0.22191780821917809</v>
      </c>
      <c r="T51" s="2" t="s">
        <v>77</v>
      </c>
      <c r="U51" s="6">
        <v>0</v>
      </c>
      <c r="V51" s="9">
        <v>1.7453352069119261</v>
      </c>
      <c r="W51" s="9">
        <v>1</v>
      </c>
      <c r="X51" s="9">
        <v>1</v>
      </c>
      <c r="Y51" s="2" t="s">
        <v>9</v>
      </c>
      <c r="Z51" s="754">
        <v>1.7453352069119261E-2</v>
      </c>
      <c r="AA51" s="755">
        <v>1151.8</v>
      </c>
      <c r="AB51" s="754">
        <v>0</v>
      </c>
      <c r="AC51" s="755">
        <v>1113.9000000000001</v>
      </c>
      <c r="AD51" s="756">
        <v>149.52000000000001</v>
      </c>
      <c r="AE51" s="754">
        <v>0</v>
      </c>
      <c r="AF51" s="754">
        <v>0</v>
      </c>
      <c r="AG51" s="754">
        <v>0</v>
      </c>
      <c r="AH51" s="757" t="s">
        <v>9</v>
      </c>
      <c r="AI51" s="754">
        <v>-4945.2467379459122</v>
      </c>
      <c r="AJ51" s="754">
        <v>0</v>
      </c>
      <c r="AK51" s="758" t="s">
        <v>9</v>
      </c>
      <c r="AL51" s="759">
        <v>0</v>
      </c>
      <c r="AM51" s="758" t="s">
        <v>102</v>
      </c>
      <c r="AN51" s="758" t="s">
        <v>9</v>
      </c>
      <c r="AO51" s="758" t="s">
        <v>9</v>
      </c>
    </row>
    <row r="52" spans="1:41" x14ac:dyDescent="0.15">
      <c r="A52" s="2" t="s">
        <v>5</v>
      </c>
      <c r="B52" s="2" t="s">
        <v>9</v>
      </c>
      <c r="C52" s="2" t="s">
        <v>15</v>
      </c>
      <c r="D52" s="2" t="s">
        <v>32</v>
      </c>
      <c r="E52" s="2" t="s">
        <v>50</v>
      </c>
      <c r="F52" s="2" t="s">
        <v>9</v>
      </c>
      <c r="G52" s="2" t="s">
        <v>60</v>
      </c>
      <c r="H52" s="6">
        <v>145343.06860922376</v>
      </c>
      <c r="I52" s="6">
        <v>145343.06860922376</v>
      </c>
      <c r="J52" s="6">
        <v>145343.06860922376</v>
      </c>
      <c r="K52" s="6">
        <v>145343.06860922376</v>
      </c>
      <c r="L52" s="2" t="s">
        <v>67</v>
      </c>
      <c r="M52" s="6">
        <v>145343.06860922376</v>
      </c>
      <c r="N52" s="8">
        <v>45734</v>
      </c>
      <c r="O52" s="8">
        <v>45828</v>
      </c>
      <c r="P52" s="2" t="s">
        <v>9</v>
      </c>
      <c r="Q52" s="9">
        <v>0</v>
      </c>
      <c r="R52" s="10">
        <v>0</v>
      </c>
      <c r="S52" s="9">
        <v>0.22191780821917809</v>
      </c>
      <c r="T52" s="2" t="s">
        <v>77</v>
      </c>
      <c r="U52" s="6">
        <v>0</v>
      </c>
      <c r="V52" s="9">
        <v>1.7453352069119261</v>
      </c>
      <c r="W52" s="9">
        <v>1</v>
      </c>
      <c r="X52" s="9">
        <v>1</v>
      </c>
      <c r="Y52" s="2" t="s">
        <v>9</v>
      </c>
      <c r="Z52" s="754">
        <v>1.7453352069119261E-2</v>
      </c>
      <c r="AA52" s="755">
        <v>1151.9000000000001</v>
      </c>
      <c r="AB52" s="754">
        <v>0</v>
      </c>
      <c r="AC52" s="755">
        <v>1113.9000000000001</v>
      </c>
      <c r="AD52" s="756">
        <v>149.52000000000001</v>
      </c>
      <c r="AE52" s="754">
        <v>0</v>
      </c>
      <c r="AF52" s="754">
        <v>0</v>
      </c>
      <c r="AG52" s="754">
        <v>0</v>
      </c>
      <c r="AH52" s="757" t="s">
        <v>9</v>
      </c>
      <c r="AI52" s="754">
        <v>-4958.2948639527895</v>
      </c>
      <c r="AJ52" s="754">
        <v>0</v>
      </c>
      <c r="AK52" s="758" t="s">
        <v>9</v>
      </c>
      <c r="AL52" s="759">
        <v>0</v>
      </c>
      <c r="AM52" s="758" t="s">
        <v>102</v>
      </c>
      <c r="AN52" s="758" t="s">
        <v>9</v>
      </c>
      <c r="AO52" s="758" t="s">
        <v>9</v>
      </c>
    </row>
    <row r="53" spans="1:41" x14ac:dyDescent="0.15">
      <c r="A53" s="2" t="s">
        <v>5</v>
      </c>
      <c r="B53" s="2" t="s">
        <v>9</v>
      </c>
      <c r="C53" s="2" t="s">
        <v>15</v>
      </c>
      <c r="D53" s="2" t="s">
        <v>32</v>
      </c>
      <c r="E53" s="2" t="s">
        <v>50</v>
      </c>
      <c r="F53" s="2" t="s">
        <v>9</v>
      </c>
      <c r="G53" s="2" t="s">
        <v>60</v>
      </c>
      <c r="H53" s="6">
        <v>145343.08606257581</v>
      </c>
      <c r="I53" s="6">
        <v>145343.08606257581</v>
      </c>
      <c r="J53" s="6">
        <v>145343.08606257581</v>
      </c>
      <c r="K53" s="6">
        <v>145343.08606257581</v>
      </c>
      <c r="L53" s="2" t="s">
        <v>67</v>
      </c>
      <c r="M53" s="6">
        <v>145343.08606257581</v>
      </c>
      <c r="N53" s="8">
        <v>45734</v>
      </c>
      <c r="O53" s="8">
        <v>45828</v>
      </c>
      <c r="P53" s="2" t="s">
        <v>9</v>
      </c>
      <c r="Q53" s="9">
        <v>0</v>
      </c>
      <c r="R53" s="10">
        <v>0</v>
      </c>
      <c r="S53" s="9">
        <v>0.22191780821917809</v>
      </c>
      <c r="T53" s="2" t="s">
        <v>77</v>
      </c>
      <c r="U53" s="6">
        <v>0</v>
      </c>
      <c r="V53" s="9">
        <v>1.7453352069119261</v>
      </c>
      <c r="W53" s="9">
        <v>1</v>
      </c>
      <c r="X53" s="9">
        <v>1</v>
      </c>
      <c r="Y53" s="2" t="s">
        <v>9</v>
      </c>
      <c r="Z53" s="754">
        <v>1.7453352069119261E-2</v>
      </c>
      <c r="AA53" s="755">
        <v>1152</v>
      </c>
      <c r="AB53" s="754">
        <v>0</v>
      </c>
      <c r="AC53" s="755">
        <v>1113.9000000000001</v>
      </c>
      <c r="AD53" s="756">
        <v>149.52000000000001</v>
      </c>
      <c r="AE53" s="754">
        <v>0</v>
      </c>
      <c r="AF53" s="754">
        <v>0</v>
      </c>
      <c r="AG53" s="754">
        <v>0</v>
      </c>
      <c r="AH53" s="757" t="s">
        <v>9</v>
      </c>
      <c r="AI53" s="754">
        <v>-4971.32553660759</v>
      </c>
      <c r="AJ53" s="754">
        <v>0</v>
      </c>
      <c r="AK53" s="758" t="s">
        <v>9</v>
      </c>
      <c r="AL53" s="759">
        <v>0</v>
      </c>
      <c r="AM53" s="758" t="s">
        <v>102</v>
      </c>
      <c r="AN53" s="758" t="s">
        <v>9</v>
      </c>
      <c r="AO53" s="758" t="s">
        <v>9</v>
      </c>
    </row>
    <row r="54" spans="1:41" x14ac:dyDescent="0.15">
      <c r="A54" s="2" t="s">
        <v>5</v>
      </c>
      <c r="B54" s="2" t="s">
        <v>9</v>
      </c>
      <c r="C54" s="2" t="s">
        <v>15</v>
      </c>
      <c r="D54" s="2" t="s">
        <v>32</v>
      </c>
      <c r="E54" s="2" t="s">
        <v>50</v>
      </c>
      <c r="F54" s="2" t="s">
        <v>9</v>
      </c>
      <c r="G54" s="2" t="s">
        <v>60</v>
      </c>
      <c r="H54" s="6">
        <v>145343.08606257581</v>
      </c>
      <c r="I54" s="6">
        <v>145343.08606257581</v>
      </c>
      <c r="J54" s="6">
        <v>145343.08606257581</v>
      </c>
      <c r="K54" s="6">
        <v>145343.08606257581</v>
      </c>
      <c r="L54" s="2" t="s">
        <v>67</v>
      </c>
      <c r="M54" s="6">
        <v>145343.08606257581</v>
      </c>
      <c r="N54" s="8">
        <v>45734</v>
      </c>
      <c r="O54" s="8">
        <v>45828</v>
      </c>
      <c r="P54" s="2" t="s">
        <v>9</v>
      </c>
      <c r="Q54" s="9">
        <v>0</v>
      </c>
      <c r="R54" s="10">
        <v>0</v>
      </c>
      <c r="S54" s="9">
        <v>0.22191780821917809</v>
      </c>
      <c r="T54" s="2" t="s">
        <v>77</v>
      </c>
      <c r="U54" s="6">
        <v>0</v>
      </c>
      <c r="V54" s="9">
        <v>1.7453352069119261</v>
      </c>
      <c r="W54" s="9">
        <v>1</v>
      </c>
      <c r="X54" s="9">
        <v>1</v>
      </c>
      <c r="Y54" s="2" t="s">
        <v>9</v>
      </c>
      <c r="Z54" s="754">
        <v>1.7453352069119261E-2</v>
      </c>
      <c r="AA54" s="755">
        <v>1152.2</v>
      </c>
      <c r="AB54" s="754">
        <v>0</v>
      </c>
      <c r="AC54" s="755">
        <v>1113.9000000000001</v>
      </c>
      <c r="AD54" s="756">
        <v>149.52000000000001</v>
      </c>
      <c r="AE54" s="754">
        <v>0</v>
      </c>
      <c r="AF54" s="754">
        <v>0</v>
      </c>
      <c r="AG54" s="754">
        <v>0</v>
      </c>
      <c r="AH54" s="757" t="s">
        <v>9</v>
      </c>
      <c r="AI54" s="754">
        <v>-4997.4217886213737</v>
      </c>
      <c r="AJ54" s="754">
        <v>0</v>
      </c>
      <c r="AK54" s="758" t="s">
        <v>9</v>
      </c>
      <c r="AL54" s="759">
        <v>0</v>
      </c>
      <c r="AM54" s="758" t="s">
        <v>102</v>
      </c>
      <c r="AN54" s="758" t="s">
        <v>9</v>
      </c>
      <c r="AO54" s="758" t="s">
        <v>9</v>
      </c>
    </row>
    <row r="55" spans="1:41" x14ac:dyDescent="0.15">
      <c r="A55" s="2" t="s">
        <v>5</v>
      </c>
      <c r="B55" s="2" t="s">
        <v>9</v>
      </c>
      <c r="C55" s="2" t="s">
        <v>15</v>
      </c>
      <c r="D55" s="2" t="s">
        <v>32</v>
      </c>
      <c r="E55" s="2" t="s">
        <v>50</v>
      </c>
      <c r="F55" s="2" t="s">
        <v>9</v>
      </c>
      <c r="G55" s="2" t="s">
        <v>60</v>
      </c>
      <c r="H55" s="6">
        <v>145343.06860922376</v>
      </c>
      <c r="I55" s="6">
        <v>145343.06860922376</v>
      </c>
      <c r="J55" s="6">
        <v>145343.06860922376</v>
      </c>
      <c r="K55" s="6">
        <v>145343.06860922376</v>
      </c>
      <c r="L55" s="2" t="s">
        <v>67</v>
      </c>
      <c r="M55" s="6">
        <v>145343.06860922376</v>
      </c>
      <c r="N55" s="8">
        <v>45734</v>
      </c>
      <c r="O55" s="8">
        <v>45828</v>
      </c>
      <c r="P55" s="2" t="s">
        <v>9</v>
      </c>
      <c r="Q55" s="9">
        <v>0</v>
      </c>
      <c r="R55" s="10">
        <v>0</v>
      </c>
      <c r="S55" s="9">
        <v>0.22191780821917809</v>
      </c>
      <c r="T55" s="2" t="s">
        <v>77</v>
      </c>
      <c r="U55" s="6">
        <v>0</v>
      </c>
      <c r="V55" s="9">
        <v>1.7453352069119261</v>
      </c>
      <c r="W55" s="9">
        <v>1</v>
      </c>
      <c r="X55" s="9">
        <v>1</v>
      </c>
      <c r="Y55" s="2" t="s">
        <v>9</v>
      </c>
      <c r="Z55" s="754">
        <v>1.7453352069119261E-2</v>
      </c>
      <c r="AA55" s="755">
        <v>1152.3</v>
      </c>
      <c r="AB55" s="754">
        <v>0</v>
      </c>
      <c r="AC55" s="755">
        <v>1113.9000000000001</v>
      </c>
      <c r="AD55" s="756">
        <v>149.52000000000001</v>
      </c>
      <c r="AE55" s="754">
        <v>0</v>
      </c>
      <c r="AF55" s="754">
        <v>0</v>
      </c>
      <c r="AG55" s="754">
        <v>0</v>
      </c>
      <c r="AH55" s="757" t="s">
        <v>9</v>
      </c>
      <c r="AI55" s="754">
        <v>-5010.4873679802695</v>
      </c>
      <c r="AJ55" s="754">
        <v>0</v>
      </c>
      <c r="AK55" s="758" t="s">
        <v>9</v>
      </c>
      <c r="AL55" s="759">
        <v>0</v>
      </c>
      <c r="AM55" s="758" t="s">
        <v>102</v>
      </c>
      <c r="AN55" s="758" t="s">
        <v>9</v>
      </c>
      <c r="AO55" s="758" t="s">
        <v>9</v>
      </c>
    </row>
    <row r="56" spans="1:41" x14ac:dyDescent="0.15">
      <c r="A56" s="2" t="s">
        <v>5</v>
      </c>
      <c r="B56" s="2" t="s">
        <v>9</v>
      </c>
      <c r="C56" s="2" t="s">
        <v>15</v>
      </c>
      <c r="D56" s="2" t="s">
        <v>32</v>
      </c>
      <c r="E56" s="2" t="s">
        <v>50</v>
      </c>
      <c r="F56" s="2" t="s">
        <v>9</v>
      </c>
      <c r="G56" s="2" t="s">
        <v>60</v>
      </c>
      <c r="H56" s="6">
        <v>2616175.3571394919</v>
      </c>
      <c r="I56" s="6">
        <v>2616175.3571394919</v>
      </c>
      <c r="J56" s="6">
        <v>2616175.3571394919</v>
      </c>
      <c r="K56" s="6">
        <v>2616175.3571394919</v>
      </c>
      <c r="L56" s="2" t="s">
        <v>67</v>
      </c>
      <c r="M56" s="6">
        <v>2616175.3571394919</v>
      </c>
      <c r="N56" s="8">
        <v>45735</v>
      </c>
      <c r="O56" s="8">
        <v>45828</v>
      </c>
      <c r="P56" s="2" t="s">
        <v>9</v>
      </c>
      <c r="Q56" s="9">
        <v>0</v>
      </c>
      <c r="R56" s="10">
        <v>0</v>
      </c>
      <c r="S56" s="9">
        <v>0.22191780821917809</v>
      </c>
      <c r="T56" s="2" t="s">
        <v>77</v>
      </c>
      <c r="U56" s="6">
        <v>0</v>
      </c>
      <c r="V56" s="9">
        <v>1.7453352069119261</v>
      </c>
      <c r="W56" s="9">
        <v>1</v>
      </c>
      <c r="X56" s="9">
        <v>1</v>
      </c>
      <c r="Y56" s="2" t="s">
        <v>9</v>
      </c>
      <c r="Z56" s="754">
        <v>0.31416033724414671</v>
      </c>
      <c r="AA56" s="755">
        <v>1152.8</v>
      </c>
      <c r="AB56" s="754">
        <v>0</v>
      </c>
      <c r="AC56" s="755">
        <v>1113.9000000000001</v>
      </c>
      <c r="AD56" s="756">
        <v>149.52000000000001</v>
      </c>
      <c r="AE56" s="754">
        <v>0</v>
      </c>
      <c r="AF56" s="754">
        <v>0</v>
      </c>
      <c r="AG56" s="754">
        <v>0</v>
      </c>
      <c r="AH56" s="757" t="s">
        <v>9</v>
      </c>
      <c r="AI56" s="754">
        <v>-91362.981790799182</v>
      </c>
      <c r="AJ56" s="754">
        <v>0</v>
      </c>
      <c r="AK56" s="758" t="s">
        <v>9</v>
      </c>
      <c r="AL56" s="759">
        <v>0</v>
      </c>
      <c r="AM56" s="758" t="s">
        <v>102</v>
      </c>
      <c r="AN56" s="758" t="s">
        <v>9</v>
      </c>
      <c r="AO56" s="758" t="s">
        <v>9</v>
      </c>
    </row>
    <row r="57" spans="1:41" x14ac:dyDescent="0.15">
      <c r="A57" s="2" t="s">
        <v>5</v>
      </c>
      <c r="B57" s="2" t="s">
        <v>9</v>
      </c>
      <c r="C57" s="2" t="s">
        <v>15</v>
      </c>
      <c r="D57" s="2" t="s">
        <v>32</v>
      </c>
      <c r="E57" s="2" t="s">
        <v>50</v>
      </c>
      <c r="F57" s="2" t="s">
        <v>9</v>
      </c>
      <c r="G57" s="2" t="s">
        <v>60</v>
      </c>
      <c r="H57" s="6">
        <v>145343.06860922376</v>
      </c>
      <c r="I57" s="6">
        <v>145343.06860922376</v>
      </c>
      <c r="J57" s="6">
        <v>145343.06860922376</v>
      </c>
      <c r="K57" s="6">
        <v>145343.06860922376</v>
      </c>
      <c r="L57" s="2" t="s">
        <v>67</v>
      </c>
      <c r="M57" s="6">
        <v>145343.06860922376</v>
      </c>
      <c r="N57" s="8">
        <v>45737</v>
      </c>
      <c r="O57" s="8">
        <v>45828</v>
      </c>
      <c r="P57" s="2" t="s">
        <v>9</v>
      </c>
      <c r="Q57" s="9">
        <v>0</v>
      </c>
      <c r="R57" s="10">
        <v>0</v>
      </c>
      <c r="S57" s="9">
        <v>0.22191780821917809</v>
      </c>
      <c r="T57" s="2" t="s">
        <v>77</v>
      </c>
      <c r="U57" s="6">
        <v>0</v>
      </c>
      <c r="V57" s="9">
        <v>1.7453352069119261</v>
      </c>
      <c r="W57" s="9">
        <v>1</v>
      </c>
      <c r="X57" s="9">
        <v>1</v>
      </c>
      <c r="Y57" s="2" t="s">
        <v>9</v>
      </c>
      <c r="Z57" s="754">
        <v>1.7453352069119261E-2</v>
      </c>
      <c r="AA57" s="755">
        <v>1136.0999999999999</v>
      </c>
      <c r="AB57" s="754">
        <v>0</v>
      </c>
      <c r="AC57" s="755">
        <v>1113.9000000000001</v>
      </c>
      <c r="AD57" s="756">
        <v>149.52000000000001</v>
      </c>
      <c r="AE57" s="754">
        <v>0</v>
      </c>
      <c r="AF57" s="754">
        <v>0</v>
      </c>
      <c r="AG57" s="754">
        <v>0</v>
      </c>
      <c r="AH57" s="757" t="s">
        <v>9</v>
      </c>
      <c r="AI57" s="754">
        <v>-2896.6909548667609</v>
      </c>
      <c r="AJ57" s="754">
        <v>0</v>
      </c>
      <c r="AK57" s="758" t="s">
        <v>9</v>
      </c>
      <c r="AL57" s="759">
        <v>0</v>
      </c>
      <c r="AM57" s="758" t="s">
        <v>102</v>
      </c>
      <c r="AN57" s="758" t="s">
        <v>9</v>
      </c>
      <c r="AO57" s="758" t="s">
        <v>9</v>
      </c>
    </row>
    <row r="58" spans="1:41" x14ac:dyDescent="0.15">
      <c r="A58" s="2" t="s">
        <v>5</v>
      </c>
      <c r="B58" s="2" t="s">
        <v>9</v>
      </c>
      <c r="C58" s="2" t="s">
        <v>15</v>
      </c>
      <c r="D58" s="2" t="s">
        <v>32</v>
      </c>
      <c r="E58" s="2" t="s">
        <v>50</v>
      </c>
      <c r="F58" s="2" t="s">
        <v>9</v>
      </c>
      <c r="G58" s="2" t="s">
        <v>60</v>
      </c>
      <c r="H58" s="6">
        <v>145343.08606257581</v>
      </c>
      <c r="I58" s="6">
        <v>145343.08606257581</v>
      </c>
      <c r="J58" s="6">
        <v>145343.08606257581</v>
      </c>
      <c r="K58" s="6">
        <v>145343.08606257581</v>
      </c>
      <c r="L58" s="2" t="s">
        <v>67</v>
      </c>
      <c r="M58" s="6">
        <v>145343.08606257581</v>
      </c>
      <c r="N58" s="8">
        <v>45737</v>
      </c>
      <c r="O58" s="8">
        <v>45828</v>
      </c>
      <c r="P58" s="2" t="s">
        <v>9</v>
      </c>
      <c r="Q58" s="9">
        <v>0</v>
      </c>
      <c r="R58" s="10">
        <v>0</v>
      </c>
      <c r="S58" s="9">
        <v>0.22191780821917809</v>
      </c>
      <c r="T58" s="2" t="s">
        <v>77</v>
      </c>
      <c r="U58" s="6">
        <v>0</v>
      </c>
      <c r="V58" s="9">
        <v>1.7453352069119261</v>
      </c>
      <c r="W58" s="9">
        <v>1</v>
      </c>
      <c r="X58" s="9">
        <v>1</v>
      </c>
      <c r="Y58" s="2" t="s">
        <v>9</v>
      </c>
      <c r="Z58" s="754">
        <v>1.7453352069119261E-2</v>
      </c>
      <c r="AA58" s="755">
        <v>1136.7</v>
      </c>
      <c r="AB58" s="754">
        <v>0</v>
      </c>
      <c r="AC58" s="755">
        <v>1113.9000000000001</v>
      </c>
      <c r="AD58" s="756">
        <v>149.52000000000001</v>
      </c>
      <c r="AE58" s="754">
        <v>0</v>
      </c>
      <c r="AF58" s="754">
        <v>0</v>
      </c>
      <c r="AG58" s="754">
        <v>0</v>
      </c>
      <c r="AH58" s="757" t="s">
        <v>9</v>
      </c>
      <c r="AI58" s="754">
        <v>-2974.9622575559479</v>
      </c>
      <c r="AJ58" s="754">
        <v>0</v>
      </c>
      <c r="AK58" s="758" t="s">
        <v>9</v>
      </c>
      <c r="AL58" s="759">
        <v>0</v>
      </c>
      <c r="AM58" s="758" t="s">
        <v>102</v>
      </c>
      <c r="AN58" s="758" t="s">
        <v>9</v>
      </c>
      <c r="AO58" s="758" t="s">
        <v>9</v>
      </c>
    </row>
    <row r="59" spans="1:41" x14ac:dyDescent="0.15">
      <c r="A59" s="2" t="s">
        <v>5</v>
      </c>
      <c r="B59" s="2" t="s">
        <v>9</v>
      </c>
      <c r="C59" s="2" t="s">
        <v>15</v>
      </c>
      <c r="D59" s="2" t="s">
        <v>32</v>
      </c>
      <c r="E59" s="2" t="s">
        <v>50</v>
      </c>
      <c r="F59" s="2" t="s">
        <v>9</v>
      </c>
      <c r="G59" s="2" t="s">
        <v>60</v>
      </c>
      <c r="H59" s="6">
        <v>145343.06860922376</v>
      </c>
      <c r="I59" s="6">
        <v>145343.06860922376</v>
      </c>
      <c r="J59" s="6">
        <v>145343.06860922376</v>
      </c>
      <c r="K59" s="6">
        <v>145343.06860922376</v>
      </c>
      <c r="L59" s="2" t="s">
        <v>67</v>
      </c>
      <c r="M59" s="6">
        <v>145343.06860922376</v>
      </c>
      <c r="N59" s="8">
        <v>45737</v>
      </c>
      <c r="O59" s="8">
        <v>45828</v>
      </c>
      <c r="P59" s="2" t="s">
        <v>9</v>
      </c>
      <c r="Q59" s="9">
        <v>0</v>
      </c>
      <c r="R59" s="10">
        <v>0</v>
      </c>
      <c r="S59" s="9">
        <v>0.22191780821917809</v>
      </c>
      <c r="T59" s="2" t="s">
        <v>77</v>
      </c>
      <c r="U59" s="6">
        <v>0</v>
      </c>
      <c r="V59" s="9">
        <v>1.7453352069119261</v>
      </c>
      <c r="W59" s="9">
        <v>1</v>
      </c>
      <c r="X59" s="9">
        <v>1</v>
      </c>
      <c r="Y59" s="2" t="s">
        <v>9</v>
      </c>
      <c r="Z59" s="754">
        <v>1.7453352069119261E-2</v>
      </c>
      <c r="AA59" s="755">
        <v>1136.8</v>
      </c>
      <c r="AB59" s="754">
        <v>0</v>
      </c>
      <c r="AC59" s="755">
        <v>1113.9000000000001</v>
      </c>
      <c r="AD59" s="756">
        <v>149.52000000000001</v>
      </c>
      <c r="AE59" s="754">
        <v>0</v>
      </c>
      <c r="AF59" s="754">
        <v>0</v>
      </c>
      <c r="AG59" s="754">
        <v>0</v>
      </c>
      <c r="AH59" s="757" t="s">
        <v>9</v>
      </c>
      <c r="AI59" s="754">
        <v>-2988.0278369148728</v>
      </c>
      <c r="AJ59" s="754">
        <v>0</v>
      </c>
      <c r="AK59" s="758" t="s">
        <v>9</v>
      </c>
      <c r="AL59" s="759">
        <v>0</v>
      </c>
      <c r="AM59" s="758" t="s">
        <v>102</v>
      </c>
      <c r="AN59" s="758" t="s">
        <v>9</v>
      </c>
      <c r="AO59" s="758" t="s">
        <v>9</v>
      </c>
    </row>
    <row r="60" spans="1:41" x14ac:dyDescent="0.15">
      <c r="A60" s="2" t="s">
        <v>5</v>
      </c>
      <c r="B60" s="2" t="s">
        <v>9</v>
      </c>
      <c r="C60" s="2" t="s">
        <v>15</v>
      </c>
      <c r="D60" s="2" t="s">
        <v>32</v>
      </c>
      <c r="E60" s="2" t="s">
        <v>50</v>
      </c>
      <c r="F60" s="2" t="s">
        <v>9</v>
      </c>
      <c r="G60" s="2" t="s">
        <v>60</v>
      </c>
      <c r="H60" s="6">
        <v>145343.08606257581</v>
      </c>
      <c r="I60" s="6">
        <v>145343.08606257581</v>
      </c>
      <c r="J60" s="6">
        <v>145343.08606257581</v>
      </c>
      <c r="K60" s="6">
        <v>145343.08606257581</v>
      </c>
      <c r="L60" s="2" t="s">
        <v>67</v>
      </c>
      <c r="M60" s="6">
        <v>145343.08606257581</v>
      </c>
      <c r="N60" s="8">
        <v>45737</v>
      </c>
      <c r="O60" s="8">
        <v>45828</v>
      </c>
      <c r="P60" s="2" t="s">
        <v>9</v>
      </c>
      <c r="Q60" s="9">
        <v>0</v>
      </c>
      <c r="R60" s="10">
        <v>0</v>
      </c>
      <c r="S60" s="9">
        <v>0.22191780821917809</v>
      </c>
      <c r="T60" s="2" t="s">
        <v>77</v>
      </c>
      <c r="U60" s="6">
        <v>0</v>
      </c>
      <c r="V60" s="9">
        <v>1.7453352069119261</v>
      </c>
      <c r="W60" s="9">
        <v>1</v>
      </c>
      <c r="X60" s="9">
        <v>1</v>
      </c>
      <c r="Y60" s="2" t="s">
        <v>9</v>
      </c>
      <c r="Z60" s="754">
        <v>1.7453352069119261E-2</v>
      </c>
      <c r="AA60" s="755">
        <v>1137</v>
      </c>
      <c r="AB60" s="754">
        <v>0</v>
      </c>
      <c r="AC60" s="755">
        <v>1113.9000000000001</v>
      </c>
      <c r="AD60" s="756">
        <v>149.52000000000001</v>
      </c>
      <c r="AE60" s="754">
        <v>0</v>
      </c>
      <c r="AF60" s="754">
        <v>0</v>
      </c>
      <c r="AG60" s="754">
        <v>0</v>
      </c>
      <c r="AH60" s="757" t="s">
        <v>9</v>
      </c>
      <c r="AI60" s="754">
        <v>-3014.1066355765506</v>
      </c>
      <c r="AJ60" s="754">
        <v>0</v>
      </c>
      <c r="AK60" s="758" t="s">
        <v>9</v>
      </c>
      <c r="AL60" s="759">
        <v>0</v>
      </c>
      <c r="AM60" s="758" t="s">
        <v>102</v>
      </c>
      <c r="AN60" s="758" t="s">
        <v>9</v>
      </c>
      <c r="AO60" s="758" t="s">
        <v>9</v>
      </c>
    </row>
    <row r="61" spans="1:41" x14ac:dyDescent="0.15">
      <c r="A61" s="2" t="s">
        <v>5</v>
      </c>
      <c r="B61" s="2" t="s">
        <v>9</v>
      </c>
      <c r="C61" s="2" t="s">
        <v>15</v>
      </c>
      <c r="D61" s="2" t="s">
        <v>32</v>
      </c>
      <c r="E61" s="2" t="s">
        <v>50</v>
      </c>
      <c r="F61" s="2" t="s">
        <v>9</v>
      </c>
      <c r="G61" s="2" t="s">
        <v>60</v>
      </c>
      <c r="H61" s="6">
        <v>145343.06860922376</v>
      </c>
      <c r="I61" s="6">
        <v>145343.06860922376</v>
      </c>
      <c r="J61" s="6">
        <v>145343.06860922376</v>
      </c>
      <c r="K61" s="6">
        <v>145343.06860922376</v>
      </c>
      <c r="L61" s="2" t="s">
        <v>67</v>
      </c>
      <c r="M61" s="6">
        <v>145343.06860922376</v>
      </c>
      <c r="N61" s="8">
        <v>45737</v>
      </c>
      <c r="O61" s="8">
        <v>45828</v>
      </c>
      <c r="P61" s="2" t="s">
        <v>9</v>
      </c>
      <c r="Q61" s="9">
        <v>0</v>
      </c>
      <c r="R61" s="10">
        <v>0</v>
      </c>
      <c r="S61" s="9">
        <v>0.22191780821917809</v>
      </c>
      <c r="T61" s="2" t="s">
        <v>77</v>
      </c>
      <c r="U61" s="6">
        <v>0</v>
      </c>
      <c r="V61" s="9">
        <v>1.7453352069119261</v>
      </c>
      <c r="W61" s="9">
        <v>1</v>
      </c>
      <c r="X61" s="9">
        <v>1</v>
      </c>
      <c r="Y61" s="2" t="s">
        <v>9</v>
      </c>
      <c r="Z61" s="754">
        <v>1.7453352069119261E-2</v>
      </c>
      <c r="AA61" s="755">
        <v>1137.0999999999999</v>
      </c>
      <c r="AB61" s="754">
        <v>0</v>
      </c>
      <c r="AC61" s="755">
        <v>1113.9000000000001</v>
      </c>
      <c r="AD61" s="756">
        <v>149.52000000000001</v>
      </c>
      <c r="AE61" s="754">
        <v>0</v>
      </c>
      <c r="AF61" s="754">
        <v>0</v>
      </c>
      <c r="AG61" s="754">
        <v>0</v>
      </c>
      <c r="AH61" s="757" t="s">
        <v>9</v>
      </c>
      <c r="AI61" s="754">
        <v>-3027.1722149355046</v>
      </c>
      <c r="AJ61" s="754">
        <v>0</v>
      </c>
      <c r="AK61" s="758" t="s">
        <v>9</v>
      </c>
      <c r="AL61" s="759">
        <v>0</v>
      </c>
      <c r="AM61" s="758" t="s">
        <v>102</v>
      </c>
      <c r="AN61" s="758" t="s">
        <v>9</v>
      </c>
      <c r="AO61" s="758" t="s">
        <v>9</v>
      </c>
    </row>
    <row r="62" spans="1:41" x14ac:dyDescent="0.15">
      <c r="A62" s="2" t="s">
        <v>5</v>
      </c>
      <c r="B62" s="2" t="s">
        <v>9</v>
      </c>
      <c r="C62" s="2" t="s">
        <v>15</v>
      </c>
      <c r="D62" s="2" t="s">
        <v>32</v>
      </c>
      <c r="E62" s="2" t="s">
        <v>50</v>
      </c>
      <c r="F62" s="2" t="s">
        <v>9</v>
      </c>
      <c r="G62" s="2" t="s">
        <v>60</v>
      </c>
      <c r="H62" s="6">
        <v>145343.08606257581</v>
      </c>
      <c r="I62" s="6">
        <v>145343.08606257581</v>
      </c>
      <c r="J62" s="6">
        <v>145343.08606257581</v>
      </c>
      <c r="K62" s="6">
        <v>145343.08606257581</v>
      </c>
      <c r="L62" s="2" t="s">
        <v>67</v>
      </c>
      <c r="M62" s="6">
        <v>145343.08606257581</v>
      </c>
      <c r="N62" s="8">
        <v>45737</v>
      </c>
      <c r="O62" s="8">
        <v>45828</v>
      </c>
      <c r="P62" s="2" t="s">
        <v>9</v>
      </c>
      <c r="Q62" s="9">
        <v>0</v>
      </c>
      <c r="R62" s="10">
        <v>0</v>
      </c>
      <c r="S62" s="9">
        <v>0.22191780821917809</v>
      </c>
      <c r="T62" s="2" t="s">
        <v>77</v>
      </c>
      <c r="U62" s="6">
        <v>0</v>
      </c>
      <c r="V62" s="9">
        <v>1.7453352069119261</v>
      </c>
      <c r="W62" s="9">
        <v>1</v>
      </c>
      <c r="X62" s="9">
        <v>1</v>
      </c>
      <c r="Y62" s="2" t="s">
        <v>9</v>
      </c>
      <c r="Z62" s="754">
        <v>1.7453352069119261E-2</v>
      </c>
      <c r="AA62" s="755">
        <v>1137.5</v>
      </c>
      <c r="AB62" s="754">
        <v>0</v>
      </c>
      <c r="AC62" s="755">
        <v>1113.9000000000001</v>
      </c>
      <c r="AD62" s="756">
        <v>149.52000000000001</v>
      </c>
      <c r="AE62" s="754">
        <v>0</v>
      </c>
      <c r="AF62" s="754">
        <v>0</v>
      </c>
      <c r="AG62" s="754">
        <v>0</v>
      </c>
      <c r="AH62" s="757" t="s">
        <v>9</v>
      </c>
      <c r="AI62" s="754">
        <v>-3079.347265610937</v>
      </c>
      <c r="AJ62" s="754">
        <v>0</v>
      </c>
      <c r="AK62" s="758" t="s">
        <v>9</v>
      </c>
      <c r="AL62" s="759">
        <v>0</v>
      </c>
      <c r="AM62" s="758" t="s">
        <v>102</v>
      </c>
      <c r="AN62" s="758" t="s">
        <v>9</v>
      </c>
      <c r="AO62" s="758" t="s">
        <v>9</v>
      </c>
    </row>
    <row r="63" spans="1:41" x14ac:dyDescent="0.15">
      <c r="A63" s="2" t="s">
        <v>5</v>
      </c>
      <c r="B63" s="2" t="s">
        <v>9</v>
      </c>
      <c r="C63" s="2" t="s">
        <v>15</v>
      </c>
      <c r="D63" s="2" t="s">
        <v>32</v>
      </c>
      <c r="E63" s="2" t="s">
        <v>50</v>
      </c>
      <c r="F63" s="2" t="s">
        <v>9</v>
      </c>
      <c r="G63" s="2" t="s">
        <v>60</v>
      </c>
      <c r="H63" s="6">
        <v>145343.06860922376</v>
      </c>
      <c r="I63" s="6">
        <v>145343.06860922376</v>
      </c>
      <c r="J63" s="6">
        <v>145343.06860922376</v>
      </c>
      <c r="K63" s="6">
        <v>145343.06860922376</v>
      </c>
      <c r="L63" s="2" t="s">
        <v>67</v>
      </c>
      <c r="M63" s="6">
        <v>145343.06860922376</v>
      </c>
      <c r="N63" s="8">
        <v>45737</v>
      </c>
      <c r="O63" s="8">
        <v>45828</v>
      </c>
      <c r="P63" s="2" t="s">
        <v>9</v>
      </c>
      <c r="Q63" s="9">
        <v>0</v>
      </c>
      <c r="R63" s="10">
        <v>0</v>
      </c>
      <c r="S63" s="9">
        <v>0.22191780821917809</v>
      </c>
      <c r="T63" s="2" t="s">
        <v>77</v>
      </c>
      <c r="U63" s="6">
        <v>0</v>
      </c>
      <c r="V63" s="9">
        <v>1.7453352069119261</v>
      </c>
      <c r="W63" s="9">
        <v>1</v>
      </c>
      <c r="X63" s="9">
        <v>1</v>
      </c>
      <c r="Y63" s="2" t="s">
        <v>9</v>
      </c>
      <c r="Z63" s="754">
        <v>1.7453352069119261E-2</v>
      </c>
      <c r="AA63" s="755">
        <v>1137.8</v>
      </c>
      <c r="AB63" s="754">
        <v>0</v>
      </c>
      <c r="AC63" s="755">
        <v>1113.9000000000001</v>
      </c>
      <c r="AD63" s="756">
        <v>149.52000000000001</v>
      </c>
      <c r="AE63" s="754">
        <v>0</v>
      </c>
      <c r="AF63" s="754">
        <v>0</v>
      </c>
      <c r="AG63" s="754">
        <v>0</v>
      </c>
      <c r="AH63" s="757" t="s">
        <v>9</v>
      </c>
      <c r="AI63" s="754">
        <v>-3118.5090969836165</v>
      </c>
      <c r="AJ63" s="754">
        <v>0</v>
      </c>
      <c r="AK63" s="758" t="s">
        <v>9</v>
      </c>
      <c r="AL63" s="759">
        <v>0</v>
      </c>
      <c r="AM63" s="758" t="s">
        <v>102</v>
      </c>
      <c r="AN63" s="758" t="s">
        <v>9</v>
      </c>
      <c r="AO63" s="758" t="s">
        <v>9</v>
      </c>
    </row>
    <row r="64" spans="1:41" x14ac:dyDescent="0.15">
      <c r="A64" s="2" t="s">
        <v>5</v>
      </c>
      <c r="B64" s="2" t="s">
        <v>9</v>
      </c>
      <c r="C64" s="2" t="s">
        <v>15</v>
      </c>
      <c r="D64" s="2" t="s">
        <v>32</v>
      </c>
      <c r="E64" s="2" t="s">
        <v>50</v>
      </c>
      <c r="F64" s="2" t="s">
        <v>9</v>
      </c>
      <c r="G64" s="2" t="s">
        <v>60</v>
      </c>
      <c r="H64" s="6">
        <v>290686.15467179957</v>
      </c>
      <c r="I64" s="6">
        <v>290686.15467179957</v>
      </c>
      <c r="J64" s="6">
        <v>290686.15467179957</v>
      </c>
      <c r="K64" s="6">
        <v>290686.15467179957</v>
      </c>
      <c r="L64" s="2" t="s">
        <v>67</v>
      </c>
      <c r="M64" s="6">
        <v>290686.15467179957</v>
      </c>
      <c r="N64" s="8">
        <v>45737</v>
      </c>
      <c r="O64" s="8">
        <v>45828</v>
      </c>
      <c r="P64" s="2" t="s">
        <v>9</v>
      </c>
      <c r="Q64" s="9">
        <v>0</v>
      </c>
      <c r="R64" s="10">
        <v>0</v>
      </c>
      <c r="S64" s="9">
        <v>0.22191780821917809</v>
      </c>
      <c r="T64" s="2" t="s">
        <v>77</v>
      </c>
      <c r="U64" s="6">
        <v>0</v>
      </c>
      <c r="V64" s="9">
        <v>1.7453352069119261</v>
      </c>
      <c r="W64" s="9">
        <v>1</v>
      </c>
      <c r="X64" s="9">
        <v>1</v>
      </c>
      <c r="Y64" s="2" t="s">
        <v>9</v>
      </c>
      <c r="Z64" s="754">
        <v>3.4906704138238522E-2</v>
      </c>
      <c r="AA64" s="755">
        <v>1138</v>
      </c>
      <c r="AB64" s="754">
        <v>0</v>
      </c>
      <c r="AC64" s="755">
        <v>1113.9000000000001</v>
      </c>
      <c r="AD64" s="756">
        <v>149.52000000000001</v>
      </c>
      <c r="AE64" s="754">
        <v>0</v>
      </c>
      <c r="AF64" s="754">
        <v>0</v>
      </c>
      <c r="AG64" s="754">
        <v>0</v>
      </c>
      <c r="AH64" s="757" t="s">
        <v>9</v>
      </c>
      <c r="AI64" s="754">
        <v>-6289.1932446426363</v>
      </c>
      <c r="AJ64" s="754">
        <v>0</v>
      </c>
      <c r="AK64" s="758" t="s">
        <v>9</v>
      </c>
      <c r="AL64" s="759">
        <v>0</v>
      </c>
      <c r="AM64" s="758" t="s">
        <v>102</v>
      </c>
      <c r="AN64" s="758" t="s">
        <v>9</v>
      </c>
      <c r="AO64" s="758" t="s">
        <v>9</v>
      </c>
    </row>
    <row r="65" spans="1:41" x14ac:dyDescent="0.15">
      <c r="A65" s="2" t="s">
        <v>5</v>
      </c>
      <c r="B65" s="2" t="s">
        <v>9</v>
      </c>
      <c r="C65" s="2" t="s">
        <v>15</v>
      </c>
      <c r="D65" s="2" t="s">
        <v>32</v>
      </c>
      <c r="E65" s="2" t="s">
        <v>50</v>
      </c>
      <c r="F65" s="2" t="s">
        <v>9</v>
      </c>
      <c r="G65" s="2" t="s">
        <v>60</v>
      </c>
      <c r="H65" s="6">
        <v>145343.06860922376</v>
      </c>
      <c r="I65" s="6">
        <v>145343.06860922376</v>
      </c>
      <c r="J65" s="6">
        <v>145343.06860922376</v>
      </c>
      <c r="K65" s="6">
        <v>145343.06860922376</v>
      </c>
      <c r="L65" s="2" t="s">
        <v>67</v>
      </c>
      <c r="M65" s="6">
        <v>145343.06860922376</v>
      </c>
      <c r="N65" s="8">
        <v>45737</v>
      </c>
      <c r="O65" s="8">
        <v>45828</v>
      </c>
      <c r="P65" s="2" t="s">
        <v>9</v>
      </c>
      <c r="Q65" s="9">
        <v>0</v>
      </c>
      <c r="R65" s="10">
        <v>0</v>
      </c>
      <c r="S65" s="9">
        <v>0.22191780821917809</v>
      </c>
      <c r="T65" s="2" t="s">
        <v>77</v>
      </c>
      <c r="U65" s="6">
        <v>0</v>
      </c>
      <c r="V65" s="9">
        <v>1.7453352069119261</v>
      </c>
      <c r="W65" s="9">
        <v>1</v>
      </c>
      <c r="X65" s="9">
        <v>1</v>
      </c>
      <c r="Y65" s="2" t="s">
        <v>9</v>
      </c>
      <c r="Z65" s="754">
        <v>1.7453352069119261E-2</v>
      </c>
      <c r="AA65" s="755">
        <v>1138.0999999999999</v>
      </c>
      <c r="AB65" s="754">
        <v>0</v>
      </c>
      <c r="AC65" s="755">
        <v>1113.9000000000001</v>
      </c>
      <c r="AD65" s="756">
        <v>149.52000000000001</v>
      </c>
      <c r="AE65" s="754">
        <v>0</v>
      </c>
      <c r="AF65" s="754">
        <v>0</v>
      </c>
      <c r="AG65" s="754">
        <v>0</v>
      </c>
      <c r="AH65" s="757" t="s">
        <v>9</v>
      </c>
      <c r="AI65" s="754">
        <v>-3157.6534750042483</v>
      </c>
      <c r="AJ65" s="754">
        <v>0</v>
      </c>
      <c r="AK65" s="758" t="s">
        <v>9</v>
      </c>
      <c r="AL65" s="759">
        <v>0</v>
      </c>
      <c r="AM65" s="758" t="s">
        <v>102</v>
      </c>
      <c r="AN65" s="758" t="s">
        <v>9</v>
      </c>
      <c r="AO65" s="758" t="s">
        <v>9</v>
      </c>
    </row>
    <row r="66" spans="1:41" x14ac:dyDescent="0.15">
      <c r="A66" s="2" t="s">
        <v>5</v>
      </c>
      <c r="B66" s="2" t="s">
        <v>9</v>
      </c>
      <c r="C66" s="2" t="s">
        <v>15</v>
      </c>
      <c r="D66" s="2" t="s">
        <v>32</v>
      </c>
      <c r="E66" s="2" t="s">
        <v>50</v>
      </c>
      <c r="F66" s="2" t="s">
        <v>9</v>
      </c>
      <c r="G66" s="2" t="s">
        <v>60</v>
      </c>
      <c r="H66" s="6">
        <v>145343.08606257581</v>
      </c>
      <c r="I66" s="6">
        <v>145343.08606257581</v>
      </c>
      <c r="J66" s="6">
        <v>145343.08606257581</v>
      </c>
      <c r="K66" s="6">
        <v>145343.08606257581</v>
      </c>
      <c r="L66" s="2" t="s">
        <v>67</v>
      </c>
      <c r="M66" s="6">
        <v>145343.08606257581</v>
      </c>
      <c r="N66" s="8">
        <v>45737</v>
      </c>
      <c r="O66" s="8">
        <v>45828</v>
      </c>
      <c r="P66" s="2" t="s">
        <v>9</v>
      </c>
      <c r="Q66" s="9">
        <v>0</v>
      </c>
      <c r="R66" s="10">
        <v>0</v>
      </c>
      <c r="S66" s="9">
        <v>0.22191780821917809</v>
      </c>
      <c r="T66" s="2" t="s">
        <v>77</v>
      </c>
      <c r="U66" s="6">
        <v>0</v>
      </c>
      <c r="V66" s="9">
        <v>1.7453352069119261</v>
      </c>
      <c r="W66" s="9">
        <v>1</v>
      </c>
      <c r="X66" s="9">
        <v>1</v>
      </c>
      <c r="Y66" s="2" t="s">
        <v>9</v>
      </c>
      <c r="Z66" s="754">
        <v>1.7453352069119261E-2</v>
      </c>
      <c r="AA66" s="755">
        <v>1138.2</v>
      </c>
      <c r="AB66" s="754">
        <v>0</v>
      </c>
      <c r="AC66" s="755">
        <v>1113.9000000000001</v>
      </c>
      <c r="AD66" s="756">
        <v>149.52000000000001</v>
      </c>
      <c r="AE66" s="754">
        <v>0</v>
      </c>
      <c r="AF66" s="754">
        <v>0</v>
      </c>
      <c r="AG66" s="754">
        <v>0</v>
      </c>
      <c r="AH66" s="757" t="s">
        <v>9</v>
      </c>
      <c r="AI66" s="754">
        <v>-3170.684147659078</v>
      </c>
      <c r="AJ66" s="754">
        <v>0</v>
      </c>
      <c r="AK66" s="758" t="s">
        <v>9</v>
      </c>
      <c r="AL66" s="759">
        <v>0</v>
      </c>
      <c r="AM66" s="758" t="s">
        <v>102</v>
      </c>
      <c r="AN66" s="758" t="s">
        <v>9</v>
      </c>
      <c r="AO66" s="758" t="s">
        <v>9</v>
      </c>
    </row>
    <row r="67" spans="1:41" x14ac:dyDescent="0.15">
      <c r="A67" s="2" t="s">
        <v>5</v>
      </c>
      <c r="B67" s="2" t="s">
        <v>9</v>
      </c>
      <c r="C67" s="2" t="s">
        <v>15</v>
      </c>
      <c r="D67" s="2" t="s">
        <v>32</v>
      </c>
      <c r="E67" s="2" t="s">
        <v>50</v>
      </c>
      <c r="F67" s="2" t="s">
        <v>9</v>
      </c>
      <c r="G67" s="2" t="s">
        <v>60</v>
      </c>
      <c r="H67" s="6">
        <v>145343.06860922376</v>
      </c>
      <c r="I67" s="6">
        <v>145343.06860922376</v>
      </c>
      <c r="J67" s="6">
        <v>145343.06860922376</v>
      </c>
      <c r="K67" s="6">
        <v>145343.06860922376</v>
      </c>
      <c r="L67" s="2" t="s">
        <v>67</v>
      </c>
      <c r="M67" s="6">
        <v>145343.06860922376</v>
      </c>
      <c r="N67" s="8">
        <v>45737</v>
      </c>
      <c r="O67" s="8">
        <v>45828</v>
      </c>
      <c r="P67" s="2" t="s">
        <v>9</v>
      </c>
      <c r="Q67" s="9">
        <v>0</v>
      </c>
      <c r="R67" s="10">
        <v>0</v>
      </c>
      <c r="S67" s="9">
        <v>0.22191780821917809</v>
      </c>
      <c r="T67" s="2" t="s">
        <v>77</v>
      </c>
      <c r="U67" s="6">
        <v>0</v>
      </c>
      <c r="V67" s="9">
        <v>1.7453352069119261</v>
      </c>
      <c r="W67" s="9">
        <v>1</v>
      </c>
      <c r="X67" s="9">
        <v>1</v>
      </c>
      <c r="Y67" s="2" t="s">
        <v>9</v>
      </c>
      <c r="Z67" s="754">
        <v>1.7453352069119261E-2</v>
      </c>
      <c r="AA67" s="755">
        <v>1138.3</v>
      </c>
      <c r="AB67" s="754">
        <v>0</v>
      </c>
      <c r="AC67" s="755">
        <v>1113.9000000000001</v>
      </c>
      <c r="AD67" s="756">
        <v>149.52000000000001</v>
      </c>
      <c r="AE67" s="754">
        <v>0</v>
      </c>
      <c r="AF67" s="754">
        <v>0</v>
      </c>
      <c r="AG67" s="754">
        <v>0</v>
      </c>
      <c r="AH67" s="757" t="s">
        <v>9</v>
      </c>
      <c r="AI67" s="754">
        <v>-3183.7497270179738</v>
      </c>
      <c r="AJ67" s="754">
        <v>0</v>
      </c>
      <c r="AK67" s="758" t="s">
        <v>9</v>
      </c>
      <c r="AL67" s="759">
        <v>0</v>
      </c>
      <c r="AM67" s="758" t="s">
        <v>102</v>
      </c>
      <c r="AN67" s="758" t="s">
        <v>9</v>
      </c>
      <c r="AO67" s="758" t="s">
        <v>9</v>
      </c>
    </row>
    <row r="68" spans="1:41" x14ac:dyDescent="0.15">
      <c r="A68" s="2" t="s">
        <v>5</v>
      </c>
      <c r="B68" s="2" t="s">
        <v>9</v>
      </c>
      <c r="C68" s="2" t="s">
        <v>15</v>
      </c>
      <c r="D68" s="2" t="s">
        <v>32</v>
      </c>
      <c r="E68" s="2" t="s">
        <v>50</v>
      </c>
      <c r="F68" s="2" t="s">
        <v>9</v>
      </c>
      <c r="G68" s="2" t="s">
        <v>60</v>
      </c>
      <c r="H68" s="6">
        <v>1017401.5326246225</v>
      </c>
      <c r="I68" s="6">
        <v>1017401.5326246225</v>
      </c>
      <c r="J68" s="6">
        <v>1017401.5326246225</v>
      </c>
      <c r="K68" s="6">
        <v>1017401.5326246225</v>
      </c>
      <c r="L68" s="2" t="s">
        <v>67</v>
      </c>
      <c r="M68" s="6">
        <v>1017401.5326246225</v>
      </c>
      <c r="N68" s="8">
        <v>45740</v>
      </c>
      <c r="O68" s="8">
        <v>45828</v>
      </c>
      <c r="P68" s="2" t="s">
        <v>9</v>
      </c>
      <c r="Q68" s="9">
        <v>0</v>
      </c>
      <c r="R68" s="10">
        <v>0</v>
      </c>
      <c r="S68" s="9">
        <v>0.22191780821917809</v>
      </c>
      <c r="T68" s="2" t="s">
        <v>77</v>
      </c>
      <c r="U68" s="6">
        <v>0</v>
      </c>
      <c r="V68" s="9">
        <v>1.7453352069119261</v>
      </c>
      <c r="W68" s="9">
        <v>1</v>
      </c>
      <c r="X68" s="9">
        <v>1</v>
      </c>
      <c r="Y68" s="2" t="s">
        <v>9</v>
      </c>
      <c r="Z68" s="754">
        <v>0.12217346448383483</v>
      </c>
      <c r="AA68" s="755">
        <v>1138.8</v>
      </c>
      <c r="AB68" s="754">
        <v>0</v>
      </c>
      <c r="AC68" s="755">
        <v>1113.9000000000001</v>
      </c>
      <c r="AD68" s="756">
        <v>149.52000000000001</v>
      </c>
      <c r="AE68" s="754">
        <v>0</v>
      </c>
      <c r="AF68" s="754">
        <v>0</v>
      </c>
      <c r="AG68" s="754">
        <v>0</v>
      </c>
      <c r="AH68" s="757" t="s">
        <v>9</v>
      </c>
      <c r="AI68" s="754">
        <v>-22742.880139310262</v>
      </c>
      <c r="AJ68" s="754">
        <v>0</v>
      </c>
      <c r="AK68" s="758" t="s">
        <v>9</v>
      </c>
      <c r="AL68" s="759">
        <v>0</v>
      </c>
      <c r="AM68" s="758" t="s">
        <v>102</v>
      </c>
      <c r="AN68" s="758" t="s">
        <v>9</v>
      </c>
      <c r="AO68" s="758" t="s">
        <v>9</v>
      </c>
    </row>
    <row r="69" spans="1:41" x14ac:dyDescent="0.15">
      <c r="A69" s="2" t="s">
        <v>5</v>
      </c>
      <c r="B69" s="2" t="s">
        <v>9</v>
      </c>
      <c r="C69" s="2" t="s">
        <v>15</v>
      </c>
      <c r="D69" s="2" t="s">
        <v>32</v>
      </c>
      <c r="E69" s="2" t="s">
        <v>50</v>
      </c>
      <c r="F69" s="2" t="s">
        <v>9</v>
      </c>
      <c r="G69" s="2" t="s">
        <v>60</v>
      </c>
      <c r="H69" s="6">
        <v>581372.29189024703</v>
      </c>
      <c r="I69" s="6">
        <v>581372.29189024703</v>
      </c>
      <c r="J69" s="6">
        <v>581372.29189024703</v>
      </c>
      <c r="K69" s="6">
        <v>581372.29189024703</v>
      </c>
      <c r="L69" s="2" t="s">
        <v>67</v>
      </c>
      <c r="M69" s="6">
        <v>581372.29189024703</v>
      </c>
      <c r="N69" s="8">
        <v>45740</v>
      </c>
      <c r="O69" s="8">
        <v>45828</v>
      </c>
      <c r="P69" s="2" t="s">
        <v>9</v>
      </c>
      <c r="Q69" s="9">
        <v>0</v>
      </c>
      <c r="R69" s="10">
        <v>0</v>
      </c>
      <c r="S69" s="9">
        <v>0.22191780821917809</v>
      </c>
      <c r="T69" s="2" t="s">
        <v>77</v>
      </c>
      <c r="U69" s="6">
        <v>0</v>
      </c>
      <c r="V69" s="9">
        <v>1.7453352069119261</v>
      </c>
      <c r="W69" s="9">
        <v>1</v>
      </c>
      <c r="X69" s="9">
        <v>1</v>
      </c>
      <c r="Y69" s="2" t="s">
        <v>9</v>
      </c>
      <c r="Z69" s="754">
        <v>6.9813408276477043E-2</v>
      </c>
      <c r="AA69" s="755">
        <v>1138.9000000000001</v>
      </c>
      <c r="AB69" s="754">
        <v>0</v>
      </c>
      <c r="AC69" s="755">
        <v>1113.9000000000001</v>
      </c>
      <c r="AD69" s="756">
        <v>149.52000000000001</v>
      </c>
      <c r="AE69" s="754">
        <v>0</v>
      </c>
      <c r="AF69" s="754">
        <v>0</v>
      </c>
      <c r="AG69" s="754">
        <v>0</v>
      </c>
      <c r="AH69" s="757" t="s">
        <v>9</v>
      </c>
      <c r="AI69" s="754">
        <v>-13048.136478884844</v>
      </c>
      <c r="AJ69" s="754">
        <v>0</v>
      </c>
      <c r="AK69" s="758" t="s">
        <v>9</v>
      </c>
      <c r="AL69" s="759">
        <v>0</v>
      </c>
      <c r="AM69" s="758" t="s">
        <v>102</v>
      </c>
      <c r="AN69" s="758" t="s">
        <v>9</v>
      </c>
      <c r="AO69" s="758" t="s">
        <v>9</v>
      </c>
    </row>
    <row r="70" spans="1:41" x14ac:dyDescent="0.15">
      <c r="A70" s="2" t="s">
        <v>5</v>
      </c>
      <c r="B70" s="2" t="s">
        <v>9</v>
      </c>
      <c r="C70" s="2" t="s">
        <v>15</v>
      </c>
      <c r="D70" s="2" t="s">
        <v>32</v>
      </c>
      <c r="E70" s="2" t="s">
        <v>50</v>
      </c>
      <c r="F70" s="2" t="s">
        <v>9</v>
      </c>
      <c r="G70" s="2" t="s">
        <v>60</v>
      </c>
      <c r="H70" s="6">
        <v>726715.37795282283</v>
      </c>
      <c r="I70" s="6">
        <v>726715.37795282283</v>
      </c>
      <c r="J70" s="6">
        <v>726715.37795282283</v>
      </c>
      <c r="K70" s="6">
        <v>726715.37795282283</v>
      </c>
      <c r="L70" s="2" t="s">
        <v>67</v>
      </c>
      <c r="M70" s="6">
        <v>726715.37795282283</v>
      </c>
      <c r="N70" s="8">
        <v>45740</v>
      </c>
      <c r="O70" s="8">
        <v>45828</v>
      </c>
      <c r="P70" s="2" t="s">
        <v>9</v>
      </c>
      <c r="Q70" s="9">
        <v>0</v>
      </c>
      <c r="R70" s="10">
        <v>0</v>
      </c>
      <c r="S70" s="9">
        <v>0.22191780821917809</v>
      </c>
      <c r="T70" s="2" t="s">
        <v>77</v>
      </c>
      <c r="U70" s="6">
        <v>0</v>
      </c>
      <c r="V70" s="9">
        <v>1.7453352069119261</v>
      </c>
      <c r="W70" s="9">
        <v>1</v>
      </c>
      <c r="X70" s="9">
        <v>1</v>
      </c>
      <c r="Y70" s="2" t="s">
        <v>9</v>
      </c>
      <c r="Z70" s="754">
        <v>8.72667603455963E-2</v>
      </c>
      <c r="AA70" s="755">
        <v>1139</v>
      </c>
      <c r="AB70" s="754">
        <v>0</v>
      </c>
      <c r="AC70" s="755">
        <v>1113.9000000000001</v>
      </c>
      <c r="AD70" s="756">
        <v>149.52000000000001</v>
      </c>
      <c r="AE70" s="754">
        <v>0</v>
      </c>
      <c r="AF70" s="754">
        <v>0</v>
      </c>
      <c r="AG70" s="754">
        <v>0</v>
      </c>
      <c r="AH70" s="757" t="s">
        <v>9</v>
      </c>
      <c r="AI70" s="754">
        <v>-16375.398138626362</v>
      </c>
      <c r="AJ70" s="754">
        <v>0</v>
      </c>
      <c r="AK70" s="758" t="s">
        <v>9</v>
      </c>
      <c r="AL70" s="759">
        <v>0</v>
      </c>
      <c r="AM70" s="758" t="s">
        <v>102</v>
      </c>
      <c r="AN70" s="758" t="s">
        <v>9</v>
      </c>
      <c r="AO70" s="758" t="s">
        <v>9</v>
      </c>
    </row>
    <row r="71" spans="1:41" x14ac:dyDescent="0.15">
      <c r="A71" s="2" t="s">
        <v>5</v>
      </c>
      <c r="B71" s="2" t="s">
        <v>9</v>
      </c>
      <c r="C71" s="2" t="s">
        <v>15</v>
      </c>
      <c r="D71" s="2" t="s">
        <v>32</v>
      </c>
      <c r="E71" s="2" t="s">
        <v>50</v>
      </c>
      <c r="F71" s="2" t="s">
        <v>9</v>
      </c>
      <c r="G71" s="2" t="s">
        <v>60</v>
      </c>
      <c r="H71" s="6">
        <v>581372.30934359913</v>
      </c>
      <c r="I71" s="6">
        <v>581372.30934359913</v>
      </c>
      <c r="J71" s="6">
        <v>581372.30934359913</v>
      </c>
      <c r="K71" s="6">
        <v>581372.30934359913</v>
      </c>
      <c r="L71" s="2" t="s">
        <v>67</v>
      </c>
      <c r="M71" s="6">
        <v>581372.30934359913</v>
      </c>
      <c r="N71" s="8">
        <v>45740</v>
      </c>
      <c r="O71" s="8">
        <v>45828</v>
      </c>
      <c r="P71" s="2" t="s">
        <v>9</v>
      </c>
      <c r="Q71" s="9">
        <v>0</v>
      </c>
      <c r="R71" s="10">
        <v>0</v>
      </c>
      <c r="S71" s="9">
        <v>0.22191780821917809</v>
      </c>
      <c r="T71" s="2" t="s">
        <v>77</v>
      </c>
      <c r="U71" s="6">
        <v>0</v>
      </c>
      <c r="V71" s="9">
        <v>1.7453352069119261</v>
      </c>
      <c r="W71" s="9">
        <v>1</v>
      </c>
      <c r="X71" s="9">
        <v>1</v>
      </c>
      <c r="Y71" s="2" t="s">
        <v>9</v>
      </c>
      <c r="Z71" s="754">
        <v>6.9813408276477043E-2</v>
      </c>
      <c r="AA71" s="755">
        <v>1139.8</v>
      </c>
      <c r="AB71" s="754">
        <v>0</v>
      </c>
      <c r="AC71" s="755">
        <v>1113.9000000000001</v>
      </c>
      <c r="AD71" s="756">
        <v>149.52000000000001</v>
      </c>
      <c r="AE71" s="754">
        <v>0</v>
      </c>
      <c r="AF71" s="754">
        <v>0</v>
      </c>
      <c r="AG71" s="754">
        <v>0</v>
      </c>
      <c r="AH71" s="757" t="s">
        <v>9</v>
      </c>
      <c r="AI71" s="754">
        <v>-13517.851561780204</v>
      </c>
      <c r="AJ71" s="754">
        <v>0</v>
      </c>
      <c r="AK71" s="758" t="s">
        <v>9</v>
      </c>
      <c r="AL71" s="759">
        <v>0</v>
      </c>
      <c r="AM71" s="758" t="s">
        <v>102</v>
      </c>
      <c r="AN71" s="758" t="s">
        <v>9</v>
      </c>
      <c r="AO71" s="758" t="s">
        <v>9</v>
      </c>
    </row>
    <row r="72" spans="1:41" x14ac:dyDescent="0.15">
      <c r="A72" s="2" t="s">
        <v>5</v>
      </c>
      <c r="B72" s="2" t="s">
        <v>9</v>
      </c>
      <c r="C72" s="2" t="s">
        <v>15</v>
      </c>
      <c r="D72" s="2" t="s">
        <v>32</v>
      </c>
      <c r="E72" s="2" t="s">
        <v>50</v>
      </c>
      <c r="F72" s="2" t="s">
        <v>9</v>
      </c>
      <c r="G72" s="2" t="s">
        <v>60</v>
      </c>
      <c r="H72" s="6">
        <v>7412496.8481374523</v>
      </c>
      <c r="I72" s="6">
        <v>7412496.8481374523</v>
      </c>
      <c r="J72" s="6">
        <v>7412496.8481374523</v>
      </c>
      <c r="K72" s="6">
        <v>7412496.8481374523</v>
      </c>
      <c r="L72" s="2" t="s">
        <v>67</v>
      </c>
      <c r="M72" s="6">
        <v>7412496.8481374523</v>
      </c>
      <c r="N72" s="8">
        <v>45740</v>
      </c>
      <c r="O72" s="8">
        <v>45828</v>
      </c>
      <c r="P72" s="2" t="s">
        <v>9</v>
      </c>
      <c r="Q72" s="9">
        <v>0</v>
      </c>
      <c r="R72" s="10">
        <v>0</v>
      </c>
      <c r="S72" s="9">
        <v>0.22191780821917809</v>
      </c>
      <c r="T72" s="2" t="s">
        <v>77</v>
      </c>
      <c r="U72" s="6">
        <v>0</v>
      </c>
      <c r="V72" s="9">
        <v>1.7453352069119261</v>
      </c>
      <c r="W72" s="9">
        <v>1</v>
      </c>
      <c r="X72" s="9">
        <v>1</v>
      </c>
      <c r="Y72" s="2" t="s">
        <v>9</v>
      </c>
      <c r="Z72" s="754">
        <v>0.8901209555250823</v>
      </c>
      <c r="AA72" s="755">
        <v>1139.9000000000001</v>
      </c>
      <c r="AB72" s="754">
        <v>0</v>
      </c>
      <c r="AC72" s="755">
        <v>1113.9000000000001</v>
      </c>
      <c r="AD72" s="756">
        <v>149.52000000000001</v>
      </c>
      <c r="AE72" s="754">
        <v>0</v>
      </c>
      <c r="AF72" s="754">
        <v>0</v>
      </c>
      <c r="AG72" s="754">
        <v>0</v>
      </c>
      <c r="AH72" s="757" t="s">
        <v>9</v>
      </c>
      <c r="AI72" s="754">
        <v>-173018.15783248562</v>
      </c>
      <c r="AJ72" s="754">
        <v>0</v>
      </c>
      <c r="AK72" s="758" t="s">
        <v>9</v>
      </c>
      <c r="AL72" s="759">
        <v>0</v>
      </c>
      <c r="AM72" s="758" t="s">
        <v>102</v>
      </c>
      <c r="AN72" s="758" t="s">
        <v>9</v>
      </c>
      <c r="AO72" s="758" t="s">
        <v>9</v>
      </c>
    </row>
    <row r="73" spans="1:41" x14ac:dyDescent="0.15">
      <c r="A73" s="2" t="s">
        <v>5</v>
      </c>
      <c r="B73" s="2" t="s">
        <v>9</v>
      </c>
      <c r="C73" s="2" t="s">
        <v>15</v>
      </c>
      <c r="D73" s="2" t="s">
        <v>32</v>
      </c>
      <c r="E73" s="2" t="s">
        <v>50</v>
      </c>
      <c r="F73" s="2" t="s">
        <v>9</v>
      </c>
      <c r="G73" s="2" t="s">
        <v>60</v>
      </c>
      <c r="H73" s="6">
        <v>5087007.6456697602</v>
      </c>
      <c r="I73" s="6">
        <v>5087007.6456697602</v>
      </c>
      <c r="J73" s="6">
        <v>5087007.6456697602</v>
      </c>
      <c r="K73" s="6">
        <v>5087007.6456697602</v>
      </c>
      <c r="L73" s="2" t="s">
        <v>67</v>
      </c>
      <c r="M73" s="6">
        <v>5087007.6456697602</v>
      </c>
      <c r="N73" s="8">
        <v>45740</v>
      </c>
      <c r="O73" s="8">
        <v>45828</v>
      </c>
      <c r="P73" s="2" t="s">
        <v>9</v>
      </c>
      <c r="Q73" s="9">
        <v>0</v>
      </c>
      <c r="R73" s="10">
        <v>0</v>
      </c>
      <c r="S73" s="9">
        <v>0.22191780821917809</v>
      </c>
      <c r="T73" s="2" t="s">
        <v>77</v>
      </c>
      <c r="U73" s="6">
        <v>0</v>
      </c>
      <c r="V73" s="9">
        <v>1.7453352069119261</v>
      </c>
      <c r="W73" s="9">
        <v>1</v>
      </c>
      <c r="X73" s="9">
        <v>1</v>
      </c>
      <c r="Y73" s="2" t="s">
        <v>9</v>
      </c>
      <c r="Z73" s="754">
        <v>0.61086732241917407</v>
      </c>
      <c r="AA73" s="755">
        <v>1140</v>
      </c>
      <c r="AB73" s="754">
        <v>0</v>
      </c>
      <c r="AC73" s="755">
        <v>1113.9000000000001</v>
      </c>
      <c r="AD73" s="756">
        <v>149.52000000000001</v>
      </c>
      <c r="AE73" s="754">
        <v>0</v>
      </c>
      <c r="AF73" s="754">
        <v>0</v>
      </c>
      <c r="AG73" s="754">
        <v>0</v>
      </c>
      <c r="AH73" s="757" t="s">
        <v>9</v>
      </c>
      <c r="AI73" s="754">
        <v>-119194.63107279036</v>
      </c>
      <c r="AJ73" s="754">
        <v>0</v>
      </c>
      <c r="AK73" s="758" t="s">
        <v>9</v>
      </c>
      <c r="AL73" s="759">
        <v>0</v>
      </c>
      <c r="AM73" s="758" t="s">
        <v>102</v>
      </c>
      <c r="AN73" s="758" t="s">
        <v>9</v>
      </c>
      <c r="AO73" s="758" t="s">
        <v>9</v>
      </c>
    </row>
    <row r="74" spans="1:41" x14ac:dyDescent="0.15">
      <c r="A74" s="2" t="s">
        <v>5</v>
      </c>
      <c r="B74" s="2" t="s">
        <v>9</v>
      </c>
      <c r="C74" s="2" t="s">
        <v>15</v>
      </c>
      <c r="D74" s="2" t="s">
        <v>32</v>
      </c>
      <c r="E74" s="2" t="s">
        <v>50</v>
      </c>
      <c r="F74" s="2" t="s">
        <v>9</v>
      </c>
      <c r="G74" s="2" t="s">
        <v>60</v>
      </c>
      <c r="H74" s="6">
        <v>8575241.4668246508</v>
      </c>
      <c r="I74" s="6">
        <v>8575241.4668246508</v>
      </c>
      <c r="J74" s="6">
        <v>8575241.4668246508</v>
      </c>
      <c r="K74" s="6">
        <v>8575241.4668246508</v>
      </c>
      <c r="L74" s="2" t="s">
        <v>67</v>
      </c>
      <c r="M74" s="6">
        <v>8575241.4668246508</v>
      </c>
      <c r="N74" s="8">
        <v>45742</v>
      </c>
      <c r="O74" s="8">
        <v>45828</v>
      </c>
      <c r="P74" s="2" t="s">
        <v>9</v>
      </c>
      <c r="Q74" s="9">
        <v>0</v>
      </c>
      <c r="R74" s="10">
        <v>0</v>
      </c>
      <c r="S74" s="9">
        <v>0.22191780821917809</v>
      </c>
      <c r="T74" s="2" t="s">
        <v>77</v>
      </c>
      <c r="U74" s="6">
        <v>0</v>
      </c>
      <c r="V74" s="9">
        <v>1.7453352069119261</v>
      </c>
      <c r="W74" s="9">
        <v>1</v>
      </c>
      <c r="X74" s="9">
        <v>1</v>
      </c>
      <c r="Y74" s="2" t="s">
        <v>9</v>
      </c>
      <c r="Z74" s="754">
        <v>1.0297477720780364</v>
      </c>
      <c r="AA74" s="755">
        <v>1136.0999999999999</v>
      </c>
      <c r="AB74" s="754">
        <v>0</v>
      </c>
      <c r="AC74" s="755">
        <v>1113.9000000000001</v>
      </c>
      <c r="AD74" s="756">
        <v>149.52000000000001</v>
      </c>
      <c r="AE74" s="754">
        <v>0</v>
      </c>
      <c r="AF74" s="754">
        <v>0</v>
      </c>
      <c r="AG74" s="754">
        <v>0</v>
      </c>
      <c r="AH74" s="757" t="s">
        <v>9</v>
      </c>
      <c r="AI74" s="754">
        <v>-170904.34745668992</v>
      </c>
      <c r="AJ74" s="754">
        <v>0</v>
      </c>
      <c r="AK74" s="758" t="s">
        <v>9</v>
      </c>
      <c r="AL74" s="759">
        <v>0</v>
      </c>
      <c r="AM74" s="758" t="s">
        <v>102</v>
      </c>
      <c r="AN74" s="758" t="s">
        <v>9</v>
      </c>
      <c r="AO74" s="758" t="s">
        <v>9</v>
      </c>
    </row>
    <row r="75" spans="1:41" x14ac:dyDescent="0.15">
      <c r="A75" s="2" t="s">
        <v>5</v>
      </c>
      <c r="B75" s="2" t="s">
        <v>9</v>
      </c>
      <c r="C75" s="2" t="s">
        <v>15</v>
      </c>
      <c r="D75" s="2" t="s">
        <v>32</v>
      </c>
      <c r="E75" s="2" t="s">
        <v>50</v>
      </c>
      <c r="F75" s="2" t="s">
        <v>9</v>
      </c>
      <c r="G75" s="2" t="s">
        <v>60</v>
      </c>
      <c r="H75" s="6">
        <v>1744116.9105774453</v>
      </c>
      <c r="I75" s="6">
        <v>1744116.9105774453</v>
      </c>
      <c r="J75" s="6">
        <v>1744116.9105774453</v>
      </c>
      <c r="K75" s="6">
        <v>1744116.9105774453</v>
      </c>
      <c r="L75" s="2" t="s">
        <v>67</v>
      </c>
      <c r="M75" s="6">
        <v>1744116.9105774453</v>
      </c>
      <c r="N75" s="8">
        <v>45743</v>
      </c>
      <c r="O75" s="8">
        <v>45828</v>
      </c>
      <c r="P75" s="2" t="s">
        <v>9</v>
      </c>
      <c r="Q75" s="9">
        <v>0</v>
      </c>
      <c r="R75" s="10">
        <v>0</v>
      </c>
      <c r="S75" s="9">
        <v>0.22191780821917809</v>
      </c>
      <c r="T75" s="2" t="s">
        <v>77</v>
      </c>
      <c r="U75" s="6">
        <v>0</v>
      </c>
      <c r="V75" s="9">
        <v>1.7453352069119261</v>
      </c>
      <c r="W75" s="9">
        <v>1</v>
      </c>
      <c r="X75" s="9">
        <v>1</v>
      </c>
      <c r="Y75" s="2" t="s">
        <v>9</v>
      </c>
      <c r="Z75" s="754">
        <v>0.20944022482943114</v>
      </c>
      <c r="AA75" s="755">
        <v>1130.8</v>
      </c>
      <c r="AB75" s="754">
        <v>0</v>
      </c>
      <c r="AC75" s="755">
        <v>1113.9000000000001</v>
      </c>
      <c r="AD75" s="756">
        <v>149.52000000000001</v>
      </c>
      <c r="AE75" s="754">
        <v>0</v>
      </c>
      <c r="AF75" s="754">
        <v>0</v>
      </c>
      <c r="AG75" s="754">
        <v>0</v>
      </c>
      <c r="AH75" s="757" t="s">
        <v>9</v>
      </c>
      <c r="AI75" s="754">
        <v>-26461.596051269444</v>
      </c>
      <c r="AJ75" s="754">
        <v>0</v>
      </c>
      <c r="AK75" s="758" t="s">
        <v>9</v>
      </c>
      <c r="AL75" s="759">
        <v>0</v>
      </c>
      <c r="AM75" s="758" t="s">
        <v>102</v>
      </c>
      <c r="AN75" s="758" t="s">
        <v>9</v>
      </c>
      <c r="AO75" s="758" t="s">
        <v>9</v>
      </c>
    </row>
    <row r="76" spans="1:41" x14ac:dyDescent="0.15">
      <c r="A76" s="2" t="s">
        <v>5</v>
      </c>
      <c r="B76" s="2" t="s">
        <v>9</v>
      </c>
      <c r="C76" s="2" t="s">
        <v>15</v>
      </c>
      <c r="D76" s="2" t="s">
        <v>32</v>
      </c>
      <c r="E76" s="2" t="s">
        <v>50</v>
      </c>
      <c r="F76" s="2" t="s">
        <v>9</v>
      </c>
      <c r="G76" s="2" t="s">
        <v>60</v>
      </c>
      <c r="H76" s="6">
        <v>6685781.4701846298</v>
      </c>
      <c r="I76" s="6">
        <v>6685781.4701846298</v>
      </c>
      <c r="J76" s="6">
        <v>6685781.4701846298</v>
      </c>
      <c r="K76" s="6">
        <v>6685781.4701846298</v>
      </c>
      <c r="L76" s="2" t="s">
        <v>67</v>
      </c>
      <c r="M76" s="6">
        <v>6685781.4701846298</v>
      </c>
      <c r="N76" s="8">
        <v>45743</v>
      </c>
      <c r="O76" s="8">
        <v>45828</v>
      </c>
      <c r="P76" s="2" t="s">
        <v>9</v>
      </c>
      <c r="Q76" s="9">
        <v>0</v>
      </c>
      <c r="R76" s="10">
        <v>0</v>
      </c>
      <c r="S76" s="9">
        <v>0.22191780821917809</v>
      </c>
      <c r="T76" s="2" t="s">
        <v>77</v>
      </c>
      <c r="U76" s="6">
        <v>0</v>
      </c>
      <c r="V76" s="9">
        <v>1.7453352069119261</v>
      </c>
      <c r="W76" s="9">
        <v>1</v>
      </c>
      <c r="X76" s="9">
        <v>1</v>
      </c>
      <c r="Y76" s="2" t="s">
        <v>9</v>
      </c>
      <c r="Z76" s="754">
        <v>0.80285419517948597</v>
      </c>
      <c r="AA76" s="755">
        <v>1130.9000000000001</v>
      </c>
      <c r="AB76" s="754">
        <v>0</v>
      </c>
      <c r="AC76" s="755">
        <v>1113.9000000000001</v>
      </c>
      <c r="AD76" s="756">
        <v>149.52000000000001</v>
      </c>
      <c r="AE76" s="754">
        <v>0</v>
      </c>
      <c r="AF76" s="754">
        <v>0</v>
      </c>
      <c r="AG76" s="754">
        <v>0</v>
      </c>
      <c r="AH76" s="757" t="s">
        <v>9</v>
      </c>
      <c r="AI76" s="754">
        <v>-102036.35235509276</v>
      </c>
      <c r="AJ76" s="754">
        <v>0</v>
      </c>
      <c r="AK76" s="758" t="s">
        <v>9</v>
      </c>
      <c r="AL76" s="759">
        <v>0</v>
      </c>
      <c r="AM76" s="758" t="s">
        <v>102</v>
      </c>
      <c r="AN76" s="758" t="s">
        <v>9</v>
      </c>
      <c r="AO76" s="758" t="s">
        <v>9</v>
      </c>
    </row>
    <row r="77" spans="1:41" x14ac:dyDescent="0.15">
      <c r="A77" s="2" t="s">
        <v>5</v>
      </c>
      <c r="B77" s="2" t="s">
        <v>9</v>
      </c>
      <c r="C77" s="2" t="s">
        <v>15</v>
      </c>
      <c r="D77" s="2" t="s">
        <v>32</v>
      </c>
      <c r="E77" s="2" t="s">
        <v>50</v>
      </c>
      <c r="F77" s="2" t="s">
        <v>9</v>
      </c>
      <c r="G77" s="2" t="s">
        <v>60</v>
      </c>
      <c r="H77" s="6">
        <v>1889459.979186669</v>
      </c>
      <c r="I77" s="6">
        <v>1889459.979186669</v>
      </c>
      <c r="J77" s="6">
        <v>1889459.979186669</v>
      </c>
      <c r="K77" s="6">
        <v>1889459.979186669</v>
      </c>
      <c r="L77" s="2" t="s">
        <v>67</v>
      </c>
      <c r="M77" s="6">
        <v>1889459.979186669</v>
      </c>
      <c r="N77" s="8">
        <v>45744</v>
      </c>
      <c r="O77" s="8">
        <v>45828</v>
      </c>
      <c r="P77" s="2" t="s">
        <v>9</v>
      </c>
      <c r="Q77" s="9">
        <v>0</v>
      </c>
      <c r="R77" s="10">
        <v>0</v>
      </c>
      <c r="S77" s="9">
        <v>0.22191780821917809</v>
      </c>
      <c r="T77" s="2" t="s">
        <v>77</v>
      </c>
      <c r="U77" s="6">
        <v>0</v>
      </c>
      <c r="V77" s="9">
        <v>1.7453352069119261</v>
      </c>
      <c r="W77" s="9">
        <v>1</v>
      </c>
      <c r="X77" s="9">
        <v>1</v>
      </c>
      <c r="Y77" s="2" t="s">
        <v>9</v>
      </c>
      <c r="Z77" s="754">
        <v>0.22689357689855039</v>
      </c>
      <c r="AA77" s="755">
        <v>1123.9000000000001</v>
      </c>
      <c r="AB77" s="754">
        <v>0</v>
      </c>
      <c r="AC77" s="755">
        <v>1113.9000000000001</v>
      </c>
      <c r="AD77" s="756">
        <v>149.52000000000001</v>
      </c>
      <c r="AE77" s="754">
        <v>0</v>
      </c>
      <c r="AF77" s="754">
        <v>0</v>
      </c>
      <c r="AG77" s="754">
        <v>0</v>
      </c>
      <c r="AH77" s="757" t="s">
        <v>9</v>
      </c>
      <c r="AI77" s="754">
        <v>-16962.567299606279</v>
      </c>
      <c r="AJ77" s="754">
        <v>0</v>
      </c>
      <c r="AK77" s="758" t="s">
        <v>9</v>
      </c>
      <c r="AL77" s="759">
        <v>0</v>
      </c>
      <c r="AM77" s="758" t="s">
        <v>102</v>
      </c>
      <c r="AN77" s="758" t="s">
        <v>9</v>
      </c>
      <c r="AO77" s="758" t="s">
        <v>9</v>
      </c>
    </row>
    <row r="78" spans="1:41" x14ac:dyDescent="0.15">
      <c r="A78" s="2" t="s">
        <v>5</v>
      </c>
      <c r="B78" s="2" t="s">
        <v>10</v>
      </c>
      <c r="C78" s="2" t="s">
        <v>15</v>
      </c>
      <c r="D78" s="2" t="s">
        <v>31</v>
      </c>
      <c r="E78" s="2" t="s">
        <v>49</v>
      </c>
      <c r="F78" s="2" t="s">
        <v>53</v>
      </c>
      <c r="G78" s="2" t="s">
        <v>59</v>
      </c>
      <c r="H78" s="6">
        <v>6374870.7376555279</v>
      </c>
      <c r="I78" s="6">
        <v>15299.689770373267</v>
      </c>
      <c r="J78" s="6">
        <v>6374870.7376555279</v>
      </c>
      <c r="K78" s="6">
        <v>15299.689770373267</v>
      </c>
      <c r="L78" s="2" t="s">
        <v>66</v>
      </c>
      <c r="M78" s="6">
        <v>382492.24425933167</v>
      </c>
      <c r="N78" s="8">
        <v>45733</v>
      </c>
      <c r="O78" s="8">
        <v>45765</v>
      </c>
      <c r="P78" s="2" t="s">
        <v>9</v>
      </c>
      <c r="Q78" s="9">
        <v>0</v>
      </c>
      <c r="R78" s="10">
        <v>6</v>
      </c>
      <c r="S78" s="9">
        <v>4.9315068493150684E-2</v>
      </c>
      <c r="T78" s="2" t="s">
        <v>76</v>
      </c>
      <c r="U78" s="6">
        <v>0</v>
      </c>
      <c r="V78" s="9">
        <v>1.7453352069119261</v>
      </c>
      <c r="W78" s="9">
        <v>1</v>
      </c>
      <c r="X78" s="9">
        <v>1</v>
      </c>
      <c r="Y78" s="2" t="s">
        <v>83</v>
      </c>
      <c r="Z78" s="754">
        <v>0.80285419517948597</v>
      </c>
      <c r="AA78" s="755">
        <v>2175</v>
      </c>
      <c r="AB78" s="754">
        <v>0</v>
      </c>
      <c r="AC78" s="755">
        <v>2124.1999999999998</v>
      </c>
      <c r="AD78" s="756">
        <v>149.52000000000001</v>
      </c>
      <c r="AE78" s="754">
        <v>0</v>
      </c>
      <c r="AF78" s="754">
        <v>0</v>
      </c>
      <c r="AG78" s="754">
        <v>0</v>
      </c>
      <c r="AH78" s="757" t="s">
        <v>9</v>
      </c>
      <c r="AI78" s="754">
        <v>-152454.29728297051</v>
      </c>
      <c r="AJ78" s="754">
        <v>382492.24425933167</v>
      </c>
      <c r="AK78" s="758" t="s">
        <v>99</v>
      </c>
      <c r="AL78" s="759">
        <v>6</v>
      </c>
      <c r="AM78" s="758" t="s">
        <v>102</v>
      </c>
      <c r="AN78" s="758" t="s">
        <v>9</v>
      </c>
      <c r="AO78" s="758" t="s">
        <v>9</v>
      </c>
    </row>
    <row r="79" spans="1:41" x14ac:dyDescent="0.15">
      <c r="A79" s="2" t="s">
        <v>5</v>
      </c>
      <c r="B79" s="2" t="s">
        <v>11</v>
      </c>
      <c r="C79" s="2" t="s">
        <v>15</v>
      </c>
      <c r="D79" s="2" t="s">
        <v>32</v>
      </c>
      <c r="E79" s="2" t="s">
        <v>50</v>
      </c>
      <c r="F79" s="2" t="s">
        <v>54</v>
      </c>
      <c r="G79" s="2" t="s">
        <v>59</v>
      </c>
      <c r="H79" s="6">
        <v>89531334.556806445</v>
      </c>
      <c r="I79" s="6">
        <v>214875.20293633544</v>
      </c>
      <c r="J79" s="6">
        <v>89531334.556806445</v>
      </c>
      <c r="K79" s="6">
        <v>214875.20293633544</v>
      </c>
      <c r="L79" s="2" t="s">
        <v>66</v>
      </c>
      <c r="M79" s="6">
        <v>5371880.0734083867</v>
      </c>
      <c r="N79" s="8">
        <v>45733</v>
      </c>
      <c r="O79" s="8">
        <v>45828</v>
      </c>
      <c r="P79" s="2" t="s">
        <v>9</v>
      </c>
      <c r="Q79" s="9">
        <v>0</v>
      </c>
      <c r="R79" s="10">
        <v>6</v>
      </c>
      <c r="S79" s="9">
        <v>0.22191780821917809</v>
      </c>
      <c r="T79" s="2" t="s">
        <v>76</v>
      </c>
      <c r="U79" s="6">
        <v>0</v>
      </c>
      <c r="V79" s="9">
        <v>1.7453352069119261</v>
      </c>
      <c r="W79" s="9">
        <v>1</v>
      </c>
      <c r="X79" s="9">
        <v>1</v>
      </c>
      <c r="Y79" s="2" t="s">
        <v>84</v>
      </c>
      <c r="Z79" s="754">
        <v>10.751264874577465</v>
      </c>
      <c r="AA79" s="755">
        <v>1138.4000000000001</v>
      </c>
      <c r="AB79" s="754">
        <v>0</v>
      </c>
      <c r="AC79" s="755">
        <v>1113.9000000000001</v>
      </c>
      <c r="AD79" s="756">
        <v>149.52000000000001</v>
      </c>
      <c r="AE79" s="754">
        <v>0</v>
      </c>
      <c r="AF79" s="754">
        <v>0</v>
      </c>
      <c r="AG79" s="754">
        <v>0</v>
      </c>
      <c r="AH79" s="757" t="s">
        <v>9</v>
      </c>
      <c r="AI79" s="754">
        <v>-1969223.183938697</v>
      </c>
      <c r="AJ79" s="754">
        <v>5371880.0734083867</v>
      </c>
      <c r="AK79" s="758" t="s">
        <v>99</v>
      </c>
      <c r="AL79" s="759">
        <v>6</v>
      </c>
      <c r="AM79" s="758" t="s">
        <v>102</v>
      </c>
      <c r="AN79" s="758" t="s">
        <v>9</v>
      </c>
      <c r="AO79" s="758" t="s">
        <v>9</v>
      </c>
    </row>
    <row r="80" spans="1:41" x14ac:dyDescent="0.15">
      <c r="A80" s="2" t="s">
        <v>5</v>
      </c>
      <c r="B80" s="2" t="s">
        <v>11</v>
      </c>
      <c r="C80" s="2" t="s">
        <v>15</v>
      </c>
      <c r="D80" s="2" t="s">
        <v>32</v>
      </c>
      <c r="E80" s="2" t="s">
        <v>50</v>
      </c>
      <c r="F80" s="2" t="s">
        <v>54</v>
      </c>
      <c r="G80" s="2" t="s">
        <v>59</v>
      </c>
      <c r="H80" s="6">
        <v>145343.06860922376</v>
      </c>
      <c r="I80" s="6">
        <v>348.82336466213701</v>
      </c>
      <c r="J80" s="6">
        <v>145343.06860922376</v>
      </c>
      <c r="K80" s="6">
        <v>348.82336466213701</v>
      </c>
      <c r="L80" s="2" t="s">
        <v>66</v>
      </c>
      <c r="M80" s="6">
        <v>8720.5841165534257</v>
      </c>
      <c r="N80" s="8">
        <v>45734</v>
      </c>
      <c r="O80" s="8">
        <v>45828</v>
      </c>
      <c r="P80" s="2" t="s">
        <v>9</v>
      </c>
      <c r="Q80" s="9">
        <v>0</v>
      </c>
      <c r="R80" s="10">
        <v>6</v>
      </c>
      <c r="S80" s="9">
        <v>0.22191780821917809</v>
      </c>
      <c r="T80" s="2" t="s">
        <v>76</v>
      </c>
      <c r="U80" s="6">
        <v>0</v>
      </c>
      <c r="V80" s="9">
        <v>1.7453352069119261</v>
      </c>
      <c r="W80" s="9">
        <v>1</v>
      </c>
      <c r="X80" s="9">
        <v>1</v>
      </c>
      <c r="Y80" s="2" t="s">
        <v>84</v>
      </c>
      <c r="Z80" s="754">
        <v>1.7453352069119261E-2</v>
      </c>
      <c r="AA80" s="755">
        <v>1147.8</v>
      </c>
      <c r="AB80" s="754">
        <v>0</v>
      </c>
      <c r="AC80" s="755">
        <v>1113.9000000000001</v>
      </c>
      <c r="AD80" s="756">
        <v>149.52000000000001</v>
      </c>
      <c r="AE80" s="754">
        <v>0</v>
      </c>
      <c r="AF80" s="754">
        <v>0</v>
      </c>
      <c r="AG80" s="754">
        <v>0</v>
      </c>
      <c r="AH80" s="757" t="s">
        <v>9</v>
      </c>
      <c r="AI80" s="754">
        <v>-4423.3216976709664</v>
      </c>
      <c r="AJ80" s="754">
        <v>8720.5841165534257</v>
      </c>
      <c r="AK80" s="758" t="s">
        <v>99</v>
      </c>
      <c r="AL80" s="759">
        <v>6</v>
      </c>
      <c r="AM80" s="758" t="s">
        <v>102</v>
      </c>
      <c r="AN80" s="758" t="s">
        <v>9</v>
      </c>
      <c r="AO80" s="758" t="s">
        <v>9</v>
      </c>
    </row>
    <row r="81" spans="1:41" x14ac:dyDescent="0.15">
      <c r="A81" s="2" t="s">
        <v>5</v>
      </c>
      <c r="B81" s="2" t="s">
        <v>11</v>
      </c>
      <c r="C81" s="2" t="s">
        <v>15</v>
      </c>
      <c r="D81" s="2" t="s">
        <v>32</v>
      </c>
      <c r="E81" s="2" t="s">
        <v>50</v>
      </c>
      <c r="F81" s="2" t="s">
        <v>54</v>
      </c>
      <c r="G81" s="2" t="s">
        <v>59</v>
      </c>
      <c r="H81" s="6">
        <v>145343.06860922376</v>
      </c>
      <c r="I81" s="6">
        <v>348.82336466213701</v>
      </c>
      <c r="J81" s="6">
        <v>145343.06860922376</v>
      </c>
      <c r="K81" s="6">
        <v>348.82336466213701</v>
      </c>
      <c r="L81" s="2" t="s">
        <v>66</v>
      </c>
      <c r="M81" s="6">
        <v>8720.5841165534257</v>
      </c>
      <c r="N81" s="8">
        <v>45734</v>
      </c>
      <c r="O81" s="8">
        <v>45828</v>
      </c>
      <c r="P81" s="2" t="s">
        <v>9</v>
      </c>
      <c r="Q81" s="9">
        <v>0</v>
      </c>
      <c r="R81" s="10">
        <v>6</v>
      </c>
      <c r="S81" s="9">
        <v>0.22191780821917809</v>
      </c>
      <c r="T81" s="2" t="s">
        <v>76</v>
      </c>
      <c r="U81" s="6">
        <v>0</v>
      </c>
      <c r="V81" s="9">
        <v>1.7453352069119261</v>
      </c>
      <c r="W81" s="9">
        <v>1</v>
      </c>
      <c r="X81" s="9">
        <v>1</v>
      </c>
      <c r="Y81" s="2" t="s">
        <v>84</v>
      </c>
      <c r="Z81" s="754">
        <v>1.7453352069119261E-2</v>
      </c>
      <c r="AA81" s="755">
        <v>1147.9000000000001</v>
      </c>
      <c r="AB81" s="754">
        <v>0</v>
      </c>
      <c r="AC81" s="755">
        <v>1113.9000000000001</v>
      </c>
      <c r="AD81" s="756">
        <v>149.52000000000001</v>
      </c>
      <c r="AE81" s="754">
        <v>0</v>
      </c>
      <c r="AF81" s="754">
        <v>0</v>
      </c>
      <c r="AG81" s="754">
        <v>0</v>
      </c>
      <c r="AH81" s="757" t="s">
        <v>9</v>
      </c>
      <c r="AI81" s="754">
        <v>-4436.3698236778437</v>
      </c>
      <c r="AJ81" s="754">
        <v>8720.5841165534257</v>
      </c>
      <c r="AK81" s="758" t="s">
        <v>99</v>
      </c>
      <c r="AL81" s="759">
        <v>6</v>
      </c>
      <c r="AM81" s="758" t="s">
        <v>102</v>
      </c>
      <c r="AN81" s="758" t="s">
        <v>9</v>
      </c>
      <c r="AO81" s="758" t="s">
        <v>9</v>
      </c>
    </row>
    <row r="82" spans="1:41" x14ac:dyDescent="0.15">
      <c r="A82" s="2" t="s">
        <v>5</v>
      </c>
      <c r="B82" s="2" t="s">
        <v>11</v>
      </c>
      <c r="C82" s="2" t="s">
        <v>15</v>
      </c>
      <c r="D82" s="2" t="s">
        <v>32</v>
      </c>
      <c r="E82" s="2" t="s">
        <v>50</v>
      </c>
      <c r="F82" s="2" t="s">
        <v>54</v>
      </c>
      <c r="G82" s="2" t="s">
        <v>59</v>
      </c>
      <c r="H82" s="6">
        <v>290686.15467179957</v>
      </c>
      <c r="I82" s="6">
        <v>697.64677121231898</v>
      </c>
      <c r="J82" s="6">
        <v>290686.15467179957</v>
      </c>
      <c r="K82" s="6">
        <v>697.64677121231898</v>
      </c>
      <c r="L82" s="2" t="s">
        <v>66</v>
      </c>
      <c r="M82" s="6">
        <v>17441.169280307975</v>
      </c>
      <c r="N82" s="8">
        <v>45734</v>
      </c>
      <c r="O82" s="8">
        <v>45828</v>
      </c>
      <c r="P82" s="2" t="s">
        <v>9</v>
      </c>
      <c r="Q82" s="9">
        <v>0</v>
      </c>
      <c r="R82" s="10">
        <v>6</v>
      </c>
      <c r="S82" s="9">
        <v>0.22191780821917809</v>
      </c>
      <c r="T82" s="2" t="s">
        <v>76</v>
      </c>
      <c r="U82" s="6">
        <v>0</v>
      </c>
      <c r="V82" s="9">
        <v>1.7453352069119261</v>
      </c>
      <c r="W82" s="9">
        <v>1</v>
      </c>
      <c r="X82" s="9">
        <v>1</v>
      </c>
      <c r="Y82" s="2" t="s">
        <v>84</v>
      </c>
      <c r="Z82" s="754">
        <v>3.4906704138238522E-2</v>
      </c>
      <c r="AA82" s="755">
        <v>1148</v>
      </c>
      <c r="AB82" s="754">
        <v>0</v>
      </c>
      <c r="AC82" s="755">
        <v>1113.9000000000001</v>
      </c>
      <c r="AD82" s="756">
        <v>149.52000000000001</v>
      </c>
      <c r="AE82" s="754">
        <v>0</v>
      </c>
      <c r="AF82" s="754">
        <v>0</v>
      </c>
      <c r="AG82" s="754">
        <v>0</v>
      </c>
      <c r="AH82" s="757" t="s">
        <v>9</v>
      </c>
      <c r="AI82" s="754">
        <v>-8898.8184460173361</v>
      </c>
      <c r="AJ82" s="754">
        <v>17441.169280307975</v>
      </c>
      <c r="AK82" s="758" t="s">
        <v>99</v>
      </c>
      <c r="AL82" s="759">
        <v>6</v>
      </c>
      <c r="AM82" s="758" t="s">
        <v>102</v>
      </c>
      <c r="AN82" s="758" t="s">
        <v>9</v>
      </c>
      <c r="AO82" s="758" t="s">
        <v>9</v>
      </c>
    </row>
    <row r="83" spans="1:41" x14ac:dyDescent="0.15">
      <c r="A83" s="2" t="s">
        <v>5</v>
      </c>
      <c r="B83" s="2" t="s">
        <v>11</v>
      </c>
      <c r="C83" s="2" t="s">
        <v>15</v>
      </c>
      <c r="D83" s="2" t="s">
        <v>32</v>
      </c>
      <c r="E83" s="2" t="s">
        <v>50</v>
      </c>
      <c r="F83" s="2" t="s">
        <v>54</v>
      </c>
      <c r="G83" s="2" t="s">
        <v>59</v>
      </c>
      <c r="H83" s="6">
        <v>145343.06860922376</v>
      </c>
      <c r="I83" s="6">
        <v>348.82336466213701</v>
      </c>
      <c r="J83" s="6">
        <v>145343.06860922376</v>
      </c>
      <c r="K83" s="6">
        <v>348.82336466213701</v>
      </c>
      <c r="L83" s="2" t="s">
        <v>66</v>
      </c>
      <c r="M83" s="6">
        <v>8720.5841165534257</v>
      </c>
      <c r="N83" s="8">
        <v>45734</v>
      </c>
      <c r="O83" s="8">
        <v>45828</v>
      </c>
      <c r="P83" s="2" t="s">
        <v>9</v>
      </c>
      <c r="Q83" s="9">
        <v>0</v>
      </c>
      <c r="R83" s="10">
        <v>6</v>
      </c>
      <c r="S83" s="9">
        <v>0.22191780821917809</v>
      </c>
      <c r="T83" s="2" t="s">
        <v>76</v>
      </c>
      <c r="U83" s="6">
        <v>0</v>
      </c>
      <c r="V83" s="9">
        <v>1.7453352069119261</v>
      </c>
      <c r="W83" s="9">
        <v>1</v>
      </c>
      <c r="X83" s="9">
        <v>1</v>
      </c>
      <c r="Y83" s="2" t="s">
        <v>84</v>
      </c>
      <c r="Z83" s="754">
        <v>1.7453352069119261E-2</v>
      </c>
      <c r="AA83" s="755">
        <v>1148.0999999999999</v>
      </c>
      <c r="AB83" s="754">
        <v>0</v>
      </c>
      <c r="AC83" s="755">
        <v>1113.9000000000001</v>
      </c>
      <c r="AD83" s="756">
        <v>149.52000000000001</v>
      </c>
      <c r="AE83" s="754">
        <v>0</v>
      </c>
      <c r="AF83" s="754">
        <v>0</v>
      </c>
      <c r="AG83" s="754">
        <v>0</v>
      </c>
      <c r="AH83" s="757" t="s">
        <v>9</v>
      </c>
      <c r="AI83" s="754">
        <v>-4462.4660756915982</v>
      </c>
      <c r="AJ83" s="754">
        <v>8720.5841165534257</v>
      </c>
      <c r="AK83" s="758" t="s">
        <v>99</v>
      </c>
      <c r="AL83" s="759">
        <v>6</v>
      </c>
      <c r="AM83" s="758" t="s">
        <v>102</v>
      </c>
      <c r="AN83" s="758" t="s">
        <v>9</v>
      </c>
      <c r="AO83" s="758" t="s">
        <v>9</v>
      </c>
    </row>
    <row r="84" spans="1:41" x14ac:dyDescent="0.15">
      <c r="A84" s="2" t="s">
        <v>5</v>
      </c>
      <c r="B84" s="2" t="s">
        <v>11</v>
      </c>
      <c r="C84" s="2" t="s">
        <v>15</v>
      </c>
      <c r="D84" s="2" t="s">
        <v>32</v>
      </c>
      <c r="E84" s="2" t="s">
        <v>50</v>
      </c>
      <c r="F84" s="2" t="s">
        <v>54</v>
      </c>
      <c r="G84" s="2" t="s">
        <v>59</v>
      </c>
      <c r="H84" s="6">
        <v>581372.29189024703</v>
      </c>
      <c r="I84" s="6">
        <v>1395.293500536593</v>
      </c>
      <c r="J84" s="6">
        <v>581372.29189024703</v>
      </c>
      <c r="K84" s="6">
        <v>1395.293500536593</v>
      </c>
      <c r="L84" s="2" t="s">
        <v>66</v>
      </c>
      <c r="M84" s="6">
        <v>34882.337513414823</v>
      </c>
      <c r="N84" s="8">
        <v>45734</v>
      </c>
      <c r="O84" s="8">
        <v>45828</v>
      </c>
      <c r="P84" s="2" t="s">
        <v>9</v>
      </c>
      <c r="Q84" s="9">
        <v>0</v>
      </c>
      <c r="R84" s="10">
        <v>6</v>
      </c>
      <c r="S84" s="9">
        <v>0.22191780821917809</v>
      </c>
      <c r="T84" s="2" t="s">
        <v>76</v>
      </c>
      <c r="U84" s="6">
        <v>0</v>
      </c>
      <c r="V84" s="9">
        <v>1.7453352069119261</v>
      </c>
      <c r="W84" s="9">
        <v>1</v>
      </c>
      <c r="X84" s="9">
        <v>1</v>
      </c>
      <c r="Y84" s="2" t="s">
        <v>84</v>
      </c>
      <c r="Z84" s="754">
        <v>6.9813408276477043E-2</v>
      </c>
      <c r="AA84" s="755">
        <v>1148.2</v>
      </c>
      <c r="AB84" s="754">
        <v>0</v>
      </c>
      <c r="AC84" s="755">
        <v>1113.9000000000001</v>
      </c>
      <c r="AD84" s="756">
        <v>149.52000000000001</v>
      </c>
      <c r="AE84" s="754">
        <v>0</v>
      </c>
      <c r="AF84" s="754">
        <v>0</v>
      </c>
      <c r="AG84" s="754">
        <v>0</v>
      </c>
      <c r="AH84" s="757" t="s">
        <v>9</v>
      </c>
      <c r="AI84" s="754">
        <v>-17902.039353441913</v>
      </c>
      <c r="AJ84" s="754">
        <v>34882.337513414823</v>
      </c>
      <c r="AK84" s="758" t="s">
        <v>99</v>
      </c>
      <c r="AL84" s="759">
        <v>6</v>
      </c>
      <c r="AM84" s="758" t="s">
        <v>102</v>
      </c>
      <c r="AN84" s="758" t="s">
        <v>9</v>
      </c>
      <c r="AO84" s="758" t="s">
        <v>9</v>
      </c>
    </row>
    <row r="85" spans="1:41" x14ac:dyDescent="0.15">
      <c r="A85" s="2" t="s">
        <v>5</v>
      </c>
      <c r="B85" s="2" t="s">
        <v>11</v>
      </c>
      <c r="C85" s="2" t="s">
        <v>15</v>
      </c>
      <c r="D85" s="2" t="s">
        <v>32</v>
      </c>
      <c r="E85" s="2" t="s">
        <v>50</v>
      </c>
      <c r="F85" s="2" t="s">
        <v>54</v>
      </c>
      <c r="G85" s="2" t="s">
        <v>59</v>
      </c>
      <c r="H85" s="6">
        <v>145343.06860922376</v>
      </c>
      <c r="I85" s="6">
        <v>348.82336466213701</v>
      </c>
      <c r="J85" s="6">
        <v>145343.06860922376</v>
      </c>
      <c r="K85" s="6">
        <v>348.82336466213701</v>
      </c>
      <c r="L85" s="2" t="s">
        <v>66</v>
      </c>
      <c r="M85" s="6">
        <v>8720.5841165534257</v>
      </c>
      <c r="N85" s="8">
        <v>45734</v>
      </c>
      <c r="O85" s="8">
        <v>45828</v>
      </c>
      <c r="P85" s="2" t="s">
        <v>9</v>
      </c>
      <c r="Q85" s="9">
        <v>0</v>
      </c>
      <c r="R85" s="10">
        <v>6</v>
      </c>
      <c r="S85" s="9">
        <v>0.22191780821917809</v>
      </c>
      <c r="T85" s="2" t="s">
        <v>76</v>
      </c>
      <c r="U85" s="6">
        <v>0</v>
      </c>
      <c r="V85" s="9">
        <v>1.7453352069119261</v>
      </c>
      <c r="W85" s="9">
        <v>1</v>
      </c>
      <c r="X85" s="9">
        <v>1</v>
      </c>
      <c r="Y85" s="2" t="s">
        <v>84</v>
      </c>
      <c r="Z85" s="754">
        <v>1.7453352069119261E-2</v>
      </c>
      <c r="AA85" s="755">
        <v>1148.3</v>
      </c>
      <c r="AB85" s="754">
        <v>0</v>
      </c>
      <c r="AC85" s="755">
        <v>1113.9000000000001</v>
      </c>
      <c r="AD85" s="756">
        <v>149.52000000000001</v>
      </c>
      <c r="AE85" s="754">
        <v>0</v>
      </c>
      <c r="AF85" s="754">
        <v>0</v>
      </c>
      <c r="AG85" s="754">
        <v>0</v>
      </c>
      <c r="AH85" s="757" t="s">
        <v>9</v>
      </c>
      <c r="AI85" s="754">
        <v>-4488.5623277053237</v>
      </c>
      <c r="AJ85" s="754">
        <v>8720.5841165534257</v>
      </c>
      <c r="AK85" s="758" t="s">
        <v>99</v>
      </c>
      <c r="AL85" s="759">
        <v>6</v>
      </c>
      <c r="AM85" s="758" t="s">
        <v>102</v>
      </c>
      <c r="AN85" s="758" t="s">
        <v>9</v>
      </c>
      <c r="AO85" s="758" t="s">
        <v>9</v>
      </c>
    </row>
    <row r="86" spans="1:41" x14ac:dyDescent="0.15">
      <c r="A86" s="2" t="s">
        <v>5</v>
      </c>
      <c r="B86" s="2" t="s">
        <v>11</v>
      </c>
      <c r="C86" s="2" t="s">
        <v>15</v>
      </c>
      <c r="D86" s="2" t="s">
        <v>32</v>
      </c>
      <c r="E86" s="2" t="s">
        <v>50</v>
      </c>
      <c r="F86" s="2" t="s">
        <v>54</v>
      </c>
      <c r="G86" s="2" t="s">
        <v>59</v>
      </c>
      <c r="H86" s="6">
        <v>145343.06860922376</v>
      </c>
      <c r="I86" s="6">
        <v>348.82336466213701</v>
      </c>
      <c r="J86" s="6">
        <v>145343.06860922376</v>
      </c>
      <c r="K86" s="6">
        <v>348.82336466213701</v>
      </c>
      <c r="L86" s="2" t="s">
        <v>66</v>
      </c>
      <c r="M86" s="6">
        <v>8720.5841165534257</v>
      </c>
      <c r="N86" s="8">
        <v>45734</v>
      </c>
      <c r="O86" s="8">
        <v>45828</v>
      </c>
      <c r="P86" s="2" t="s">
        <v>9</v>
      </c>
      <c r="Q86" s="9">
        <v>0</v>
      </c>
      <c r="R86" s="10">
        <v>6</v>
      </c>
      <c r="S86" s="9">
        <v>0.22191780821917809</v>
      </c>
      <c r="T86" s="2" t="s">
        <v>76</v>
      </c>
      <c r="U86" s="6">
        <v>0</v>
      </c>
      <c r="V86" s="9">
        <v>1.7453352069119261</v>
      </c>
      <c r="W86" s="9">
        <v>1</v>
      </c>
      <c r="X86" s="9">
        <v>1</v>
      </c>
      <c r="Y86" s="2" t="s">
        <v>84</v>
      </c>
      <c r="Z86" s="754">
        <v>1.7453352069119261E-2</v>
      </c>
      <c r="AA86" s="755">
        <v>1148.4000000000001</v>
      </c>
      <c r="AB86" s="754">
        <v>0</v>
      </c>
      <c r="AC86" s="755">
        <v>1113.9000000000001</v>
      </c>
      <c r="AD86" s="756">
        <v>149.52000000000001</v>
      </c>
      <c r="AE86" s="754">
        <v>0</v>
      </c>
      <c r="AF86" s="754">
        <v>0</v>
      </c>
      <c r="AG86" s="754">
        <v>0</v>
      </c>
      <c r="AH86" s="757" t="s">
        <v>9</v>
      </c>
      <c r="AI86" s="754">
        <v>-4501.610453712201</v>
      </c>
      <c r="AJ86" s="754">
        <v>8720.5841165534257</v>
      </c>
      <c r="AK86" s="758" t="s">
        <v>99</v>
      </c>
      <c r="AL86" s="759">
        <v>6</v>
      </c>
      <c r="AM86" s="758" t="s">
        <v>102</v>
      </c>
      <c r="AN86" s="758" t="s">
        <v>9</v>
      </c>
      <c r="AO86" s="758" t="s">
        <v>9</v>
      </c>
    </row>
    <row r="87" spans="1:41" x14ac:dyDescent="0.15">
      <c r="A87" s="2" t="s">
        <v>5</v>
      </c>
      <c r="B87" s="2" t="s">
        <v>11</v>
      </c>
      <c r="C87" s="2" t="s">
        <v>15</v>
      </c>
      <c r="D87" s="2" t="s">
        <v>32</v>
      </c>
      <c r="E87" s="2" t="s">
        <v>50</v>
      </c>
      <c r="F87" s="2" t="s">
        <v>54</v>
      </c>
      <c r="G87" s="2" t="s">
        <v>59</v>
      </c>
      <c r="H87" s="6">
        <v>581372.30934359913</v>
      </c>
      <c r="I87" s="6">
        <v>1395.293542424638</v>
      </c>
      <c r="J87" s="6">
        <v>581372.30934359913</v>
      </c>
      <c r="K87" s="6">
        <v>1395.293542424638</v>
      </c>
      <c r="L87" s="2" t="s">
        <v>66</v>
      </c>
      <c r="M87" s="6">
        <v>34882.33856061595</v>
      </c>
      <c r="N87" s="8">
        <v>45734</v>
      </c>
      <c r="O87" s="8">
        <v>45828</v>
      </c>
      <c r="P87" s="2" t="s">
        <v>9</v>
      </c>
      <c r="Q87" s="9">
        <v>0</v>
      </c>
      <c r="R87" s="10">
        <v>6</v>
      </c>
      <c r="S87" s="9">
        <v>0.22191780821917809</v>
      </c>
      <c r="T87" s="2" t="s">
        <v>76</v>
      </c>
      <c r="U87" s="6">
        <v>0</v>
      </c>
      <c r="V87" s="9">
        <v>1.7453352069119261</v>
      </c>
      <c r="W87" s="9">
        <v>1</v>
      </c>
      <c r="X87" s="9">
        <v>1</v>
      </c>
      <c r="Y87" s="2" t="s">
        <v>84</v>
      </c>
      <c r="Z87" s="754">
        <v>6.9813408276477043E-2</v>
      </c>
      <c r="AA87" s="755">
        <v>1148.5</v>
      </c>
      <c r="AB87" s="754">
        <v>0</v>
      </c>
      <c r="AC87" s="755">
        <v>1113.9000000000001</v>
      </c>
      <c r="AD87" s="756">
        <v>149.52000000000001</v>
      </c>
      <c r="AE87" s="754">
        <v>0</v>
      </c>
      <c r="AF87" s="754">
        <v>0</v>
      </c>
      <c r="AG87" s="754">
        <v>0</v>
      </c>
      <c r="AH87" s="757" t="s">
        <v>9</v>
      </c>
      <c r="AI87" s="754">
        <v>-18058.599412172218</v>
      </c>
      <c r="AJ87" s="754">
        <v>34882.33856061595</v>
      </c>
      <c r="AK87" s="758" t="s">
        <v>99</v>
      </c>
      <c r="AL87" s="759">
        <v>6</v>
      </c>
      <c r="AM87" s="758" t="s">
        <v>102</v>
      </c>
      <c r="AN87" s="758" t="s">
        <v>9</v>
      </c>
      <c r="AO87" s="758" t="s">
        <v>9</v>
      </c>
    </row>
    <row r="88" spans="1:41" x14ac:dyDescent="0.15">
      <c r="A88" s="2" t="s">
        <v>5</v>
      </c>
      <c r="B88" s="2" t="s">
        <v>11</v>
      </c>
      <c r="C88" s="2" t="s">
        <v>15</v>
      </c>
      <c r="D88" s="2" t="s">
        <v>32</v>
      </c>
      <c r="E88" s="2" t="s">
        <v>50</v>
      </c>
      <c r="F88" s="2" t="s">
        <v>54</v>
      </c>
      <c r="G88" s="2" t="s">
        <v>59</v>
      </c>
      <c r="H88" s="6">
        <v>436029.22328102333</v>
      </c>
      <c r="I88" s="6">
        <v>1046.470135874456</v>
      </c>
      <c r="J88" s="6">
        <v>436029.22328102333</v>
      </c>
      <c r="K88" s="6">
        <v>1046.470135874456</v>
      </c>
      <c r="L88" s="2" t="s">
        <v>66</v>
      </c>
      <c r="M88" s="6">
        <v>26161.753396861397</v>
      </c>
      <c r="N88" s="8">
        <v>45734</v>
      </c>
      <c r="O88" s="8">
        <v>45828</v>
      </c>
      <c r="P88" s="2" t="s">
        <v>9</v>
      </c>
      <c r="Q88" s="9">
        <v>0</v>
      </c>
      <c r="R88" s="10">
        <v>6</v>
      </c>
      <c r="S88" s="9">
        <v>0.22191780821917809</v>
      </c>
      <c r="T88" s="2" t="s">
        <v>76</v>
      </c>
      <c r="U88" s="6">
        <v>0</v>
      </c>
      <c r="V88" s="9">
        <v>1.7453352069119261</v>
      </c>
      <c r="W88" s="9">
        <v>1</v>
      </c>
      <c r="X88" s="9">
        <v>1</v>
      </c>
      <c r="Y88" s="2" t="s">
        <v>84</v>
      </c>
      <c r="Z88" s="754">
        <v>5.2360056207357786E-2</v>
      </c>
      <c r="AA88" s="755">
        <v>1148.5999999999999</v>
      </c>
      <c r="AB88" s="754">
        <v>0</v>
      </c>
      <c r="AC88" s="755">
        <v>1113.9000000000001</v>
      </c>
      <c r="AD88" s="756">
        <v>149.52000000000001</v>
      </c>
      <c r="AE88" s="754">
        <v>0</v>
      </c>
      <c r="AF88" s="754">
        <v>0</v>
      </c>
      <c r="AG88" s="754">
        <v>0</v>
      </c>
      <c r="AH88" s="757" t="s">
        <v>9</v>
      </c>
      <c r="AI88" s="754">
        <v>-13583.10266382579</v>
      </c>
      <c r="AJ88" s="754">
        <v>26161.753396861397</v>
      </c>
      <c r="AK88" s="758" t="s">
        <v>99</v>
      </c>
      <c r="AL88" s="759">
        <v>6</v>
      </c>
      <c r="AM88" s="758" t="s">
        <v>102</v>
      </c>
      <c r="AN88" s="758" t="s">
        <v>9</v>
      </c>
      <c r="AO88" s="758" t="s">
        <v>9</v>
      </c>
    </row>
    <row r="89" spans="1:41" x14ac:dyDescent="0.15">
      <c r="A89" s="2" t="s">
        <v>5</v>
      </c>
      <c r="B89" s="2" t="s">
        <v>11</v>
      </c>
      <c r="C89" s="2" t="s">
        <v>15</v>
      </c>
      <c r="D89" s="2" t="s">
        <v>32</v>
      </c>
      <c r="E89" s="2" t="s">
        <v>50</v>
      </c>
      <c r="F89" s="2" t="s">
        <v>54</v>
      </c>
      <c r="G89" s="2" t="s">
        <v>59</v>
      </c>
      <c r="H89" s="6">
        <v>436029.22328102333</v>
      </c>
      <c r="I89" s="6">
        <v>1046.470135874456</v>
      </c>
      <c r="J89" s="6">
        <v>436029.22328102333</v>
      </c>
      <c r="K89" s="6">
        <v>1046.470135874456</v>
      </c>
      <c r="L89" s="2" t="s">
        <v>66</v>
      </c>
      <c r="M89" s="6">
        <v>26161.753396861397</v>
      </c>
      <c r="N89" s="8">
        <v>45734</v>
      </c>
      <c r="O89" s="8">
        <v>45828</v>
      </c>
      <c r="P89" s="2" t="s">
        <v>9</v>
      </c>
      <c r="Q89" s="9">
        <v>0</v>
      </c>
      <c r="R89" s="10">
        <v>6</v>
      </c>
      <c r="S89" s="9">
        <v>0.22191780821917809</v>
      </c>
      <c r="T89" s="2" t="s">
        <v>76</v>
      </c>
      <c r="U89" s="6">
        <v>0</v>
      </c>
      <c r="V89" s="9">
        <v>1.7453352069119261</v>
      </c>
      <c r="W89" s="9">
        <v>1</v>
      </c>
      <c r="X89" s="9">
        <v>1</v>
      </c>
      <c r="Y89" s="2" t="s">
        <v>84</v>
      </c>
      <c r="Z89" s="754">
        <v>5.2360056207357786E-2</v>
      </c>
      <c r="AA89" s="755">
        <v>1148.7</v>
      </c>
      <c r="AB89" s="754">
        <v>0</v>
      </c>
      <c r="AC89" s="755">
        <v>1113.9000000000001</v>
      </c>
      <c r="AD89" s="756">
        <v>149.52000000000001</v>
      </c>
      <c r="AE89" s="754">
        <v>0</v>
      </c>
      <c r="AF89" s="754">
        <v>0</v>
      </c>
      <c r="AG89" s="754">
        <v>0</v>
      </c>
      <c r="AH89" s="757" t="s">
        <v>9</v>
      </c>
      <c r="AI89" s="754">
        <v>-13622.247041846451</v>
      </c>
      <c r="AJ89" s="754">
        <v>26161.753396861397</v>
      </c>
      <c r="AK89" s="758" t="s">
        <v>99</v>
      </c>
      <c r="AL89" s="759">
        <v>6</v>
      </c>
      <c r="AM89" s="758" t="s">
        <v>102</v>
      </c>
      <c r="AN89" s="758" t="s">
        <v>9</v>
      </c>
      <c r="AO89" s="758" t="s">
        <v>9</v>
      </c>
    </row>
    <row r="90" spans="1:41" x14ac:dyDescent="0.15">
      <c r="A90" s="2" t="s">
        <v>5</v>
      </c>
      <c r="B90" s="2" t="s">
        <v>11</v>
      </c>
      <c r="C90" s="2" t="s">
        <v>15</v>
      </c>
      <c r="D90" s="2" t="s">
        <v>32</v>
      </c>
      <c r="E90" s="2" t="s">
        <v>50</v>
      </c>
      <c r="F90" s="2" t="s">
        <v>54</v>
      </c>
      <c r="G90" s="2" t="s">
        <v>59</v>
      </c>
      <c r="H90" s="6">
        <v>290686.13721844752</v>
      </c>
      <c r="I90" s="6">
        <v>697.64672932427402</v>
      </c>
      <c r="J90" s="6">
        <v>290686.13721844752</v>
      </c>
      <c r="K90" s="6">
        <v>697.64672932427402</v>
      </c>
      <c r="L90" s="2" t="s">
        <v>66</v>
      </c>
      <c r="M90" s="6">
        <v>17441.168233106851</v>
      </c>
      <c r="N90" s="8">
        <v>45734</v>
      </c>
      <c r="O90" s="8">
        <v>45828</v>
      </c>
      <c r="P90" s="2" t="s">
        <v>9</v>
      </c>
      <c r="Q90" s="9">
        <v>0</v>
      </c>
      <c r="R90" s="10">
        <v>6</v>
      </c>
      <c r="S90" s="9">
        <v>0.22191780821917809</v>
      </c>
      <c r="T90" s="2" t="s">
        <v>76</v>
      </c>
      <c r="U90" s="6">
        <v>0</v>
      </c>
      <c r="V90" s="9">
        <v>1.7453352069119261</v>
      </c>
      <c r="W90" s="9">
        <v>1</v>
      </c>
      <c r="X90" s="9">
        <v>1</v>
      </c>
      <c r="Y90" s="2" t="s">
        <v>84</v>
      </c>
      <c r="Z90" s="754">
        <v>3.4906704138238522E-2</v>
      </c>
      <c r="AA90" s="755">
        <v>1148.9000000000001</v>
      </c>
      <c r="AB90" s="754">
        <v>0</v>
      </c>
      <c r="AC90" s="755">
        <v>1113.9000000000001</v>
      </c>
      <c r="AD90" s="756">
        <v>149.52000000000001</v>
      </c>
      <c r="AE90" s="754">
        <v>0</v>
      </c>
      <c r="AF90" s="754">
        <v>0</v>
      </c>
      <c r="AG90" s="754">
        <v>0</v>
      </c>
      <c r="AH90" s="757" t="s">
        <v>9</v>
      </c>
      <c r="AI90" s="754">
        <v>-9133.7021674931166</v>
      </c>
      <c r="AJ90" s="754">
        <v>17441.168233106851</v>
      </c>
      <c r="AK90" s="758" t="s">
        <v>99</v>
      </c>
      <c r="AL90" s="759">
        <v>6</v>
      </c>
      <c r="AM90" s="758" t="s">
        <v>102</v>
      </c>
      <c r="AN90" s="758" t="s">
        <v>9</v>
      </c>
      <c r="AO90" s="758" t="s">
        <v>9</v>
      </c>
    </row>
    <row r="91" spans="1:41" x14ac:dyDescent="0.15">
      <c r="A91" s="2" t="s">
        <v>5</v>
      </c>
      <c r="B91" s="2" t="s">
        <v>11</v>
      </c>
      <c r="C91" s="2" t="s">
        <v>15</v>
      </c>
      <c r="D91" s="2" t="s">
        <v>32</v>
      </c>
      <c r="E91" s="2" t="s">
        <v>50</v>
      </c>
      <c r="F91" s="2" t="s">
        <v>54</v>
      </c>
      <c r="G91" s="2" t="s">
        <v>59</v>
      </c>
      <c r="H91" s="6">
        <v>145343.08606257581</v>
      </c>
      <c r="I91" s="6">
        <v>348.82340655018203</v>
      </c>
      <c r="J91" s="6">
        <v>145343.08606257581</v>
      </c>
      <c r="K91" s="6">
        <v>348.82340655018203</v>
      </c>
      <c r="L91" s="2" t="s">
        <v>66</v>
      </c>
      <c r="M91" s="6">
        <v>8720.5851637545493</v>
      </c>
      <c r="N91" s="8">
        <v>45734</v>
      </c>
      <c r="O91" s="8">
        <v>45828</v>
      </c>
      <c r="P91" s="2" t="s">
        <v>9</v>
      </c>
      <c r="Q91" s="9">
        <v>0</v>
      </c>
      <c r="R91" s="10">
        <v>6</v>
      </c>
      <c r="S91" s="9">
        <v>0.22191780821917809</v>
      </c>
      <c r="T91" s="2" t="s">
        <v>76</v>
      </c>
      <c r="U91" s="6">
        <v>0</v>
      </c>
      <c r="V91" s="9">
        <v>1.7453352069119261</v>
      </c>
      <c r="W91" s="9">
        <v>1</v>
      </c>
      <c r="X91" s="9">
        <v>1</v>
      </c>
      <c r="Y91" s="2" t="s">
        <v>84</v>
      </c>
      <c r="Z91" s="754">
        <v>1.7453352069119261E-2</v>
      </c>
      <c r="AA91" s="755">
        <v>1149.2</v>
      </c>
      <c r="AB91" s="754">
        <v>0</v>
      </c>
      <c r="AC91" s="755">
        <v>1113.9000000000001</v>
      </c>
      <c r="AD91" s="756">
        <v>149.52000000000001</v>
      </c>
      <c r="AE91" s="754">
        <v>0</v>
      </c>
      <c r="AF91" s="754">
        <v>0</v>
      </c>
      <c r="AG91" s="754">
        <v>0</v>
      </c>
      <c r="AH91" s="757" t="s">
        <v>9</v>
      </c>
      <c r="AI91" s="754">
        <v>-4605.9780084151425</v>
      </c>
      <c r="AJ91" s="754">
        <v>8720.5851637545493</v>
      </c>
      <c r="AK91" s="758" t="s">
        <v>99</v>
      </c>
      <c r="AL91" s="759">
        <v>6</v>
      </c>
      <c r="AM91" s="758" t="s">
        <v>102</v>
      </c>
      <c r="AN91" s="758" t="s">
        <v>9</v>
      </c>
      <c r="AO91" s="758" t="s">
        <v>9</v>
      </c>
    </row>
    <row r="92" spans="1:41" x14ac:dyDescent="0.15">
      <c r="A92" s="2" t="s">
        <v>5</v>
      </c>
      <c r="B92" s="2" t="s">
        <v>11</v>
      </c>
      <c r="C92" s="2" t="s">
        <v>15</v>
      </c>
      <c r="D92" s="2" t="s">
        <v>32</v>
      </c>
      <c r="E92" s="2" t="s">
        <v>50</v>
      </c>
      <c r="F92" s="2" t="s">
        <v>54</v>
      </c>
      <c r="G92" s="2" t="s">
        <v>59</v>
      </c>
      <c r="H92" s="6">
        <v>145343.06860922376</v>
      </c>
      <c r="I92" s="6">
        <v>348.82336466213701</v>
      </c>
      <c r="J92" s="6">
        <v>145343.06860922376</v>
      </c>
      <c r="K92" s="6">
        <v>348.82336466213701</v>
      </c>
      <c r="L92" s="2" t="s">
        <v>66</v>
      </c>
      <c r="M92" s="6">
        <v>8720.5841165534257</v>
      </c>
      <c r="N92" s="8">
        <v>45734</v>
      </c>
      <c r="O92" s="8">
        <v>45828</v>
      </c>
      <c r="P92" s="2" t="s">
        <v>9</v>
      </c>
      <c r="Q92" s="9">
        <v>0</v>
      </c>
      <c r="R92" s="10">
        <v>6</v>
      </c>
      <c r="S92" s="9">
        <v>0.22191780821917809</v>
      </c>
      <c r="T92" s="2" t="s">
        <v>76</v>
      </c>
      <c r="U92" s="6">
        <v>0</v>
      </c>
      <c r="V92" s="9">
        <v>1.7453352069119261</v>
      </c>
      <c r="W92" s="9">
        <v>1</v>
      </c>
      <c r="X92" s="9">
        <v>1</v>
      </c>
      <c r="Y92" s="2" t="s">
        <v>84</v>
      </c>
      <c r="Z92" s="754">
        <v>1.7453352069119261E-2</v>
      </c>
      <c r="AA92" s="755">
        <v>1149.3</v>
      </c>
      <c r="AB92" s="754">
        <v>0</v>
      </c>
      <c r="AC92" s="755">
        <v>1113.9000000000001</v>
      </c>
      <c r="AD92" s="756">
        <v>149.52000000000001</v>
      </c>
      <c r="AE92" s="754">
        <v>0</v>
      </c>
      <c r="AF92" s="754">
        <v>0</v>
      </c>
      <c r="AG92" s="754">
        <v>0</v>
      </c>
      <c r="AH92" s="757" t="s">
        <v>9</v>
      </c>
      <c r="AI92" s="754">
        <v>-4619.0435877740674</v>
      </c>
      <c r="AJ92" s="754">
        <v>8720.5841165534257</v>
      </c>
      <c r="AK92" s="758" t="s">
        <v>99</v>
      </c>
      <c r="AL92" s="759">
        <v>6</v>
      </c>
      <c r="AM92" s="758" t="s">
        <v>102</v>
      </c>
      <c r="AN92" s="758" t="s">
        <v>9</v>
      </c>
      <c r="AO92" s="758" t="s">
        <v>9</v>
      </c>
    </row>
    <row r="93" spans="1:41" x14ac:dyDescent="0.15">
      <c r="A93" s="2" t="s">
        <v>5</v>
      </c>
      <c r="B93" s="2" t="s">
        <v>11</v>
      </c>
      <c r="C93" s="2" t="s">
        <v>15</v>
      </c>
      <c r="D93" s="2" t="s">
        <v>32</v>
      </c>
      <c r="E93" s="2" t="s">
        <v>50</v>
      </c>
      <c r="F93" s="2" t="s">
        <v>54</v>
      </c>
      <c r="G93" s="2" t="s">
        <v>59</v>
      </c>
      <c r="H93" s="6">
        <v>290686.13721844752</v>
      </c>
      <c r="I93" s="6">
        <v>697.64672932427402</v>
      </c>
      <c r="J93" s="6">
        <v>290686.13721844752</v>
      </c>
      <c r="K93" s="6">
        <v>697.64672932427402</v>
      </c>
      <c r="L93" s="2" t="s">
        <v>66</v>
      </c>
      <c r="M93" s="6">
        <v>17441.168233106851</v>
      </c>
      <c r="N93" s="8">
        <v>45734</v>
      </c>
      <c r="O93" s="8">
        <v>45828</v>
      </c>
      <c r="P93" s="2" t="s">
        <v>9</v>
      </c>
      <c r="Q93" s="9">
        <v>0</v>
      </c>
      <c r="R93" s="10">
        <v>6</v>
      </c>
      <c r="S93" s="9">
        <v>0.22191780821917809</v>
      </c>
      <c r="T93" s="2" t="s">
        <v>76</v>
      </c>
      <c r="U93" s="6">
        <v>0</v>
      </c>
      <c r="V93" s="9">
        <v>1.7453352069119261</v>
      </c>
      <c r="W93" s="9">
        <v>1</v>
      </c>
      <c r="X93" s="9">
        <v>1</v>
      </c>
      <c r="Y93" s="2" t="s">
        <v>84</v>
      </c>
      <c r="Z93" s="754">
        <v>3.4906704138238522E-2</v>
      </c>
      <c r="AA93" s="755">
        <v>1149.4000000000001</v>
      </c>
      <c r="AB93" s="754">
        <v>0</v>
      </c>
      <c r="AC93" s="755">
        <v>1113.9000000000001</v>
      </c>
      <c r="AD93" s="756">
        <v>149.52000000000001</v>
      </c>
      <c r="AE93" s="754">
        <v>0</v>
      </c>
      <c r="AF93" s="754">
        <v>0</v>
      </c>
      <c r="AG93" s="754">
        <v>0</v>
      </c>
      <c r="AH93" s="757" t="s">
        <v>9</v>
      </c>
      <c r="AI93" s="754">
        <v>-9264.1834275618894</v>
      </c>
      <c r="AJ93" s="754">
        <v>17441.168233106851</v>
      </c>
      <c r="AK93" s="758" t="s">
        <v>99</v>
      </c>
      <c r="AL93" s="759">
        <v>6</v>
      </c>
      <c r="AM93" s="758" t="s">
        <v>102</v>
      </c>
      <c r="AN93" s="758" t="s">
        <v>9</v>
      </c>
      <c r="AO93" s="758" t="s">
        <v>9</v>
      </c>
    </row>
    <row r="94" spans="1:41" x14ac:dyDescent="0.15">
      <c r="A94" s="2" t="s">
        <v>5</v>
      </c>
      <c r="B94" s="2" t="s">
        <v>11</v>
      </c>
      <c r="C94" s="2" t="s">
        <v>15</v>
      </c>
      <c r="D94" s="2" t="s">
        <v>32</v>
      </c>
      <c r="E94" s="2" t="s">
        <v>50</v>
      </c>
      <c r="F94" s="2" t="s">
        <v>54</v>
      </c>
      <c r="G94" s="2" t="s">
        <v>59</v>
      </c>
      <c r="H94" s="6">
        <v>290686.15467179957</v>
      </c>
      <c r="I94" s="6">
        <v>697.64677121231898</v>
      </c>
      <c r="J94" s="6">
        <v>290686.15467179957</v>
      </c>
      <c r="K94" s="6">
        <v>697.64677121231898</v>
      </c>
      <c r="L94" s="2" t="s">
        <v>66</v>
      </c>
      <c r="M94" s="6">
        <v>17441.169280307975</v>
      </c>
      <c r="N94" s="8">
        <v>45734</v>
      </c>
      <c r="O94" s="8">
        <v>45828</v>
      </c>
      <c r="P94" s="2" t="s">
        <v>9</v>
      </c>
      <c r="Q94" s="9">
        <v>0</v>
      </c>
      <c r="R94" s="10">
        <v>6</v>
      </c>
      <c r="S94" s="9">
        <v>0.22191780821917809</v>
      </c>
      <c r="T94" s="2" t="s">
        <v>76</v>
      </c>
      <c r="U94" s="6">
        <v>0</v>
      </c>
      <c r="V94" s="9">
        <v>1.7453352069119261</v>
      </c>
      <c r="W94" s="9">
        <v>1</v>
      </c>
      <c r="X94" s="9">
        <v>1</v>
      </c>
      <c r="Y94" s="2" t="s">
        <v>84</v>
      </c>
      <c r="Z94" s="754">
        <v>3.4906704138238522E-2</v>
      </c>
      <c r="AA94" s="755">
        <v>1149.5</v>
      </c>
      <c r="AB94" s="754">
        <v>0</v>
      </c>
      <c r="AC94" s="755">
        <v>1113.9000000000001</v>
      </c>
      <c r="AD94" s="756">
        <v>149.52000000000001</v>
      </c>
      <c r="AE94" s="754">
        <v>0</v>
      </c>
      <c r="AF94" s="754">
        <v>0</v>
      </c>
      <c r="AG94" s="754">
        <v>0</v>
      </c>
      <c r="AH94" s="757" t="s">
        <v>9</v>
      </c>
      <c r="AI94" s="754">
        <v>-9290.2622262235382</v>
      </c>
      <c r="AJ94" s="754">
        <v>17441.169280307975</v>
      </c>
      <c r="AK94" s="758" t="s">
        <v>99</v>
      </c>
      <c r="AL94" s="759">
        <v>6</v>
      </c>
      <c r="AM94" s="758" t="s">
        <v>102</v>
      </c>
      <c r="AN94" s="758" t="s">
        <v>9</v>
      </c>
      <c r="AO94" s="758" t="s">
        <v>9</v>
      </c>
    </row>
    <row r="95" spans="1:41" x14ac:dyDescent="0.15">
      <c r="A95" s="2" t="s">
        <v>5</v>
      </c>
      <c r="B95" s="2" t="s">
        <v>11</v>
      </c>
      <c r="C95" s="2" t="s">
        <v>15</v>
      </c>
      <c r="D95" s="2" t="s">
        <v>32</v>
      </c>
      <c r="E95" s="2" t="s">
        <v>50</v>
      </c>
      <c r="F95" s="2" t="s">
        <v>54</v>
      </c>
      <c r="G95" s="2" t="s">
        <v>59</v>
      </c>
      <c r="H95" s="6">
        <v>145343.06860922376</v>
      </c>
      <c r="I95" s="6">
        <v>348.82336466213701</v>
      </c>
      <c r="J95" s="6">
        <v>145343.06860922376</v>
      </c>
      <c r="K95" s="6">
        <v>348.82336466213701</v>
      </c>
      <c r="L95" s="2" t="s">
        <v>66</v>
      </c>
      <c r="M95" s="6">
        <v>8720.5841165534257</v>
      </c>
      <c r="N95" s="8">
        <v>45734</v>
      </c>
      <c r="O95" s="8">
        <v>45828</v>
      </c>
      <c r="P95" s="2" t="s">
        <v>9</v>
      </c>
      <c r="Q95" s="9">
        <v>0</v>
      </c>
      <c r="R95" s="10">
        <v>6</v>
      </c>
      <c r="S95" s="9">
        <v>0.22191780821917809</v>
      </c>
      <c r="T95" s="2" t="s">
        <v>76</v>
      </c>
      <c r="U95" s="6">
        <v>0</v>
      </c>
      <c r="V95" s="9">
        <v>1.7453352069119261</v>
      </c>
      <c r="W95" s="9">
        <v>1</v>
      </c>
      <c r="X95" s="9">
        <v>1</v>
      </c>
      <c r="Y95" s="2" t="s">
        <v>84</v>
      </c>
      <c r="Z95" s="754">
        <v>1.7453352069119261E-2</v>
      </c>
      <c r="AA95" s="755">
        <v>1149.5999999999999</v>
      </c>
      <c r="AB95" s="754">
        <v>0</v>
      </c>
      <c r="AC95" s="755">
        <v>1113.9000000000001</v>
      </c>
      <c r="AD95" s="756">
        <v>149.52000000000001</v>
      </c>
      <c r="AE95" s="754">
        <v>0</v>
      </c>
      <c r="AF95" s="754">
        <v>0</v>
      </c>
      <c r="AG95" s="754">
        <v>0</v>
      </c>
      <c r="AH95" s="757" t="s">
        <v>9</v>
      </c>
      <c r="AI95" s="754">
        <v>-4658.1879657946993</v>
      </c>
      <c r="AJ95" s="754">
        <v>8720.5841165534257</v>
      </c>
      <c r="AK95" s="758" t="s">
        <v>99</v>
      </c>
      <c r="AL95" s="759">
        <v>6</v>
      </c>
      <c r="AM95" s="758" t="s">
        <v>102</v>
      </c>
      <c r="AN95" s="758" t="s">
        <v>9</v>
      </c>
      <c r="AO95" s="758" t="s">
        <v>9</v>
      </c>
    </row>
    <row r="96" spans="1:41" x14ac:dyDescent="0.15">
      <c r="A96" s="2" t="s">
        <v>5</v>
      </c>
      <c r="B96" s="2" t="s">
        <v>11</v>
      </c>
      <c r="C96" s="2" t="s">
        <v>15</v>
      </c>
      <c r="D96" s="2" t="s">
        <v>32</v>
      </c>
      <c r="E96" s="2" t="s">
        <v>50</v>
      </c>
      <c r="F96" s="2" t="s">
        <v>54</v>
      </c>
      <c r="G96" s="2" t="s">
        <v>59</v>
      </c>
      <c r="H96" s="6">
        <v>290686.15467179957</v>
      </c>
      <c r="I96" s="6">
        <v>697.64677121231898</v>
      </c>
      <c r="J96" s="6">
        <v>290686.15467179957</v>
      </c>
      <c r="K96" s="6">
        <v>697.64677121231898</v>
      </c>
      <c r="L96" s="2" t="s">
        <v>66</v>
      </c>
      <c r="M96" s="6">
        <v>17441.169280307975</v>
      </c>
      <c r="N96" s="8">
        <v>45734</v>
      </c>
      <c r="O96" s="8">
        <v>45828</v>
      </c>
      <c r="P96" s="2" t="s">
        <v>9</v>
      </c>
      <c r="Q96" s="9">
        <v>0</v>
      </c>
      <c r="R96" s="10">
        <v>6</v>
      </c>
      <c r="S96" s="9">
        <v>0.22191780821917809</v>
      </c>
      <c r="T96" s="2" t="s">
        <v>76</v>
      </c>
      <c r="U96" s="6">
        <v>0</v>
      </c>
      <c r="V96" s="9">
        <v>1.7453352069119261</v>
      </c>
      <c r="W96" s="9">
        <v>1</v>
      </c>
      <c r="X96" s="9">
        <v>1</v>
      </c>
      <c r="Y96" s="2" t="s">
        <v>84</v>
      </c>
      <c r="Z96" s="754">
        <v>3.4906704138238522E-2</v>
      </c>
      <c r="AA96" s="755">
        <v>1149.7</v>
      </c>
      <c r="AB96" s="754">
        <v>0</v>
      </c>
      <c r="AC96" s="755">
        <v>1113.9000000000001</v>
      </c>
      <c r="AD96" s="756">
        <v>149.52000000000001</v>
      </c>
      <c r="AE96" s="754">
        <v>0</v>
      </c>
      <c r="AF96" s="754">
        <v>0</v>
      </c>
      <c r="AG96" s="754">
        <v>0</v>
      </c>
      <c r="AH96" s="757" t="s">
        <v>9</v>
      </c>
      <c r="AI96" s="754">
        <v>-9342.4547302511055</v>
      </c>
      <c r="AJ96" s="754">
        <v>17441.169280307975</v>
      </c>
      <c r="AK96" s="758" t="s">
        <v>99</v>
      </c>
      <c r="AL96" s="759">
        <v>6</v>
      </c>
      <c r="AM96" s="758" t="s">
        <v>102</v>
      </c>
      <c r="AN96" s="758" t="s">
        <v>9</v>
      </c>
      <c r="AO96" s="758" t="s">
        <v>9</v>
      </c>
    </row>
    <row r="97" spans="1:41" x14ac:dyDescent="0.15">
      <c r="A97" s="2" t="s">
        <v>5</v>
      </c>
      <c r="B97" s="2" t="s">
        <v>11</v>
      </c>
      <c r="C97" s="2" t="s">
        <v>15</v>
      </c>
      <c r="D97" s="2" t="s">
        <v>32</v>
      </c>
      <c r="E97" s="2" t="s">
        <v>50</v>
      </c>
      <c r="F97" s="2" t="s">
        <v>54</v>
      </c>
      <c r="G97" s="2" t="s">
        <v>59</v>
      </c>
      <c r="H97" s="6">
        <v>145343.06860922376</v>
      </c>
      <c r="I97" s="6">
        <v>348.82336466213701</v>
      </c>
      <c r="J97" s="6">
        <v>145343.06860922376</v>
      </c>
      <c r="K97" s="6">
        <v>348.82336466213701</v>
      </c>
      <c r="L97" s="2" t="s">
        <v>66</v>
      </c>
      <c r="M97" s="6">
        <v>8720.5841165534257</v>
      </c>
      <c r="N97" s="8">
        <v>45734</v>
      </c>
      <c r="O97" s="8">
        <v>45828</v>
      </c>
      <c r="P97" s="2" t="s">
        <v>9</v>
      </c>
      <c r="Q97" s="9">
        <v>0</v>
      </c>
      <c r="R97" s="10">
        <v>6</v>
      </c>
      <c r="S97" s="9">
        <v>0.22191780821917809</v>
      </c>
      <c r="T97" s="2" t="s">
        <v>76</v>
      </c>
      <c r="U97" s="6">
        <v>0</v>
      </c>
      <c r="V97" s="9">
        <v>1.7453352069119261</v>
      </c>
      <c r="W97" s="9">
        <v>1</v>
      </c>
      <c r="X97" s="9">
        <v>1</v>
      </c>
      <c r="Y97" s="2" t="s">
        <v>84</v>
      </c>
      <c r="Z97" s="754">
        <v>1.7453352069119261E-2</v>
      </c>
      <c r="AA97" s="755">
        <v>1149.8</v>
      </c>
      <c r="AB97" s="754">
        <v>0</v>
      </c>
      <c r="AC97" s="755">
        <v>1113.9000000000001</v>
      </c>
      <c r="AD97" s="756">
        <v>149.52000000000001</v>
      </c>
      <c r="AE97" s="754">
        <v>0</v>
      </c>
      <c r="AF97" s="754">
        <v>0</v>
      </c>
      <c r="AG97" s="754">
        <v>0</v>
      </c>
      <c r="AH97" s="757" t="s">
        <v>9</v>
      </c>
      <c r="AI97" s="754">
        <v>-4684.2842178084247</v>
      </c>
      <c r="AJ97" s="754">
        <v>8720.5841165534257</v>
      </c>
      <c r="AK97" s="758" t="s">
        <v>99</v>
      </c>
      <c r="AL97" s="759">
        <v>6</v>
      </c>
      <c r="AM97" s="758" t="s">
        <v>102</v>
      </c>
      <c r="AN97" s="758" t="s">
        <v>9</v>
      </c>
      <c r="AO97" s="758" t="s">
        <v>9</v>
      </c>
    </row>
    <row r="98" spans="1:41" x14ac:dyDescent="0.15">
      <c r="A98" s="2" t="s">
        <v>5</v>
      </c>
      <c r="B98" s="2" t="s">
        <v>11</v>
      </c>
      <c r="C98" s="2" t="s">
        <v>15</v>
      </c>
      <c r="D98" s="2" t="s">
        <v>32</v>
      </c>
      <c r="E98" s="2" t="s">
        <v>50</v>
      </c>
      <c r="F98" s="2" t="s">
        <v>54</v>
      </c>
      <c r="G98" s="2" t="s">
        <v>59</v>
      </c>
      <c r="H98" s="6">
        <v>145343.06860922376</v>
      </c>
      <c r="I98" s="6">
        <v>348.82336466213701</v>
      </c>
      <c r="J98" s="6">
        <v>145343.06860922376</v>
      </c>
      <c r="K98" s="6">
        <v>348.82336466213701</v>
      </c>
      <c r="L98" s="2" t="s">
        <v>66</v>
      </c>
      <c r="M98" s="6">
        <v>8720.5841165534257</v>
      </c>
      <c r="N98" s="8">
        <v>45734</v>
      </c>
      <c r="O98" s="8">
        <v>45828</v>
      </c>
      <c r="P98" s="2" t="s">
        <v>9</v>
      </c>
      <c r="Q98" s="9">
        <v>0</v>
      </c>
      <c r="R98" s="10">
        <v>6</v>
      </c>
      <c r="S98" s="9">
        <v>0.22191780821917809</v>
      </c>
      <c r="T98" s="2" t="s">
        <v>76</v>
      </c>
      <c r="U98" s="6">
        <v>0</v>
      </c>
      <c r="V98" s="9">
        <v>1.7453352069119261</v>
      </c>
      <c r="W98" s="9">
        <v>1</v>
      </c>
      <c r="X98" s="9">
        <v>1</v>
      </c>
      <c r="Y98" s="2" t="s">
        <v>84</v>
      </c>
      <c r="Z98" s="754">
        <v>1.7453352069119261E-2</v>
      </c>
      <c r="AA98" s="755">
        <v>1149.9000000000001</v>
      </c>
      <c r="AB98" s="754">
        <v>0</v>
      </c>
      <c r="AC98" s="755">
        <v>1113.9000000000001</v>
      </c>
      <c r="AD98" s="756">
        <v>149.52000000000001</v>
      </c>
      <c r="AE98" s="754">
        <v>0</v>
      </c>
      <c r="AF98" s="754">
        <v>0</v>
      </c>
      <c r="AG98" s="754">
        <v>0</v>
      </c>
      <c r="AH98" s="757" t="s">
        <v>9</v>
      </c>
      <c r="AI98" s="754">
        <v>-4697.332343815302</v>
      </c>
      <c r="AJ98" s="754">
        <v>8720.5841165534257</v>
      </c>
      <c r="AK98" s="758" t="s">
        <v>99</v>
      </c>
      <c r="AL98" s="759">
        <v>6</v>
      </c>
      <c r="AM98" s="758" t="s">
        <v>102</v>
      </c>
      <c r="AN98" s="758" t="s">
        <v>9</v>
      </c>
      <c r="AO98" s="758" t="s">
        <v>9</v>
      </c>
    </row>
    <row r="99" spans="1:41" x14ac:dyDescent="0.15">
      <c r="A99" s="2" t="s">
        <v>5</v>
      </c>
      <c r="B99" s="2" t="s">
        <v>11</v>
      </c>
      <c r="C99" s="2" t="s">
        <v>15</v>
      </c>
      <c r="D99" s="2" t="s">
        <v>32</v>
      </c>
      <c r="E99" s="2" t="s">
        <v>50</v>
      </c>
      <c r="F99" s="2" t="s">
        <v>54</v>
      </c>
      <c r="G99" s="2" t="s">
        <v>59</v>
      </c>
      <c r="H99" s="6">
        <v>145343.08606257581</v>
      </c>
      <c r="I99" s="6">
        <v>348.82340655018203</v>
      </c>
      <c r="J99" s="6">
        <v>145343.08606257581</v>
      </c>
      <c r="K99" s="6">
        <v>348.82340655018203</v>
      </c>
      <c r="L99" s="2" t="s">
        <v>66</v>
      </c>
      <c r="M99" s="6">
        <v>8720.5851637545493</v>
      </c>
      <c r="N99" s="8">
        <v>45734</v>
      </c>
      <c r="O99" s="8">
        <v>45828</v>
      </c>
      <c r="P99" s="2" t="s">
        <v>9</v>
      </c>
      <c r="Q99" s="9">
        <v>0</v>
      </c>
      <c r="R99" s="10">
        <v>6</v>
      </c>
      <c r="S99" s="9">
        <v>0.22191780821917809</v>
      </c>
      <c r="T99" s="2" t="s">
        <v>76</v>
      </c>
      <c r="U99" s="6">
        <v>0</v>
      </c>
      <c r="V99" s="9">
        <v>1.7453352069119261</v>
      </c>
      <c r="W99" s="9">
        <v>1</v>
      </c>
      <c r="X99" s="9">
        <v>1</v>
      </c>
      <c r="Y99" s="2" t="s">
        <v>84</v>
      </c>
      <c r="Z99" s="754">
        <v>1.7453352069119261E-2</v>
      </c>
      <c r="AA99" s="755">
        <v>1150</v>
      </c>
      <c r="AB99" s="754">
        <v>0</v>
      </c>
      <c r="AC99" s="755">
        <v>1113.9000000000001</v>
      </c>
      <c r="AD99" s="756">
        <v>149.52000000000001</v>
      </c>
      <c r="AE99" s="754">
        <v>0</v>
      </c>
      <c r="AF99" s="754">
        <v>0</v>
      </c>
      <c r="AG99" s="754">
        <v>0</v>
      </c>
      <c r="AH99" s="757" t="s">
        <v>9</v>
      </c>
      <c r="AI99" s="754">
        <v>-4710.3630164701317</v>
      </c>
      <c r="AJ99" s="754">
        <v>8720.5851637545493</v>
      </c>
      <c r="AK99" s="758" t="s">
        <v>99</v>
      </c>
      <c r="AL99" s="759">
        <v>6</v>
      </c>
      <c r="AM99" s="758" t="s">
        <v>102</v>
      </c>
      <c r="AN99" s="758" t="s">
        <v>9</v>
      </c>
      <c r="AO99" s="758" t="s">
        <v>9</v>
      </c>
    </row>
    <row r="100" spans="1:41" x14ac:dyDescent="0.15">
      <c r="A100" s="2" t="s">
        <v>5</v>
      </c>
      <c r="B100" s="2" t="s">
        <v>11</v>
      </c>
      <c r="C100" s="2" t="s">
        <v>15</v>
      </c>
      <c r="D100" s="2" t="s">
        <v>32</v>
      </c>
      <c r="E100" s="2" t="s">
        <v>50</v>
      </c>
      <c r="F100" s="2" t="s">
        <v>54</v>
      </c>
      <c r="G100" s="2" t="s">
        <v>59</v>
      </c>
      <c r="H100" s="6">
        <v>290686.15467179957</v>
      </c>
      <c r="I100" s="6">
        <v>697.64677121231898</v>
      </c>
      <c r="J100" s="6">
        <v>290686.15467179957</v>
      </c>
      <c r="K100" s="6">
        <v>697.64677121231898</v>
      </c>
      <c r="L100" s="2" t="s">
        <v>66</v>
      </c>
      <c r="M100" s="6">
        <v>17441.169280307975</v>
      </c>
      <c r="N100" s="8">
        <v>45734</v>
      </c>
      <c r="O100" s="8">
        <v>45828</v>
      </c>
      <c r="P100" s="2" t="s">
        <v>9</v>
      </c>
      <c r="Q100" s="9">
        <v>0</v>
      </c>
      <c r="R100" s="10">
        <v>6</v>
      </c>
      <c r="S100" s="9">
        <v>0.22191780821917809</v>
      </c>
      <c r="T100" s="2" t="s">
        <v>76</v>
      </c>
      <c r="U100" s="6">
        <v>0</v>
      </c>
      <c r="V100" s="9">
        <v>1.7453352069119261</v>
      </c>
      <c r="W100" s="9">
        <v>1</v>
      </c>
      <c r="X100" s="9">
        <v>1</v>
      </c>
      <c r="Y100" s="2" t="s">
        <v>84</v>
      </c>
      <c r="Z100" s="754">
        <v>3.4906704138238522E-2</v>
      </c>
      <c r="AA100" s="755">
        <v>1150.5999999999999</v>
      </c>
      <c r="AB100" s="754">
        <v>0</v>
      </c>
      <c r="AC100" s="755">
        <v>1113.9000000000001</v>
      </c>
      <c r="AD100" s="756">
        <v>149.52000000000001</v>
      </c>
      <c r="AE100" s="754">
        <v>0</v>
      </c>
      <c r="AF100" s="754">
        <v>0</v>
      </c>
      <c r="AG100" s="754">
        <v>0</v>
      </c>
      <c r="AH100" s="757" t="s">
        <v>9</v>
      </c>
      <c r="AI100" s="754">
        <v>-9577.3209983748384</v>
      </c>
      <c r="AJ100" s="754">
        <v>17441.169280307975</v>
      </c>
      <c r="AK100" s="758" t="s">
        <v>99</v>
      </c>
      <c r="AL100" s="759">
        <v>6</v>
      </c>
      <c r="AM100" s="758" t="s">
        <v>102</v>
      </c>
      <c r="AN100" s="758" t="s">
        <v>9</v>
      </c>
      <c r="AO100" s="758" t="s">
        <v>9</v>
      </c>
    </row>
    <row r="101" spans="1:41" x14ac:dyDescent="0.15">
      <c r="A101" s="2" t="s">
        <v>5</v>
      </c>
      <c r="B101" s="2" t="s">
        <v>11</v>
      </c>
      <c r="C101" s="2" t="s">
        <v>15</v>
      </c>
      <c r="D101" s="2" t="s">
        <v>32</v>
      </c>
      <c r="E101" s="2" t="s">
        <v>50</v>
      </c>
      <c r="F101" s="2" t="s">
        <v>54</v>
      </c>
      <c r="G101" s="2" t="s">
        <v>59</v>
      </c>
      <c r="H101" s="6">
        <v>290686.15467179957</v>
      </c>
      <c r="I101" s="6">
        <v>697.64677121231898</v>
      </c>
      <c r="J101" s="6">
        <v>290686.15467179957</v>
      </c>
      <c r="K101" s="6">
        <v>697.64677121231898</v>
      </c>
      <c r="L101" s="2" t="s">
        <v>66</v>
      </c>
      <c r="M101" s="6">
        <v>17441.169280307975</v>
      </c>
      <c r="N101" s="8">
        <v>45734</v>
      </c>
      <c r="O101" s="8">
        <v>45828</v>
      </c>
      <c r="P101" s="2" t="s">
        <v>9</v>
      </c>
      <c r="Q101" s="9">
        <v>0</v>
      </c>
      <c r="R101" s="10">
        <v>6</v>
      </c>
      <c r="S101" s="9">
        <v>0.22191780821917809</v>
      </c>
      <c r="T101" s="2" t="s">
        <v>76</v>
      </c>
      <c r="U101" s="6">
        <v>0</v>
      </c>
      <c r="V101" s="9">
        <v>1.7453352069119261</v>
      </c>
      <c r="W101" s="9">
        <v>1</v>
      </c>
      <c r="X101" s="9">
        <v>1</v>
      </c>
      <c r="Y101" s="2" t="s">
        <v>84</v>
      </c>
      <c r="Z101" s="754">
        <v>3.4906704138238522E-2</v>
      </c>
      <c r="AA101" s="755">
        <v>1150.8</v>
      </c>
      <c r="AB101" s="754">
        <v>0</v>
      </c>
      <c r="AC101" s="755">
        <v>1113.9000000000001</v>
      </c>
      <c r="AD101" s="756">
        <v>149.52000000000001</v>
      </c>
      <c r="AE101" s="754">
        <v>0</v>
      </c>
      <c r="AF101" s="754">
        <v>0</v>
      </c>
      <c r="AG101" s="754">
        <v>0</v>
      </c>
      <c r="AH101" s="757" t="s">
        <v>9</v>
      </c>
      <c r="AI101" s="754">
        <v>-9629.5135024022893</v>
      </c>
      <c r="AJ101" s="754">
        <v>17441.169280307975</v>
      </c>
      <c r="AK101" s="758" t="s">
        <v>99</v>
      </c>
      <c r="AL101" s="759">
        <v>6</v>
      </c>
      <c r="AM101" s="758" t="s">
        <v>102</v>
      </c>
      <c r="AN101" s="758" t="s">
        <v>9</v>
      </c>
      <c r="AO101" s="758" t="s">
        <v>9</v>
      </c>
    </row>
    <row r="102" spans="1:41" x14ac:dyDescent="0.15">
      <c r="A102" s="2" t="s">
        <v>5</v>
      </c>
      <c r="B102" s="2" t="s">
        <v>11</v>
      </c>
      <c r="C102" s="2" t="s">
        <v>15</v>
      </c>
      <c r="D102" s="2" t="s">
        <v>32</v>
      </c>
      <c r="E102" s="2" t="s">
        <v>50</v>
      </c>
      <c r="F102" s="2" t="s">
        <v>54</v>
      </c>
      <c r="G102" s="2" t="s">
        <v>59</v>
      </c>
      <c r="H102" s="6">
        <v>290686.13721844752</v>
      </c>
      <c r="I102" s="6">
        <v>697.64672932427402</v>
      </c>
      <c r="J102" s="6">
        <v>290686.13721844752</v>
      </c>
      <c r="K102" s="6">
        <v>697.64672932427402</v>
      </c>
      <c r="L102" s="2" t="s">
        <v>66</v>
      </c>
      <c r="M102" s="6">
        <v>17441.168233106851</v>
      </c>
      <c r="N102" s="8">
        <v>45734</v>
      </c>
      <c r="O102" s="8">
        <v>45828</v>
      </c>
      <c r="P102" s="2" t="s">
        <v>9</v>
      </c>
      <c r="Q102" s="9">
        <v>0</v>
      </c>
      <c r="R102" s="10">
        <v>6</v>
      </c>
      <c r="S102" s="9">
        <v>0.22191780821917809</v>
      </c>
      <c r="T102" s="2" t="s">
        <v>76</v>
      </c>
      <c r="U102" s="6">
        <v>0</v>
      </c>
      <c r="V102" s="9">
        <v>1.7453352069119261</v>
      </c>
      <c r="W102" s="9">
        <v>1</v>
      </c>
      <c r="X102" s="9">
        <v>1</v>
      </c>
      <c r="Y102" s="2" t="s">
        <v>84</v>
      </c>
      <c r="Z102" s="754">
        <v>3.4906704138238522E-2</v>
      </c>
      <c r="AA102" s="755">
        <v>1150.9000000000001</v>
      </c>
      <c r="AB102" s="754">
        <v>0</v>
      </c>
      <c r="AC102" s="755">
        <v>1113.9000000000001</v>
      </c>
      <c r="AD102" s="756">
        <v>149.52000000000001</v>
      </c>
      <c r="AE102" s="754">
        <v>0</v>
      </c>
      <c r="AF102" s="754">
        <v>0</v>
      </c>
      <c r="AG102" s="754">
        <v>0</v>
      </c>
      <c r="AH102" s="757" t="s">
        <v>9</v>
      </c>
      <c r="AI102" s="754">
        <v>-9655.6272077680915</v>
      </c>
      <c r="AJ102" s="754">
        <v>17441.168233106851</v>
      </c>
      <c r="AK102" s="758" t="s">
        <v>99</v>
      </c>
      <c r="AL102" s="759">
        <v>6</v>
      </c>
      <c r="AM102" s="758" t="s">
        <v>102</v>
      </c>
      <c r="AN102" s="758" t="s">
        <v>9</v>
      </c>
      <c r="AO102" s="758" t="s">
        <v>9</v>
      </c>
    </row>
    <row r="103" spans="1:41" x14ac:dyDescent="0.15">
      <c r="A103" s="2" t="s">
        <v>5</v>
      </c>
      <c r="B103" s="2" t="s">
        <v>11</v>
      </c>
      <c r="C103" s="2" t="s">
        <v>15</v>
      </c>
      <c r="D103" s="2" t="s">
        <v>32</v>
      </c>
      <c r="E103" s="2" t="s">
        <v>50</v>
      </c>
      <c r="F103" s="2" t="s">
        <v>54</v>
      </c>
      <c r="G103" s="2" t="s">
        <v>59</v>
      </c>
      <c r="H103" s="6">
        <v>145343.08606257581</v>
      </c>
      <c r="I103" s="6">
        <v>348.82340655018203</v>
      </c>
      <c r="J103" s="6">
        <v>145343.08606257581</v>
      </c>
      <c r="K103" s="6">
        <v>348.82340655018203</v>
      </c>
      <c r="L103" s="2" t="s">
        <v>66</v>
      </c>
      <c r="M103" s="6">
        <v>8720.5851637545493</v>
      </c>
      <c r="N103" s="8">
        <v>45734</v>
      </c>
      <c r="O103" s="8">
        <v>45828</v>
      </c>
      <c r="P103" s="2" t="s">
        <v>9</v>
      </c>
      <c r="Q103" s="9">
        <v>0</v>
      </c>
      <c r="R103" s="10">
        <v>6</v>
      </c>
      <c r="S103" s="9">
        <v>0.22191780821917809</v>
      </c>
      <c r="T103" s="2" t="s">
        <v>76</v>
      </c>
      <c r="U103" s="6">
        <v>0</v>
      </c>
      <c r="V103" s="9">
        <v>1.7453352069119261</v>
      </c>
      <c r="W103" s="9">
        <v>1</v>
      </c>
      <c r="X103" s="9">
        <v>1</v>
      </c>
      <c r="Y103" s="2" t="s">
        <v>84</v>
      </c>
      <c r="Z103" s="754">
        <v>1.7453352069119261E-2</v>
      </c>
      <c r="AA103" s="755">
        <v>1151</v>
      </c>
      <c r="AB103" s="754">
        <v>0</v>
      </c>
      <c r="AC103" s="755">
        <v>1113.9000000000001</v>
      </c>
      <c r="AD103" s="756">
        <v>149.52000000000001</v>
      </c>
      <c r="AE103" s="754">
        <v>0</v>
      </c>
      <c r="AF103" s="754">
        <v>0</v>
      </c>
      <c r="AG103" s="754">
        <v>0</v>
      </c>
      <c r="AH103" s="757" t="s">
        <v>9</v>
      </c>
      <c r="AI103" s="754">
        <v>-4840.8442765388754</v>
      </c>
      <c r="AJ103" s="754">
        <v>8720.5851637545493</v>
      </c>
      <c r="AK103" s="758" t="s">
        <v>99</v>
      </c>
      <c r="AL103" s="759">
        <v>6</v>
      </c>
      <c r="AM103" s="758" t="s">
        <v>102</v>
      </c>
      <c r="AN103" s="758" t="s">
        <v>9</v>
      </c>
      <c r="AO103" s="758" t="s">
        <v>9</v>
      </c>
    </row>
    <row r="104" spans="1:41" x14ac:dyDescent="0.15">
      <c r="A104" s="2" t="s">
        <v>5</v>
      </c>
      <c r="B104" s="2" t="s">
        <v>11</v>
      </c>
      <c r="C104" s="2" t="s">
        <v>15</v>
      </c>
      <c r="D104" s="2" t="s">
        <v>32</v>
      </c>
      <c r="E104" s="2" t="s">
        <v>50</v>
      </c>
      <c r="F104" s="2" t="s">
        <v>54</v>
      </c>
      <c r="G104" s="2" t="s">
        <v>59</v>
      </c>
      <c r="H104" s="6">
        <v>581372.29189024703</v>
      </c>
      <c r="I104" s="6">
        <v>1395.293500536593</v>
      </c>
      <c r="J104" s="6">
        <v>581372.29189024703</v>
      </c>
      <c r="K104" s="6">
        <v>1395.293500536593</v>
      </c>
      <c r="L104" s="2" t="s">
        <v>66</v>
      </c>
      <c r="M104" s="6">
        <v>34882.337513414823</v>
      </c>
      <c r="N104" s="8">
        <v>45734</v>
      </c>
      <c r="O104" s="8">
        <v>45828</v>
      </c>
      <c r="P104" s="2" t="s">
        <v>9</v>
      </c>
      <c r="Q104" s="9">
        <v>0</v>
      </c>
      <c r="R104" s="10">
        <v>6</v>
      </c>
      <c r="S104" s="9">
        <v>0.22191780821917809</v>
      </c>
      <c r="T104" s="2" t="s">
        <v>76</v>
      </c>
      <c r="U104" s="6">
        <v>0</v>
      </c>
      <c r="V104" s="9">
        <v>1.7453352069119261</v>
      </c>
      <c r="W104" s="9">
        <v>1</v>
      </c>
      <c r="X104" s="9">
        <v>1</v>
      </c>
      <c r="Y104" s="2" t="s">
        <v>84</v>
      </c>
      <c r="Z104" s="754">
        <v>6.9813408276477043E-2</v>
      </c>
      <c r="AA104" s="755">
        <v>1151.2</v>
      </c>
      <c r="AB104" s="754">
        <v>0</v>
      </c>
      <c r="AC104" s="755">
        <v>1113.9000000000001</v>
      </c>
      <c r="AD104" s="756">
        <v>149.52000000000001</v>
      </c>
      <c r="AE104" s="754">
        <v>0</v>
      </c>
      <c r="AF104" s="754">
        <v>0</v>
      </c>
      <c r="AG104" s="754">
        <v>0</v>
      </c>
      <c r="AH104" s="757" t="s">
        <v>9</v>
      </c>
      <c r="AI104" s="754">
        <v>-19467.814474266721</v>
      </c>
      <c r="AJ104" s="754">
        <v>34882.337513414823</v>
      </c>
      <c r="AK104" s="758" t="s">
        <v>99</v>
      </c>
      <c r="AL104" s="759">
        <v>6</v>
      </c>
      <c r="AM104" s="758" t="s">
        <v>102</v>
      </c>
      <c r="AN104" s="758" t="s">
        <v>9</v>
      </c>
      <c r="AO104" s="758" t="s">
        <v>9</v>
      </c>
    </row>
    <row r="105" spans="1:41" x14ac:dyDescent="0.15">
      <c r="A105" s="2" t="s">
        <v>5</v>
      </c>
      <c r="B105" s="2" t="s">
        <v>11</v>
      </c>
      <c r="C105" s="2" t="s">
        <v>15</v>
      </c>
      <c r="D105" s="2" t="s">
        <v>32</v>
      </c>
      <c r="E105" s="2" t="s">
        <v>50</v>
      </c>
      <c r="F105" s="2" t="s">
        <v>54</v>
      </c>
      <c r="G105" s="2" t="s">
        <v>59</v>
      </c>
      <c r="H105" s="6">
        <v>145343.06860922376</v>
      </c>
      <c r="I105" s="6">
        <v>348.82336466213701</v>
      </c>
      <c r="J105" s="6">
        <v>145343.06860922376</v>
      </c>
      <c r="K105" s="6">
        <v>348.82336466213701</v>
      </c>
      <c r="L105" s="2" t="s">
        <v>66</v>
      </c>
      <c r="M105" s="6">
        <v>8720.5841165534257</v>
      </c>
      <c r="N105" s="8">
        <v>45734</v>
      </c>
      <c r="O105" s="8">
        <v>45828</v>
      </c>
      <c r="P105" s="2" t="s">
        <v>9</v>
      </c>
      <c r="Q105" s="9">
        <v>0</v>
      </c>
      <c r="R105" s="10">
        <v>6</v>
      </c>
      <c r="S105" s="9">
        <v>0.22191780821917809</v>
      </c>
      <c r="T105" s="2" t="s">
        <v>76</v>
      </c>
      <c r="U105" s="6">
        <v>0</v>
      </c>
      <c r="V105" s="9">
        <v>1.7453352069119261</v>
      </c>
      <c r="W105" s="9">
        <v>1</v>
      </c>
      <c r="X105" s="9">
        <v>1</v>
      </c>
      <c r="Y105" s="2" t="s">
        <v>84</v>
      </c>
      <c r="Z105" s="754">
        <v>1.7453352069119261E-2</v>
      </c>
      <c r="AA105" s="755">
        <v>1151.3</v>
      </c>
      <c r="AB105" s="754">
        <v>0</v>
      </c>
      <c r="AC105" s="755">
        <v>1113.9000000000001</v>
      </c>
      <c r="AD105" s="756">
        <v>149.52000000000001</v>
      </c>
      <c r="AE105" s="754">
        <v>0</v>
      </c>
      <c r="AF105" s="754">
        <v>0</v>
      </c>
      <c r="AG105" s="754">
        <v>0</v>
      </c>
      <c r="AH105" s="757" t="s">
        <v>9</v>
      </c>
      <c r="AI105" s="754">
        <v>-4880.0061079115549</v>
      </c>
      <c r="AJ105" s="754">
        <v>8720.5841165534257</v>
      </c>
      <c r="AK105" s="758" t="s">
        <v>99</v>
      </c>
      <c r="AL105" s="759">
        <v>6</v>
      </c>
      <c r="AM105" s="758" t="s">
        <v>102</v>
      </c>
      <c r="AN105" s="758" t="s">
        <v>9</v>
      </c>
      <c r="AO105" s="758" t="s">
        <v>9</v>
      </c>
    </row>
    <row r="106" spans="1:41" x14ac:dyDescent="0.15">
      <c r="A106" s="2" t="s">
        <v>5</v>
      </c>
      <c r="B106" s="2" t="s">
        <v>11</v>
      </c>
      <c r="C106" s="2" t="s">
        <v>15</v>
      </c>
      <c r="D106" s="2" t="s">
        <v>32</v>
      </c>
      <c r="E106" s="2" t="s">
        <v>50</v>
      </c>
      <c r="F106" s="2" t="s">
        <v>54</v>
      </c>
      <c r="G106" s="2" t="s">
        <v>59</v>
      </c>
      <c r="H106" s="6">
        <v>581372.29189024703</v>
      </c>
      <c r="I106" s="6">
        <v>1395.293500536593</v>
      </c>
      <c r="J106" s="6">
        <v>581372.29189024703</v>
      </c>
      <c r="K106" s="6">
        <v>1395.293500536593</v>
      </c>
      <c r="L106" s="2" t="s">
        <v>66</v>
      </c>
      <c r="M106" s="6">
        <v>34882.337513414823</v>
      </c>
      <c r="N106" s="8">
        <v>45734</v>
      </c>
      <c r="O106" s="8">
        <v>45828</v>
      </c>
      <c r="P106" s="2" t="s">
        <v>9</v>
      </c>
      <c r="Q106" s="9">
        <v>0</v>
      </c>
      <c r="R106" s="10">
        <v>6</v>
      </c>
      <c r="S106" s="9">
        <v>0.22191780821917809</v>
      </c>
      <c r="T106" s="2" t="s">
        <v>76</v>
      </c>
      <c r="U106" s="6">
        <v>0</v>
      </c>
      <c r="V106" s="9">
        <v>1.7453352069119261</v>
      </c>
      <c r="W106" s="9">
        <v>1</v>
      </c>
      <c r="X106" s="9">
        <v>1</v>
      </c>
      <c r="Y106" s="2" t="s">
        <v>84</v>
      </c>
      <c r="Z106" s="754">
        <v>6.9813408276477043E-2</v>
      </c>
      <c r="AA106" s="755">
        <v>1151.4000000000001</v>
      </c>
      <c r="AB106" s="754">
        <v>0</v>
      </c>
      <c r="AC106" s="755">
        <v>1113.9000000000001</v>
      </c>
      <c r="AD106" s="756">
        <v>149.52000000000001</v>
      </c>
      <c r="AE106" s="754">
        <v>0</v>
      </c>
      <c r="AF106" s="754">
        <v>0</v>
      </c>
      <c r="AG106" s="754">
        <v>0</v>
      </c>
      <c r="AH106" s="757" t="s">
        <v>9</v>
      </c>
      <c r="AI106" s="754">
        <v>-19572.199482321623</v>
      </c>
      <c r="AJ106" s="754">
        <v>34882.337513414823</v>
      </c>
      <c r="AK106" s="758" t="s">
        <v>99</v>
      </c>
      <c r="AL106" s="759">
        <v>6</v>
      </c>
      <c r="AM106" s="758" t="s">
        <v>102</v>
      </c>
      <c r="AN106" s="758" t="s">
        <v>9</v>
      </c>
      <c r="AO106" s="758" t="s">
        <v>9</v>
      </c>
    </row>
    <row r="107" spans="1:41" x14ac:dyDescent="0.15">
      <c r="A107" s="2" t="s">
        <v>5</v>
      </c>
      <c r="B107" s="2" t="s">
        <v>11</v>
      </c>
      <c r="C107" s="2" t="s">
        <v>15</v>
      </c>
      <c r="D107" s="2" t="s">
        <v>32</v>
      </c>
      <c r="E107" s="2" t="s">
        <v>50</v>
      </c>
      <c r="F107" s="2" t="s">
        <v>54</v>
      </c>
      <c r="G107" s="2" t="s">
        <v>59</v>
      </c>
      <c r="H107" s="6">
        <v>290686.15467179957</v>
      </c>
      <c r="I107" s="6">
        <v>697.64677121231898</v>
      </c>
      <c r="J107" s="6">
        <v>290686.15467179957</v>
      </c>
      <c r="K107" s="6">
        <v>697.64677121231898</v>
      </c>
      <c r="L107" s="2" t="s">
        <v>66</v>
      </c>
      <c r="M107" s="6">
        <v>17441.169280307975</v>
      </c>
      <c r="N107" s="8">
        <v>45734</v>
      </c>
      <c r="O107" s="8">
        <v>45828</v>
      </c>
      <c r="P107" s="2" t="s">
        <v>9</v>
      </c>
      <c r="Q107" s="9">
        <v>0</v>
      </c>
      <c r="R107" s="10">
        <v>6</v>
      </c>
      <c r="S107" s="9">
        <v>0.22191780821917809</v>
      </c>
      <c r="T107" s="2" t="s">
        <v>76</v>
      </c>
      <c r="U107" s="6">
        <v>0</v>
      </c>
      <c r="V107" s="9">
        <v>1.7453352069119261</v>
      </c>
      <c r="W107" s="9">
        <v>1</v>
      </c>
      <c r="X107" s="9">
        <v>1</v>
      </c>
      <c r="Y107" s="2" t="s">
        <v>84</v>
      </c>
      <c r="Z107" s="754">
        <v>3.4906704138238522E-2</v>
      </c>
      <c r="AA107" s="755">
        <v>1151.5</v>
      </c>
      <c r="AB107" s="754">
        <v>0</v>
      </c>
      <c r="AC107" s="755">
        <v>1113.9000000000001</v>
      </c>
      <c r="AD107" s="756">
        <v>149.52000000000001</v>
      </c>
      <c r="AE107" s="754">
        <v>0</v>
      </c>
      <c r="AF107" s="754">
        <v>0</v>
      </c>
      <c r="AG107" s="754">
        <v>0</v>
      </c>
      <c r="AH107" s="757" t="s">
        <v>9</v>
      </c>
      <c r="AI107" s="754">
        <v>-9812.1872664985131</v>
      </c>
      <c r="AJ107" s="754">
        <v>17441.169280307975</v>
      </c>
      <c r="AK107" s="758" t="s">
        <v>99</v>
      </c>
      <c r="AL107" s="759">
        <v>6</v>
      </c>
      <c r="AM107" s="758" t="s">
        <v>102</v>
      </c>
      <c r="AN107" s="758" t="s">
        <v>9</v>
      </c>
      <c r="AO107" s="758" t="s">
        <v>9</v>
      </c>
    </row>
    <row r="108" spans="1:41" x14ac:dyDescent="0.15">
      <c r="A108" s="2" t="s">
        <v>5</v>
      </c>
      <c r="B108" s="2" t="s">
        <v>11</v>
      </c>
      <c r="C108" s="2" t="s">
        <v>15</v>
      </c>
      <c r="D108" s="2" t="s">
        <v>32</v>
      </c>
      <c r="E108" s="2" t="s">
        <v>50</v>
      </c>
      <c r="F108" s="2" t="s">
        <v>54</v>
      </c>
      <c r="G108" s="2" t="s">
        <v>59</v>
      </c>
      <c r="H108" s="6">
        <v>290686.15467179957</v>
      </c>
      <c r="I108" s="6">
        <v>697.64677121231898</v>
      </c>
      <c r="J108" s="6">
        <v>290686.15467179957</v>
      </c>
      <c r="K108" s="6">
        <v>697.64677121231898</v>
      </c>
      <c r="L108" s="2" t="s">
        <v>66</v>
      </c>
      <c r="M108" s="6">
        <v>17441.169280307975</v>
      </c>
      <c r="N108" s="8">
        <v>45734</v>
      </c>
      <c r="O108" s="8">
        <v>45828</v>
      </c>
      <c r="P108" s="2" t="s">
        <v>9</v>
      </c>
      <c r="Q108" s="9">
        <v>0</v>
      </c>
      <c r="R108" s="10">
        <v>6</v>
      </c>
      <c r="S108" s="9">
        <v>0.22191780821917809</v>
      </c>
      <c r="T108" s="2" t="s">
        <v>76</v>
      </c>
      <c r="U108" s="6">
        <v>0</v>
      </c>
      <c r="V108" s="9">
        <v>1.7453352069119261</v>
      </c>
      <c r="W108" s="9">
        <v>1</v>
      </c>
      <c r="X108" s="9">
        <v>1</v>
      </c>
      <c r="Y108" s="2" t="s">
        <v>84</v>
      </c>
      <c r="Z108" s="754">
        <v>3.4906704138238522E-2</v>
      </c>
      <c r="AA108" s="755">
        <v>1151.5999999999999</v>
      </c>
      <c r="AB108" s="754">
        <v>0</v>
      </c>
      <c r="AC108" s="755">
        <v>1113.9000000000001</v>
      </c>
      <c r="AD108" s="756">
        <v>149.52000000000001</v>
      </c>
      <c r="AE108" s="754">
        <v>0</v>
      </c>
      <c r="AF108" s="754">
        <v>0</v>
      </c>
      <c r="AG108" s="754">
        <v>0</v>
      </c>
      <c r="AH108" s="757" t="s">
        <v>9</v>
      </c>
      <c r="AI108" s="754">
        <v>-9838.2835185123258</v>
      </c>
      <c r="AJ108" s="754">
        <v>17441.169280307975</v>
      </c>
      <c r="AK108" s="758" t="s">
        <v>99</v>
      </c>
      <c r="AL108" s="759">
        <v>6</v>
      </c>
      <c r="AM108" s="758" t="s">
        <v>102</v>
      </c>
      <c r="AN108" s="758" t="s">
        <v>9</v>
      </c>
      <c r="AO108" s="758" t="s">
        <v>9</v>
      </c>
    </row>
    <row r="109" spans="1:41" x14ac:dyDescent="0.15">
      <c r="A109" s="2" t="s">
        <v>5</v>
      </c>
      <c r="B109" s="2" t="s">
        <v>11</v>
      </c>
      <c r="C109" s="2" t="s">
        <v>15</v>
      </c>
      <c r="D109" s="2" t="s">
        <v>32</v>
      </c>
      <c r="E109" s="2" t="s">
        <v>50</v>
      </c>
      <c r="F109" s="2" t="s">
        <v>54</v>
      </c>
      <c r="G109" s="2" t="s">
        <v>59</v>
      </c>
      <c r="H109" s="6">
        <v>290686.15467179957</v>
      </c>
      <c r="I109" s="6">
        <v>697.64677121231898</v>
      </c>
      <c r="J109" s="6">
        <v>290686.15467179957</v>
      </c>
      <c r="K109" s="6">
        <v>697.64677121231898</v>
      </c>
      <c r="L109" s="2" t="s">
        <v>66</v>
      </c>
      <c r="M109" s="6">
        <v>17441.169280307975</v>
      </c>
      <c r="N109" s="8">
        <v>45734</v>
      </c>
      <c r="O109" s="8">
        <v>45828</v>
      </c>
      <c r="P109" s="2" t="s">
        <v>9</v>
      </c>
      <c r="Q109" s="9">
        <v>0</v>
      </c>
      <c r="R109" s="10">
        <v>6</v>
      </c>
      <c r="S109" s="9">
        <v>0.22191780821917809</v>
      </c>
      <c r="T109" s="2" t="s">
        <v>76</v>
      </c>
      <c r="U109" s="6">
        <v>0</v>
      </c>
      <c r="V109" s="9">
        <v>1.7453352069119261</v>
      </c>
      <c r="W109" s="9">
        <v>1</v>
      </c>
      <c r="X109" s="9">
        <v>1</v>
      </c>
      <c r="Y109" s="2" t="s">
        <v>84</v>
      </c>
      <c r="Z109" s="754">
        <v>3.4906704138238522E-2</v>
      </c>
      <c r="AA109" s="755">
        <v>1151.7</v>
      </c>
      <c r="AB109" s="754">
        <v>0</v>
      </c>
      <c r="AC109" s="755">
        <v>1113.9000000000001</v>
      </c>
      <c r="AD109" s="756">
        <v>149.52000000000001</v>
      </c>
      <c r="AE109" s="754">
        <v>0</v>
      </c>
      <c r="AF109" s="754">
        <v>0</v>
      </c>
      <c r="AG109" s="754">
        <v>0</v>
      </c>
      <c r="AH109" s="757" t="s">
        <v>9</v>
      </c>
      <c r="AI109" s="754">
        <v>-9864.3797705260222</v>
      </c>
      <c r="AJ109" s="754">
        <v>17441.169280307975</v>
      </c>
      <c r="AK109" s="758" t="s">
        <v>99</v>
      </c>
      <c r="AL109" s="759">
        <v>6</v>
      </c>
      <c r="AM109" s="758" t="s">
        <v>102</v>
      </c>
      <c r="AN109" s="758" t="s">
        <v>9</v>
      </c>
      <c r="AO109" s="758" t="s">
        <v>9</v>
      </c>
    </row>
    <row r="110" spans="1:41" x14ac:dyDescent="0.15">
      <c r="A110" s="2" t="s">
        <v>5</v>
      </c>
      <c r="B110" s="2" t="s">
        <v>11</v>
      </c>
      <c r="C110" s="2" t="s">
        <v>15</v>
      </c>
      <c r="D110" s="2" t="s">
        <v>32</v>
      </c>
      <c r="E110" s="2" t="s">
        <v>50</v>
      </c>
      <c r="F110" s="2" t="s">
        <v>54</v>
      </c>
      <c r="G110" s="2" t="s">
        <v>59</v>
      </c>
      <c r="H110" s="6">
        <v>145343.06860922376</v>
      </c>
      <c r="I110" s="6">
        <v>348.82336466213701</v>
      </c>
      <c r="J110" s="6">
        <v>145343.06860922376</v>
      </c>
      <c r="K110" s="6">
        <v>348.82336466213701</v>
      </c>
      <c r="L110" s="2" t="s">
        <v>66</v>
      </c>
      <c r="M110" s="6">
        <v>8720.5841165534257</v>
      </c>
      <c r="N110" s="8">
        <v>45734</v>
      </c>
      <c r="O110" s="8">
        <v>45828</v>
      </c>
      <c r="P110" s="2" t="s">
        <v>9</v>
      </c>
      <c r="Q110" s="9">
        <v>0</v>
      </c>
      <c r="R110" s="10">
        <v>6</v>
      </c>
      <c r="S110" s="9">
        <v>0.22191780821917809</v>
      </c>
      <c r="T110" s="2" t="s">
        <v>76</v>
      </c>
      <c r="U110" s="6">
        <v>0</v>
      </c>
      <c r="V110" s="9">
        <v>1.7453352069119261</v>
      </c>
      <c r="W110" s="9">
        <v>1</v>
      </c>
      <c r="X110" s="9">
        <v>1</v>
      </c>
      <c r="Y110" s="2" t="s">
        <v>84</v>
      </c>
      <c r="Z110" s="754">
        <v>1.7453352069119261E-2</v>
      </c>
      <c r="AA110" s="755">
        <v>1151.8</v>
      </c>
      <c r="AB110" s="754">
        <v>0</v>
      </c>
      <c r="AC110" s="755">
        <v>1113.9000000000001</v>
      </c>
      <c r="AD110" s="756">
        <v>149.52000000000001</v>
      </c>
      <c r="AE110" s="754">
        <v>0</v>
      </c>
      <c r="AF110" s="754">
        <v>0</v>
      </c>
      <c r="AG110" s="754">
        <v>0</v>
      </c>
      <c r="AH110" s="757" t="s">
        <v>9</v>
      </c>
      <c r="AI110" s="754">
        <v>-4945.2467379459122</v>
      </c>
      <c r="AJ110" s="754">
        <v>8720.5841165534257</v>
      </c>
      <c r="AK110" s="758" t="s">
        <v>99</v>
      </c>
      <c r="AL110" s="759">
        <v>6</v>
      </c>
      <c r="AM110" s="758" t="s">
        <v>102</v>
      </c>
      <c r="AN110" s="758" t="s">
        <v>9</v>
      </c>
      <c r="AO110" s="758" t="s">
        <v>9</v>
      </c>
    </row>
    <row r="111" spans="1:41" x14ac:dyDescent="0.15">
      <c r="A111" s="2" t="s">
        <v>5</v>
      </c>
      <c r="B111" s="2" t="s">
        <v>11</v>
      </c>
      <c r="C111" s="2" t="s">
        <v>15</v>
      </c>
      <c r="D111" s="2" t="s">
        <v>32</v>
      </c>
      <c r="E111" s="2" t="s">
        <v>50</v>
      </c>
      <c r="F111" s="2" t="s">
        <v>54</v>
      </c>
      <c r="G111" s="2" t="s">
        <v>59</v>
      </c>
      <c r="H111" s="6">
        <v>145343.06860922376</v>
      </c>
      <c r="I111" s="6">
        <v>348.82336466213701</v>
      </c>
      <c r="J111" s="6">
        <v>145343.06860922376</v>
      </c>
      <c r="K111" s="6">
        <v>348.82336466213701</v>
      </c>
      <c r="L111" s="2" t="s">
        <v>66</v>
      </c>
      <c r="M111" s="6">
        <v>8720.5841165534257</v>
      </c>
      <c r="N111" s="8">
        <v>45734</v>
      </c>
      <c r="O111" s="8">
        <v>45828</v>
      </c>
      <c r="P111" s="2" t="s">
        <v>9</v>
      </c>
      <c r="Q111" s="9">
        <v>0</v>
      </c>
      <c r="R111" s="10">
        <v>6</v>
      </c>
      <c r="S111" s="9">
        <v>0.22191780821917809</v>
      </c>
      <c r="T111" s="2" t="s">
        <v>76</v>
      </c>
      <c r="U111" s="6">
        <v>0</v>
      </c>
      <c r="V111" s="9">
        <v>1.7453352069119261</v>
      </c>
      <c r="W111" s="9">
        <v>1</v>
      </c>
      <c r="X111" s="9">
        <v>1</v>
      </c>
      <c r="Y111" s="2" t="s">
        <v>84</v>
      </c>
      <c r="Z111" s="754">
        <v>1.7453352069119261E-2</v>
      </c>
      <c r="AA111" s="755">
        <v>1151.9000000000001</v>
      </c>
      <c r="AB111" s="754">
        <v>0</v>
      </c>
      <c r="AC111" s="755">
        <v>1113.9000000000001</v>
      </c>
      <c r="AD111" s="756">
        <v>149.52000000000001</v>
      </c>
      <c r="AE111" s="754">
        <v>0</v>
      </c>
      <c r="AF111" s="754">
        <v>0</v>
      </c>
      <c r="AG111" s="754">
        <v>0</v>
      </c>
      <c r="AH111" s="757" t="s">
        <v>9</v>
      </c>
      <c r="AI111" s="754">
        <v>-4958.2948639527895</v>
      </c>
      <c r="AJ111" s="754">
        <v>8720.5841165534257</v>
      </c>
      <c r="AK111" s="758" t="s">
        <v>99</v>
      </c>
      <c r="AL111" s="759">
        <v>6</v>
      </c>
      <c r="AM111" s="758" t="s">
        <v>102</v>
      </c>
      <c r="AN111" s="758" t="s">
        <v>9</v>
      </c>
      <c r="AO111" s="758" t="s">
        <v>9</v>
      </c>
    </row>
    <row r="112" spans="1:41" x14ac:dyDescent="0.15">
      <c r="A112" s="2" t="s">
        <v>5</v>
      </c>
      <c r="B112" s="2" t="s">
        <v>11</v>
      </c>
      <c r="C112" s="2" t="s">
        <v>15</v>
      </c>
      <c r="D112" s="2" t="s">
        <v>32</v>
      </c>
      <c r="E112" s="2" t="s">
        <v>50</v>
      </c>
      <c r="F112" s="2" t="s">
        <v>54</v>
      </c>
      <c r="G112" s="2" t="s">
        <v>59</v>
      </c>
      <c r="H112" s="6">
        <v>145343.08606257581</v>
      </c>
      <c r="I112" s="6">
        <v>348.82340655018203</v>
      </c>
      <c r="J112" s="6">
        <v>145343.08606257581</v>
      </c>
      <c r="K112" s="6">
        <v>348.82340655018203</v>
      </c>
      <c r="L112" s="2" t="s">
        <v>66</v>
      </c>
      <c r="M112" s="6">
        <v>8720.5851637545493</v>
      </c>
      <c r="N112" s="8">
        <v>45734</v>
      </c>
      <c r="O112" s="8">
        <v>45828</v>
      </c>
      <c r="P112" s="2" t="s">
        <v>9</v>
      </c>
      <c r="Q112" s="9">
        <v>0</v>
      </c>
      <c r="R112" s="10">
        <v>6</v>
      </c>
      <c r="S112" s="9">
        <v>0.22191780821917809</v>
      </c>
      <c r="T112" s="2" t="s">
        <v>76</v>
      </c>
      <c r="U112" s="6">
        <v>0</v>
      </c>
      <c r="V112" s="9">
        <v>1.7453352069119261</v>
      </c>
      <c r="W112" s="9">
        <v>1</v>
      </c>
      <c r="X112" s="9">
        <v>1</v>
      </c>
      <c r="Y112" s="2" t="s">
        <v>84</v>
      </c>
      <c r="Z112" s="754">
        <v>1.7453352069119261E-2</v>
      </c>
      <c r="AA112" s="755">
        <v>1152</v>
      </c>
      <c r="AB112" s="754">
        <v>0</v>
      </c>
      <c r="AC112" s="755">
        <v>1113.9000000000001</v>
      </c>
      <c r="AD112" s="756">
        <v>149.52000000000001</v>
      </c>
      <c r="AE112" s="754">
        <v>0</v>
      </c>
      <c r="AF112" s="754">
        <v>0</v>
      </c>
      <c r="AG112" s="754">
        <v>0</v>
      </c>
      <c r="AH112" s="757" t="s">
        <v>9</v>
      </c>
      <c r="AI112" s="754">
        <v>-4971.32553660759</v>
      </c>
      <c r="AJ112" s="754">
        <v>8720.5851637545493</v>
      </c>
      <c r="AK112" s="758" t="s">
        <v>99</v>
      </c>
      <c r="AL112" s="759">
        <v>6</v>
      </c>
      <c r="AM112" s="758" t="s">
        <v>102</v>
      </c>
      <c r="AN112" s="758" t="s">
        <v>9</v>
      </c>
      <c r="AO112" s="758" t="s">
        <v>9</v>
      </c>
    </row>
    <row r="113" spans="1:41" x14ac:dyDescent="0.15">
      <c r="A113" s="2" t="s">
        <v>5</v>
      </c>
      <c r="B113" s="2" t="s">
        <v>11</v>
      </c>
      <c r="C113" s="2" t="s">
        <v>15</v>
      </c>
      <c r="D113" s="2" t="s">
        <v>32</v>
      </c>
      <c r="E113" s="2" t="s">
        <v>50</v>
      </c>
      <c r="F113" s="2" t="s">
        <v>54</v>
      </c>
      <c r="G113" s="2" t="s">
        <v>59</v>
      </c>
      <c r="H113" s="6">
        <v>145343.08606257581</v>
      </c>
      <c r="I113" s="6">
        <v>348.82340655018203</v>
      </c>
      <c r="J113" s="6">
        <v>145343.08606257581</v>
      </c>
      <c r="K113" s="6">
        <v>348.82340655018203</v>
      </c>
      <c r="L113" s="2" t="s">
        <v>66</v>
      </c>
      <c r="M113" s="6">
        <v>8720.5851637545493</v>
      </c>
      <c r="N113" s="8">
        <v>45734</v>
      </c>
      <c r="O113" s="8">
        <v>45828</v>
      </c>
      <c r="P113" s="2" t="s">
        <v>9</v>
      </c>
      <c r="Q113" s="9">
        <v>0</v>
      </c>
      <c r="R113" s="10">
        <v>6</v>
      </c>
      <c r="S113" s="9">
        <v>0.22191780821917809</v>
      </c>
      <c r="T113" s="2" t="s">
        <v>76</v>
      </c>
      <c r="U113" s="6">
        <v>0</v>
      </c>
      <c r="V113" s="9">
        <v>1.7453352069119261</v>
      </c>
      <c r="W113" s="9">
        <v>1</v>
      </c>
      <c r="X113" s="9">
        <v>1</v>
      </c>
      <c r="Y113" s="2" t="s">
        <v>84</v>
      </c>
      <c r="Z113" s="754">
        <v>1.7453352069119261E-2</v>
      </c>
      <c r="AA113" s="755">
        <v>1152.2</v>
      </c>
      <c r="AB113" s="754">
        <v>0</v>
      </c>
      <c r="AC113" s="755">
        <v>1113.9000000000001</v>
      </c>
      <c r="AD113" s="756">
        <v>149.52000000000001</v>
      </c>
      <c r="AE113" s="754">
        <v>0</v>
      </c>
      <c r="AF113" s="754">
        <v>0</v>
      </c>
      <c r="AG113" s="754">
        <v>0</v>
      </c>
      <c r="AH113" s="757" t="s">
        <v>9</v>
      </c>
      <c r="AI113" s="754">
        <v>-4997.4217886213737</v>
      </c>
      <c r="AJ113" s="754">
        <v>8720.5851637545493</v>
      </c>
      <c r="AK113" s="758" t="s">
        <v>99</v>
      </c>
      <c r="AL113" s="759">
        <v>6</v>
      </c>
      <c r="AM113" s="758" t="s">
        <v>102</v>
      </c>
      <c r="AN113" s="758" t="s">
        <v>9</v>
      </c>
      <c r="AO113" s="758" t="s">
        <v>9</v>
      </c>
    </row>
    <row r="114" spans="1:41" x14ac:dyDescent="0.15">
      <c r="A114" s="2" t="s">
        <v>5</v>
      </c>
      <c r="B114" s="2" t="s">
        <v>11</v>
      </c>
      <c r="C114" s="2" t="s">
        <v>15</v>
      </c>
      <c r="D114" s="2" t="s">
        <v>32</v>
      </c>
      <c r="E114" s="2" t="s">
        <v>50</v>
      </c>
      <c r="F114" s="2" t="s">
        <v>54</v>
      </c>
      <c r="G114" s="2" t="s">
        <v>59</v>
      </c>
      <c r="H114" s="6">
        <v>145343.06860922376</v>
      </c>
      <c r="I114" s="6">
        <v>348.82336466213701</v>
      </c>
      <c r="J114" s="6">
        <v>145343.06860922376</v>
      </c>
      <c r="K114" s="6">
        <v>348.82336466213701</v>
      </c>
      <c r="L114" s="2" t="s">
        <v>66</v>
      </c>
      <c r="M114" s="6">
        <v>8720.5841165534257</v>
      </c>
      <c r="N114" s="8">
        <v>45734</v>
      </c>
      <c r="O114" s="8">
        <v>45828</v>
      </c>
      <c r="P114" s="2" t="s">
        <v>9</v>
      </c>
      <c r="Q114" s="9">
        <v>0</v>
      </c>
      <c r="R114" s="10">
        <v>6</v>
      </c>
      <c r="S114" s="9">
        <v>0.22191780821917809</v>
      </c>
      <c r="T114" s="2" t="s">
        <v>76</v>
      </c>
      <c r="U114" s="6">
        <v>0</v>
      </c>
      <c r="V114" s="9">
        <v>1.7453352069119261</v>
      </c>
      <c r="W114" s="9">
        <v>1</v>
      </c>
      <c r="X114" s="9">
        <v>1</v>
      </c>
      <c r="Y114" s="2" t="s">
        <v>84</v>
      </c>
      <c r="Z114" s="754">
        <v>1.7453352069119261E-2</v>
      </c>
      <c r="AA114" s="755">
        <v>1152.3</v>
      </c>
      <c r="AB114" s="754">
        <v>0</v>
      </c>
      <c r="AC114" s="755">
        <v>1113.9000000000001</v>
      </c>
      <c r="AD114" s="756">
        <v>149.52000000000001</v>
      </c>
      <c r="AE114" s="754">
        <v>0</v>
      </c>
      <c r="AF114" s="754">
        <v>0</v>
      </c>
      <c r="AG114" s="754">
        <v>0</v>
      </c>
      <c r="AH114" s="757" t="s">
        <v>9</v>
      </c>
      <c r="AI114" s="754">
        <v>-5010.4873679802695</v>
      </c>
      <c r="AJ114" s="754">
        <v>8720.5841165534257</v>
      </c>
      <c r="AK114" s="758" t="s">
        <v>99</v>
      </c>
      <c r="AL114" s="759">
        <v>6</v>
      </c>
      <c r="AM114" s="758" t="s">
        <v>102</v>
      </c>
      <c r="AN114" s="758" t="s">
        <v>9</v>
      </c>
      <c r="AO114" s="758" t="s">
        <v>9</v>
      </c>
    </row>
    <row r="115" spans="1:41" x14ac:dyDescent="0.15">
      <c r="A115" s="2" t="s">
        <v>5</v>
      </c>
      <c r="B115" s="2" t="s">
        <v>11</v>
      </c>
      <c r="C115" s="2" t="s">
        <v>15</v>
      </c>
      <c r="D115" s="2" t="s">
        <v>32</v>
      </c>
      <c r="E115" s="2" t="s">
        <v>50</v>
      </c>
      <c r="F115" s="2" t="s">
        <v>54</v>
      </c>
      <c r="G115" s="2" t="s">
        <v>59</v>
      </c>
      <c r="H115" s="6">
        <v>2616175.3571394919</v>
      </c>
      <c r="I115" s="6">
        <v>6278.8208571347805</v>
      </c>
      <c r="J115" s="6">
        <v>2616175.3571394919</v>
      </c>
      <c r="K115" s="6">
        <v>6278.8208571347805</v>
      </c>
      <c r="L115" s="2" t="s">
        <v>66</v>
      </c>
      <c r="M115" s="6">
        <v>156970.52142836951</v>
      </c>
      <c r="N115" s="8">
        <v>45735</v>
      </c>
      <c r="O115" s="8">
        <v>45828</v>
      </c>
      <c r="P115" s="2" t="s">
        <v>9</v>
      </c>
      <c r="Q115" s="9">
        <v>0</v>
      </c>
      <c r="R115" s="10">
        <v>6</v>
      </c>
      <c r="S115" s="9">
        <v>0.22191780821917809</v>
      </c>
      <c r="T115" s="2" t="s">
        <v>76</v>
      </c>
      <c r="U115" s="6">
        <v>0</v>
      </c>
      <c r="V115" s="9">
        <v>1.7453352069119261</v>
      </c>
      <c r="W115" s="9">
        <v>1</v>
      </c>
      <c r="X115" s="9">
        <v>1</v>
      </c>
      <c r="Y115" s="2" t="s">
        <v>84</v>
      </c>
      <c r="Z115" s="754">
        <v>0.31416033724414671</v>
      </c>
      <c r="AA115" s="755">
        <v>1152.8</v>
      </c>
      <c r="AB115" s="754">
        <v>0</v>
      </c>
      <c r="AC115" s="755">
        <v>1113.9000000000001</v>
      </c>
      <c r="AD115" s="756">
        <v>149.52000000000001</v>
      </c>
      <c r="AE115" s="754">
        <v>0</v>
      </c>
      <c r="AF115" s="754">
        <v>0</v>
      </c>
      <c r="AG115" s="754">
        <v>0</v>
      </c>
      <c r="AH115" s="757" t="s">
        <v>9</v>
      </c>
      <c r="AI115" s="754">
        <v>-91362.981790799182</v>
      </c>
      <c r="AJ115" s="754">
        <v>156970.52142836951</v>
      </c>
      <c r="AK115" s="758" t="s">
        <v>99</v>
      </c>
      <c r="AL115" s="759">
        <v>6</v>
      </c>
      <c r="AM115" s="758" t="s">
        <v>102</v>
      </c>
      <c r="AN115" s="758" t="s">
        <v>9</v>
      </c>
      <c r="AO115" s="758" t="s">
        <v>9</v>
      </c>
    </row>
    <row r="116" spans="1:41" x14ac:dyDescent="0.15">
      <c r="A116" s="2" t="s">
        <v>5</v>
      </c>
      <c r="B116" s="2" t="s">
        <v>11</v>
      </c>
      <c r="C116" s="2" t="s">
        <v>15</v>
      </c>
      <c r="D116" s="2" t="s">
        <v>32</v>
      </c>
      <c r="E116" s="2" t="s">
        <v>50</v>
      </c>
      <c r="F116" s="2" t="s">
        <v>54</v>
      </c>
      <c r="G116" s="2" t="s">
        <v>59</v>
      </c>
      <c r="H116" s="6">
        <v>145343.06860922376</v>
      </c>
      <c r="I116" s="6">
        <v>348.82336466213701</v>
      </c>
      <c r="J116" s="6">
        <v>145343.06860922376</v>
      </c>
      <c r="K116" s="6">
        <v>348.82336466213701</v>
      </c>
      <c r="L116" s="2" t="s">
        <v>66</v>
      </c>
      <c r="M116" s="6">
        <v>8720.5841165534257</v>
      </c>
      <c r="N116" s="8">
        <v>45737</v>
      </c>
      <c r="O116" s="8">
        <v>45828</v>
      </c>
      <c r="P116" s="2" t="s">
        <v>9</v>
      </c>
      <c r="Q116" s="9">
        <v>0</v>
      </c>
      <c r="R116" s="10">
        <v>6</v>
      </c>
      <c r="S116" s="9">
        <v>0.22191780821917809</v>
      </c>
      <c r="T116" s="2" t="s">
        <v>76</v>
      </c>
      <c r="U116" s="6">
        <v>0</v>
      </c>
      <c r="V116" s="9">
        <v>1.7453352069119261</v>
      </c>
      <c r="W116" s="9">
        <v>1</v>
      </c>
      <c r="X116" s="9">
        <v>1</v>
      </c>
      <c r="Y116" s="2" t="s">
        <v>84</v>
      </c>
      <c r="Z116" s="754">
        <v>1.7453352069119261E-2</v>
      </c>
      <c r="AA116" s="755">
        <v>1136.0999999999999</v>
      </c>
      <c r="AB116" s="754">
        <v>0</v>
      </c>
      <c r="AC116" s="755">
        <v>1113.9000000000001</v>
      </c>
      <c r="AD116" s="756">
        <v>149.52000000000001</v>
      </c>
      <c r="AE116" s="754">
        <v>0</v>
      </c>
      <c r="AF116" s="754">
        <v>0</v>
      </c>
      <c r="AG116" s="754">
        <v>0</v>
      </c>
      <c r="AH116" s="757" t="s">
        <v>9</v>
      </c>
      <c r="AI116" s="754">
        <v>-2896.6909548667609</v>
      </c>
      <c r="AJ116" s="754">
        <v>8720.5841165534257</v>
      </c>
      <c r="AK116" s="758" t="s">
        <v>99</v>
      </c>
      <c r="AL116" s="759">
        <v>6</v>
      </c>
      <c r="AM116" s="758" t="s">
        <v>102</v>
      </c>
      <c r="AN116" s="758" t="s">
        <v>9</v>
      </c>
      <c r="AO116" s="758" t="s">
        <v>9</v>
      </c>
    </row>
    <row r="117" spans="1:41" x14ac:dyDescent="0.15">
      <c r="A117" s="2" t="s">
        <v>5</v>
      </c>
      <c r="B117" s="2" t="s">
        <v>11</v>
      </c>
      <c r="C117" s="2" t="s">
        <v>15</v>
      </c>
      <c r="D117" s="2" t="s">
        <v>32</v>
      </c>
      <c r="E117" s="2" t="s">
        <v>50</v>
      </c>
      <c r="F117" s="2" t="s">
        <v>54</v>
      </c>
      <c r="G117" s="2" t="s">
        <v>59</v>
      </c>
      <c r="H117" s="6">
        <v>145343.08606257581</v>
      </c>
      <c r="I117" s="6">
        <v>348.82340655018203</v>
      </c>
      <c r="J117" s="6">
        <v>145343.08606257581</v>
      </c>
      <c r="K117" s="6">
        <v>348.82340655018203</v>
      </c>
      <c r="L117" s="2" t="s">
        <v>66</v>
      </c>
      <c r="M117" s="6">
        <v>8720.5851637545493</v>
      </c>
      <c r="N117" s="8">
        <v>45737</v>
      </c>
      <c r="O117" s="8">
        <v>45828</v>
      </c>
      <c r="P117" s="2" t="s">
        <v>9</v>
      </c>
      <c r="Q117" s="9">
        <v>0</v>
      </c>
      <c r="R117" s="10">
        <v>6</v>
      </c>
      <c r="S117" s="9">
        <v>0.22191780821917809</v>
      </c>
      <c r="T117" s="2" t="s">
        <v>76</v>
      </c>
      <c r="U117" s="6">
        <v>0</v>
      </c>
      <c r="V117" s="9">
        <v>1.7453352069119261</v>
      </c>
      <c r="W117" s="9">
        <v>1</v>
      </c>
      <c r="X117" s="9">
        <v>1</v>
      </c>
      <c r="Y117" s="2" t="s">
        <v>84</v>
      </c>
      <c r="Z117" s="754">
        <v>1.7453352069119261E-2</v>
      </c>
      <c r="AA117" s="755">
        <v>1136.7</v>
      </c>
      <c r="AB117" s="754">
        <v>0</v>
      </c>
      <c r="AC117" s="755">
        <v>1113.9000000000001</v>
      </c>
      <c r="AD117" s="756">
        <v>149.52000000000001</v>
      </c>
      <c r="AE117" s="754">
        <v>0</v>
      </c>
      <c r="AF117" s="754">
        <v>0</v>
      </c>
      <c r="AG117" s="754">
        <v>0</v>
      </c>
      <c r="AH117" s="757" t="s">
        <v>9</v>
      </c>
      <c r="AI117" s="754">
        <v>-2974.9622575559479</v>
      </c>
      <c r="AJ117" s="754">
        <v>8720.5851637545493</v>
      </c>
      <c r="AK117" s="758" t="s">
        <v>99</v>
      </c>
      <c r="AL117" s="759">
        <v>6</v>
      </c>
      <c r="AM117" s="758" t="s">
        <v>102</v>
      </c>
      <c r="AN117" s="758" t="s">
        <v>9</v>
      </c>
      <c r="AO117" s="758" t="s">
        <v>9</v>
      </c>
    </row>
    <row r="118" spans="1:41" x14ac:dyDescent="0.15">
      <c r="A118" s="2" t="s">
        <v>5</v>
      </c>
      <c r="B118" s="2" t="s">
        <v>11</v>
      </c>
      <c r="C118" s="2" t="s">
        <v>15</v>
      </c>
      <c r="D118" s="2" t="s">
        <v>32</v>
      </c>
      <c r="E118" s="2" t="s">
        <v>50</v>
      </c>
      <c r="F118" s="2" t="s">
        <v>54</v>
      </c>
      <c r="G118" s="2" t="s">
        <v>59</v>
      </c>
      <c r="H118" s="6">
        <v>145343.06860922376</v>
      </c>
      <c r="I118" s="6">
        <v>348.82336466213701</v>
      </c>
      <c r="J118" s="6">
        <v>145343.06860922376</v>
      </c>
      <c r="K118" s="6">
        <v>348.82336466213701</v>
      </c>
      <c r="L118" s="2" t="s">
        <v>66</v>
      </c>
      <c r="M118" s="6">
        <v>8720.5841165534257</v>
      </c>
      <c r="N118" s="8">
        <v>45737</v>
      </c>
      <c r="O118" s="8">
        <v>45828</v>
      </c>
      <c r="P118" s="2" t="s">
        <v>9</v>
      </c>
      <c r="Q118" s="9">
        <v>0</v>
      </c>
      <c r="R118" s="10">
        <v>6</v>
      </c>
      <c r="S118" s="9">
        <v>0.22191780821917809</v>
      </c>
      <c r="T118" s="2" t="s">
        <v>76</v>
      </c>
      <c r="U118" s="6">
        <v>0</v>
      </c>
      <c r="V118" s="9">
        <v>1.7453352069119261</v>
      </c>
      <c r="W118" s="9">
        <v>1</v>
      </c>
      <c r="X118" s="9">
        <v>1</v>
      </c>
      <c r="Y118" s="2" t="s">
        <v>84</v>
      </c>
      <c r="Z118" s="754">
        <v>1.7453352069119261E-2</v>
      </c>
      <c r="AA118" s="755">
        <v>1136.8</v>
      </c>
      <c r="AB118" s="754">
        <v>0</v>
      </c>
      <c r="AC118" s="755">
        <v>1113.9000000000001</v>
      </c>
      <c r="AD118" s="756">
        <v>149.52000000000001</v>
      </c>
      <c r="AE118" s="754">
        <v>0</v>
      </c>
      <c r="AF118" s="754">
        <v>0</v>
      </c>
      <c r="AG118" s="754">
        <v>0</v>
      </c>
      <c r="AH118" s="757" t="s">
        <v>9</v>
      </c>
      <c r="AI118" s="754">
        <v>-2988.0278369148728</v>
      </c>
      <c r="AJ118" s="754">
        <v>8720.5841165534257</v>
      </c>
      <c r="AK118" s="758" t="s">
        <v>99</v>
      </c>
      <c r="AL118" s="759">
        <v>6</v>
      </c>
      <c r="AM118" s="758" t="s">
        <v>102</v>
      </c>
      <c r="AN118" s="758" t="s">
        <v>9</v>
      </c>
      <c r="AO118" s="758" t="s">
        <v>9</v>
      </c>
    </row>
    <row r="119" spans="1:41" x14ac:dyDescent="0.15">
      <c r="A119" s="2" t="s">
        <v>5</v>
      </c>
      <c r="B119" s="2" t="s">
        <v>11</v>
      </c>
      <c r="C119" s="2" t="s">
        <v>15</v>
      </c>
      <c r="D119" s="2" t="s">
        <v>32</v>
      </c>
      <c r="E119" s="2" t="s">
        <v>50</v>
      </c>
      <c r="F119" s="2" t="s">
        <v>54</v>
      </c>
      <c r="G119" s="2" t="s">
        <v>59</v>
      </c>
      <c r="H119" s="6">
        <v>145343.08606257581</v>
      </c>
      <c r="I119" s="6">
        <v>348.82340655018203</v>
      </c>
      <c r="J119" s="6">
        <v>145343.08606257581</v>
      </c>
      <c r="K119" s="6">
        <v>348.82340655018203</v>
      </c>
      <c r="L119" s="2" t="s">
        <v>66</v>
      </c>
      <c r="M119" s="6">
        <v>8720.5851637545493</v>
      </c>
      <c r="N119" s="8">
        <v>45737</v>
      </c>
      <c r="O119" s="8">
        <v>45828</v>
      </c>
      <c r="P119" s="2" t="s">
        <v>9</v>
      </c>
      <c r="Q119" s="9">
        <v>0</v>
      </c>
      <c r="R119" s="10">
        <v>6</v>
      </c>
      <c r="S119" s="9">
        <v>0.22191780821917809</v>
      </c>
      <c r="T119" s="2" t="s">
        <v>76</v>
      </c>
      <c r="U119" s="6">
        <v>0</v>
      </c>
      <c r="V119" s="9">
        <v>1.7453352069119261</v>
      </c>
      <c r="W119" s="9">
        <v>1</v>
      </c>
      <c r="X119" s="9">
        <v>1</v>
      </c>
      <c r="Y119" s="2" t="s">
        <v>84</v>
      </c>
      <c r="Z119" s="754">
        <v>1.7453352069119261E-2</v>
      </c>
      <c r="AA119" s="755">
        <v>1137</v>
      </c>
      <c r="AB119" s="754">
        <v>0</v>
      </c>
      <c r="AC119" s="755">
        <v>1113.9000000000001</v>
      </c>
      <c r="AD119" s="756">
        <v>149.52000000000001</v>
      </c>
      <c r="AE119" s="754">
        <v>0</v>
      </c>
      <c r="AF119" s="754">
        <v>0</v>
      </c>
      <c r="AG119" s="754">
        <v>0</v>
      </c>
      <c r="AH119" s="757" t="s">
        <v>9</v>
      </c>
      <c r="AI119" s="754">
        <v>-3014.1066355765506</v>
      </c>
      <c r="AJ119" s="754">
        <v>8720.5851637545493</v>
      </c>
      <c r="AK119" s="758" t="s">
        <v>99</v>
      </c>
      <c r="AL119" s="759">
        <v>6</v>
      </c>
      <c r="AM119" s="758" t="s">
        <v>102</v>
      </c>
      <c r="AN119" s="758" t="s">
        <v>9</v>
      </c>
      <c r="AO119" s="758" t="s">
        <v>9</v>
      </c>
    </row>
    <row r="120" spans="1:41" x14ac:dyDescent="0.15">
      <c r="A120" s="2" t="s">
        <v>5</v>
      </c>
      <c r="B120" s="2" t="s">
        <v>11</v>
      </c>
      <c r="C120" s="2" t="s">
        <v>15</v>
      </c>
      <c r="D120" s="2" t="s">
        <v>32</v>
      </c>
      <c r="E120" s="2" t="s">
        <v>50</v>
      </c>
      <c r="F120" s="2" t="s">
        <v>54</v>
      </c>
      <c r="G120" s="2" t="s">
        <v>59</v>
      </c>
      <c r="H120" s="6">
        <v>145343.06860922376</v>
      </c>
      <c r="I120" s="6">
        <v>348.82336466213701</v>
      </c>
      <c r="J120" s="6">
        <v>145343.06860922376</v>
      </c>
      <c r="K120" s="6">
        <v>348.82336466213701</v>
      </c>
      <c r="L120" s="2" t="s">
        <v>66</v>
      </c>
      <c r="M120" s="6">
        <v>8720.5841165534257</v>
      </c>
      <c r="N120" s="8">
        <v>45737</v>
      </c>
      <c r="O120" s="8">
        <v>45828</v>
      </c>
      <c r="P120" s="2" t="s">
        <v>9</v>
      </c>
      <c r="Q120" s="9">
        <v>0</v>
      </c>
      <c r="R120" s="10">
        <v>6</v>
      </c>
      <c r="S120" s="9">
        <v>0.22191780821917809</v>
      </c>
      <c r="T120" s="2" t="s">
        <v>76</v>
      </c>
      <c r="U120" s="6">
        <v>0</v>
      </c>
      <c r="V120" s="9">
        <v>1.7453352069119261</v>
      </c>
      <c r="W120" s="9">
        <v>1</v>
      </c>
      <c r="X120" s="9">
        <v>1</v>
      </c>
      <c r="Y120" s="2" t="s">
        <v>84</v>
      </c>
      <c r="Z120" s="754">
        <v>1.7453352069119261E-2</v>
      </c>
      <c r="AA120" s="755">
        <v>1137.0999999999999</v>
      </c>
      <c r="AB120" s="754">
        <v>0</v>
      </c>
      <c r="AC120" s="755">
        <v>1113.9000000000001</v>
      </c>
      <c r="AD120" s="756">
        <v>149.52000000000001</v>
      </c>
      <c r="AE120" s="754">
        <v>0</v>
      </c>
      <c r="AF120" s="754">
        <v>0</v>
      </c>
      <c r="AG120" s="754">
        <v>0</v>
      </c>
      <c r="AH120" s="757" t="s">
        <v>9</v>
      </c>
      <c r="AI120" s="754">
        <v>-3027.1722149355046</v>
      </c>
      <c r="AJ120" s="754">
        <v>8720.5841165534257</v>
      </c>
      <c r="AK120" s="758" t="s">
        <v>99</v>
      </c>
      <c r="AL120" s="759">
        <v>6</v>
      </c>
      <c r="AM120" s="758" t="s">
        <v>102</v>
      </c>
      <c r="AN120" s="758" t="s">
        <v>9</v>
      </c>
      <c r="AO120" s="758" t="s">
        <v>9</v>
      </c>
    </row>
    <row r="121" spans="1:41" x14ac:dyDescent="0.15">
      <c r="A121" s="2" t="s">
        <v>5</v>
      </c>
      <c r="B121" s="2" t="s">
        <v>11</v>
      </c>
      <c r="C121" s="2" t="s">
        <v>15</v>
      </c>
      <c r="D121" s="2" t="s">
        <v>32</v>
      </c>
      <c r="E121" s="2" t="s">
        <v>50</v>
      </c>
      <c r="F121" s="2" t="s">
        <v>54</v>
      </c>
      <c r="G121" s="2" t="s">
        <v>59</v>
      </c>
      <c r="H121" s="6">
        <v>145343.08606257581</v>
      </c>
      <c r="I121" s="6">
        <v>348.82340655018203</v>
      </c>
      <c r="J121" s="6">
        <v>145343.08606257581</v>
      </c>
      <c r="K121" s="6">
        <v>348.82340655018203</v>
      </c>
      <c r="L121" s="2" t="s">
        <v>66</v>
      </c>
      <c r="M121" s="6">
        <v>8720.5851637545493</v>
      </c>
      <c r="N121" s="8">
        <v>45737</v>
      </c>
      <c r="O121" s="8">
        <v>45828</v>
      </c>
      <c r="P121" s="2" t="s">
        <v>9</v>
      </c>
      <c r="Q121" s="9">
        <v>0</v>
      </c>
      <c r="R121" s="10">
        <v>6</v>
      </c>
      <c r="S121" s="9">
        <v>0.22191780821917809</v>
      </c>
      <c r="T121" s="2" t="s">
        <v>76</v>
      </c>
      <c r="U121" s="6">
        <v>0</v>
      </c>
      <c r="V121" s="9">
        <v>1.7453352069119261</v>
      </c>
      <c r="W121" s="9">
        <v>1</v>
      </c>
      <c r="X121" s="9">
        <v>1</v>
      </c>
      <c r="Y121" s="2" t="s">
        <v>84</v>
      </c>
      <c r="Z121" s="754">
        <v>1.7453352069119261E-2</v>
      </c>
      <c r="AA121" s="755">
        <v>1137.5</v>
      </c>
      <c r="AB121" s="754">
        <v>0</v>
      </c>
      <c r="AC121" s="755">
        <v>1113.9000000000001</v>
      </c>
      <c r="AD121" s="756">
        <v>149.52000000000001</v>
      </c>
      <c r="AE121" s="754">
        <v>0</v>
      </c>
      <c r="AF121" s="754">
        <v>0</v>
      </c>
      <c r="AG121" s="754">
        <v>0</v>
      </c>
      <c r="AH121" s="757" t="s">
        <v>9</v>
      </c>
      <c r="AI121" s="754">
        <v>-3079.347265610937</v>
      </c>
      <c r="AJ121" s="754">
        <v>8720.5851637545493</v>
      </c>
      <c r="AK121" s="758" t="s">
        <v>99</v>
      </c>
      <c r="AL121" s="759">
        <v>6</v>
      </c>
      <c r="AM121" s="758" t="s">
        <v>102</v>
      </c>
      <c r="AN121" s="758" t="s">
        <v>9</v>
      </c>
      <c r="AO121" s="758" t="s">
        <v>9</v>
      </c>
    </row>
    <row r="122" spans="1:41" x14ac:dyDescent="0.15">
      <c r="A122" s="2" t="s">
        <v>5</v>
      </c>
      <c r="B122" s="2" t="s">
        <v>11</v>
      </c>
      <c r="C122" s="2" t="s">
        <v>15</v>
      </c>
      <c r="D122" s="2" t="s">
        <v>32</v>
      </c>
      <c r="E122" s="2" t="s">
        <v>50</v>
      </c>
      <c r="F122" s="2" t="s">
        <v>54</v>
      </c>
      <c r="G122" s="2" t="s">
        <v>59</v>
      </c>
      <c r="H122" s="6">
        <v>145343.06860922376</v>
      </c>
      <c r="I122" s="6">
        <v>348.82336466213701</v>
      </c>
      <c r="J122" s="6">
        <v>145343.06860922376</v>
      </c>
      <c r="K122" s="6">
        <v>348.82336466213701</v>
      </c>
      <c r="L122" s="2" t="s">
        <v>66</v>
      </c>
      <c r="M122" s="6">
        <v>8720.5841165534257</v>
      </c>
      <c r="N122" s="8">
        <v>45737</v>
      </c>
      <c r="O122" s="8">
        <v>45828</v>
      </c>
      <c r="P122" s="2" t="s">
        <v>9</v>
      </c>
      <c r="Q122" s="9">
        <v>0</v>
      </c>
      <c r="R122" s="10">
        <v>6</v>
      </c>
      <c r="S122" s="9">
        <v>0.22191780821917809</v>
      </c>
      <c r="T122" s="2" t="s">
        <v>76</v>
      </c>
      <c r="U122" s="6">
        <v>0</v>
      </c>
      <c r="V122" s="9">
        <v>1.7453352069119261</v>
      </c>
      <c r="W122" s="9">
        <v>1</v>
      </c>
      <c r="X122" s="9">
        <v>1</v>
      </c>
      <c r="Y122" s="2" t="s">
        <v>84</v>
      </c>
      <c r="Z122" s="754">
        <v>1.7453352069119261E-2</v>
      </c>
      <c r="AA122" s="755">
        <v>1137.8</v>
      </c>
      <c r="AB122" s="754">
        <v>0</v>
      </c>
      <c r="AC122" s="755">
        <v>1113.9000000000001</v>
      </c>
      <c r="AD122" s="756">
        <v>149.52000000000001</v>
      </c>
      <c r="AE122" s="754">
        <v>0</v>
      </c>
      <c r="AF122" s="754">
        <v>0</v>
      </c>
      <c r="AG122" s="754">
        <v>0</v>
      </c>
      <c r="AH122" s="757" t="s">
        <v>9</v>
      </c>
      <c r="AI122" s="754">
        <v>-3118.5090969836165</v>
      </c>
      <c r="AJ122" s="754">
        <v>8720.5841165534257</v>
      </c>
      <c r="AK122" s="758" t="s">
        <v>99</v>
      </c>
      <c r="AL122" s="759">
        <v>6</v>
      </c>
      <c r="AM122" s="758" t="s">
        <v>102</v>
      </c>
      <c r="AN122" s="758" t="s">
        <v>9</v>
      </c>
      <c r="AO122" s="758" t="s">
        <v>9</v>
      </c>
    </row>
    <row r="123" spans="1:41" x14ac:dyDescent="0.15">
      <c r="A123" s="2" t="s">
        <v>5</v>
      </c>
      <c r="B123" s="2" t="s">
        <v>11</v>
      </c>
      <c r="C123" s="2" t="s">
        <v>15</v>
      </c>
      <c r="D123" s="2" t="s">
        <v>32</v>
      </c>
      <c r="E123" s="2" t="s">
        <v>50</v>
      </c>
      <c r="F123" s="2" t="s">
        <v>54</v>
      </c>
      <c r="G123" s="2" t="s">
        <v>59</v>
      </c>
      <c r="H123" s="6">
        <v>290686.15467179957</v>
      </c>
      <c r="I123" s="6">
        <v>697.64677121231898</v>
      </c>
      <c r="J123" s="6">
        <v>290686.15467179957</v>
      </c>
      <c r="K123" s="6">
        <v>697.64677121231898</v>
      </c>
      <c r="L123" s="2" t="s">
        <v>66</v>
      </c>
      <c r="M123" s="6">
        <v>17441.169280307975</v>
      </c>
      <c r="N123" s="8">
        <v>45737</v>
      </c>
      <c r="O123" s="8">
        <v>45828</v>
      </c>
      <c r="P123" s="2" t="s">
        <v>9</v>
      </c>
      <c r="Q123" s="9">
        <v>0</v>
      </c>
      <c r="R123" s="10">
        <v>6</v>
      </c>
      <c r="S123" s="9">
        <v>0.22191780821917809</v>
      </c>
      <c r="T123" s="2" t="s">
        <v>76</v>
      </c>
      <c r="U123" s="6">
        <v>0</v>
      </c>
      <c r="V123" s="9">
        <v>1.7453352069119261</v>
      </c>
      <c r="W123" s="9">
        <v>1</v>
      </c>
      <c r="X123" s="9">
        <v>1</v>
      </c>
      <c r="Y123" s="2" t="s">
        <v>84</v>
      </c>
      <c r="Z123" s="754">
        <v>3.4906704138238522E-2</v>
      </c>
      <c r="AA123" s="755">
        <v>1138</v>
      </c>
      <c r="AB123" s="754">
        <v>0</v>
      </c>
      <c r="AC123" s="755">
        <v>1113.9000000000001</v>
      </c>
      <c r="AD123" s="756">
        <v>149.52000000000001</v>
      </c>
      <c r="AE123" s="754">
        <v>0</v>
      </c>
      <c r="AF123" s="754">
        <v>0</v>
      </c>
      <c r="AG123" s="754">
        <v>0</v>
      </c>
      <c r="AH123" s="757" t="s">
        <v>9</v>
      </c>
      <c r="AI123" s="754">
        <v>-6289.1932446426363</v>
      </c>
      <c r="AJ123" s="754">
        <v>17441.169280307975</v>
      </c>
      <c r="AK123" s="758" t="s">
        <v>99</v>
      </c>
      <c r="AL123" s="759">
        <v>6</v>
      </c>
      <c r="AM123" s="758" t="s">
        <v>102</v>
      </c>
      <c r="AN123" s="758" t="s">
        <v>9</v>
      </c>
      <c r="AO123" s="758" t="s">
        <v>9</v>
      </c>
    </row>
    <row r="124" spans="1:41" x14ac:dyDescent="0.15">
      <c r="A124" s="2" t="s">
        <v>5</v>
      </c>
      <c r="B124" s="2" t="s">
        <v>11</v>
      </c>
      <c r="C124" s="2" t="s">
        <v>15</v>
      </c>
      <c r="D124" s="2" t="s">
        <v>32</v>
      </c>
      <c r="E124" s="2" t="s">
        <v>50</v>
      </c>
      <c r="F124" s="2" t="s">
        <v>54</v>
      </c>
      <c r="G124" s="2" t="s">
        <v>59</v>
      </c>
      <c r="H124" s="6">
        <v>145343.06860922376</v>
      </c>
      <c r="I124" s="6">
        <v>348.82336466213701</v>
      </c>
      <c r="J124" s="6">
        <v>145343.06860922376</v>
      </c>
      <c r="K124" s="6">
        <v>348.82336466213701</v>
      </c>
      <c r="L124" s="2" t="s">
        <v>66</v>
      </c>
      <c r="M124" s="6">
        <v>8720.5841165534257</v>
      </c>
      <c r="N124" s="8">
        <v>45737</v>
      </c>
      <c r="O124" s="8">
        <v>45828</v>
      </c>
      <c r="P124" s="2" t="s">
        <v>9</v>
      </c>
      <c r="Q124" s="9">
        <v>0</v>
      </c>
      <c r="R124" s="10">
        <v>6</v>
      </c>
      <c r="S124" s="9">
        <v>0.22191780821917809</v>
      </c>
      <c r="T124" s="2" t="s">
        <v>76</v>
      </c>
      <c r="U124" s="6">
        <v>0</v>
      </c>
      <c r="V124" s="9">
        <v>1.7453352069119261</v>
      </c>
      <c r="W124" s="9">
        <v>1</v>
      </c>
      <c r="X124" s="9">
        <v>1</v>
      </c>
      <c r="Y124" s="2" t="s">
        <v>84</v>
      </c>
      <c r="Z124" s="754">
        <v>1.7453352069119261E-2</v>
      </c>
      <c r="AA124" s="755">
        <v>1138.0999999999999</v>
      </c>
      <c r="AB124" s="754">
        <v>0</v>
      </c>
      <c r="AC124" s="755">
        <v>1113.9000000000001</v>
      </c>
      <c r="AD124" s="756">
        <v>149.52000000000001</v>
      </c>
      <c r="AE124" s="754">
        <v>0</v>
      </c>
      <c r="AF124" s="754">
        <v>0</v>
      </c>
      <c r="AG124" s="754">
        <v>0</v>
      </c>
      <c r="AH124" s="757" t="s">
        <v>9</v>
      </c>
      <c r="AI124" s="754">
        <v>-3157.6534750042483</v>
      </c>
      <c r="AJ124" s="754">
        <v>8720.5841165534257</v>
      </c>
      <c r="AK124" s="758" t="s">
        <v>99</v>
      </c>
      <c r="AL124" s="759">
        <v>6</v>
      </c>
      <c r="AM124" s="758" t="s">
        <v>102</v>
      </c>
      <c r="AN124" s="758" t="s">
        <v>9</v>
      </c>
      <c r="AO124" s="758" t="s">
        <v>9</v>
      </c>
    </row>
    <row r="125" spans="1:41" x14ac:dyDescent="0.15">
      <c r="A125" s="2" t="s">
        <v>5</v>
      </c>
      <c r="B125" s="2" t="s">
        <v>11</v>
      </c>
      <c r="C125" s="2" t="s">
        <v>15</v>
      </c>
      <c r="D125" s="2" t="s">
        <v>32</v>
      </c>
      <c r="E125" s="2" t="s">
        <v>50</v>
      </c>
      <c r="F125" s="2" t="s">
        <v>54</v>
      </c>
      <c r="G125" s="2" t="s">
        <v>59</v>
      </c>
      <c r="H125" s="6">
        <v>145343.08606257581</v>
      </c>
      <c r="I125" s="6">
        <v>348.82340655018203</v>
      </c>
      <c r="J125" s="6">
        <v>145343.08606257581</v>
      </c>
      <c r="K125" s="6">
        <v>348.82340655018203</v>
      </c>
      <c r="L125" s="2" t="s">
        <v>66</v>
      </c>
      <c r="M125" s="6">
        <v>8720.5851637545493</v>
      </c>
      <c r="N125" s="8">
        <v>45737</v>
      </c>
      <c r="O125" s="8">
        <v>45828</v>
      </c>
      <c r="P125" s="2" t="s">
        <v>9</v>
      </c>
      <c r="Q125" s="9">
        <v>0</v>
      </c>
      <c r="R125" s="10">
        <v>6</v>
      </c>
      <c r="S125" s="9">
        <v>0.22191780821917809</v>
      </c>
      <c r="T125" s="2" t="s">
        <v>76</v>
      </c>
      <c r="U125" s="6">
        <v>0</v>
      </c>
      <c r="V125" s="9">
        <v>1.7453352069119261</v>
      </c>
      <c r="W125" s="9">
        <v>1</v>
      </c>
      <c r="X125" s="9">
        <v>1</v>
      </c>
      <c r="Y125" s="2" t="s">
        <v>84</v>
      </c>
      <c r="Z125" s="754">
        <v>1.7453352069119261E-2</v>
      </c>
      <c r="AA125" s="755">
        <v>1138.2</v>
      </c>
      <c r="AB125" s="754">
        <v>0</v>
      </c>
      <c r="AC125" s="755">
        <v>1113.9000000000001</v>
      </c>
      <c r="AD125" s="756">
        <v>149.52000000000001</v>
      </c>
      <c r="AE125" s="754">
        <v>0</v>
      </c>
      <c r="AF125" s="754">
        <v>0</v>
      </c>
      <c r="AG125" s="754">
        <v>0</v>
      </c>
      <c r="AH125" s="757" t="s">
        <v>9</v>
      </c>
      <c r="AI125" s="754">
        <v>-3170.684147659078</v>
      </c>
      <c r="AJ125" s="754">
        <v>8720.5851637545493</v>
      </c>
      <c r="AK125" s="758" t="s">
        <v>99</v>
      </c>
      <c r="AL125" s="759">
        <v>6</v>
      </c>
      <c r="AM125" s="758" t="s">
        <v>102</v>
      </c>
      <c r="AN125" s="758" t="s">
        <v>9</v>
      </c>
      <c r="AO125" s="758" t="s">
        <v>9</v>
      </c>
    </row>
    <row r="126" spans="1:41" x14ac:dyDescent="0.15">
      <c r="A126" s="2" t="s">
        <v>5</v>
      </c>
      <c r="B126" s="2" t="s">
        <v>11</v>
      </c>
      <c r="C126" s="2" t="s">
        <v>15</v>
      </c>
      <c r="D126" s="2" t="s">
        <v>32</v>
      </c>
      <c r="E126" s="2" t="s">
        <v>50</v>
      </c>
      <c r="F126" s="2" t="s">
        <v>54</v>
      </c>
      <c r="G126" s="2" t="s">
        <v>59</v>
      </c>
      <c r="H126" s="6">
        <v>145343.06860922376</v>
      </c>
      <c r="I126" s="6">
        <v>348.82336466213701</v>
      </c>
      <c r="J126" s="6">
        <v>145343.06860922376</v>
      </c>
      <c r="K126" s="6">
        <v>348.82336466213701</v>
      </c>
      <c r="L126" s="2" t="s">
        <v>66</v>
      </c>
      <c r="M126" s="6">
        <v>8720.5841165534257</v>
      </c>
      <c r="N126" s="8">
        <v>45737</v>
      </c>
      <c r="O126" s="8">
        <v>45828</v>
      </c>
      <c r="P126" s="2" t="s">
        <v>9</v>
      </c>
      <c r="Q126" s="9">
        <v>0</v>
      </c>
      <c r="R126" s="10">
        <v>6</v>
      </c>
      <c r="S126" s="9">
        <v>0.22191780821917809</v>
      </c>
      <c r="T126" s="2" t="s">
        <v>76</v>
      </c>
      <c r="U126" s="6">
        <v>0</v>
      </c>
      <c r="V126" s="9">
        <v>1.7453352069119261</v>
      </c>
      <c r="W126" s="9">
        <v>1</v>
      </c>
      <c r="X126" s="9">
        <v>1</v>
      </c>
      <c r="Y126" s="2" t="s">
        <v>84</v>
      </c>
      <c r="Z126" s="754">
        <v>1.7453352069119261E-2</v>
      </c>
      <c r="AA126" s="755">
        <v>1138.3</v>
      </c>
      <c r="AB126" s="754">
        <v>0</v>
      </c>
      <c r="AC126" s="755">
        <v>1113.9000000000001</v>
      </c>
      <c r="AD126" s="756">
        <v>149.52000000000001</v>
      </c>
      <c r="AE126" s="754">
        <v>0</v>
      </c>
      <c r="AF126" s="754">
        <v>0</v>
      </c>
      <c r="AG126" s="754">
        <v>0</v>
      </c>
      <c r="AH126" s="757" t="s">
        <v>9</v>
      </c>
      <c r="AI126" s="754">
        <v>-3183.7497270179738</v>
      </c>
      <c r="AJ126" s="754">
        <v>8720.5841165534257</v>
      </c>
      <c r="AK126" s="758" t="s">
        <v>99</v>
      </c>
      <c r="AL126" s="759">
        <v>6</v>
      </c>
      <c r="AM126" s="758" t="s">
        <v>102</v>
      </c>
      <c r="AN126" s="758" t="s">
        <v>9</v>
      </c>
      <c r="AO126" s="758" t="s">
        <v>9</v>
      </c>
    </row>
    <row r="127" spans="1:41" x14ac:dyDescent="0.15">
      <c r="A127" s="2" t="s">
        <v>5</v>
      </c>
      <c r="B127" s="2" t="s">
        <v>11</v>
      </c>
      <c r="C127" s="2" t="s">
        <v>15</v>
      </c>
      <c r="D127" s="2" t="s">
        <v>32</v>
      </c>
      <c r="E127" s="2" t="s">
        <v>50</v>
      </c>
      <c r="F127" s="2" t="s">
        <v>54</v>
      </c>
      <c r="G127" s="2" t="s">
        <v>59</v>
      </c>
      <c r="H127" s="6">
        <v>1017401.5326246225</v>
      </c>
      <c r="I127" s="6">
        <v>2441.763678299094</v>
      </c>
      <c r="J127" s="6">
        <v>1017401.5326246225</v>
      </c>
      <c r="K127" s="6">
        <v>2441.763678299094</v>
      </c>
      <c r="L127" s="2" t="s">
        <v>66</v>
      </c>
      <c r="M127" s="6">
        <v>61044.091957477343</v>
      </c>
      <c r="N127" s="8">
        <v>45740</v>
      </c>
      <c r="O127" s="8">
        <v>45828</v>
      </c>
      <c r="P127" s="2" t="s">
        <v>9</v>
      </c>
      <c r="Q127" s="9">
        <v>0</v>
      </c>
      <c r="R127" s="10">
        <v>6</v>
      </c>
      <c r="S127" s="9">
        <v>0.22191780821917809</v>
      </c>
      <c r="T127" s="2" t="s">
        <v>76</v>
      </c>
      <c r="U127" s="6">
        <v>0</v>
      </c>
      <c r="V127" s="9">
        <v>1.7453352069119261</v>
      </c>
      <c r="W127" s="9">
        <v>1</v>
      </c>
      <c r="X127" s="9">
        <v>1</v>
      </c>
      <c r="Y127" s="2" t="s">
        <v>84</v>
      </c>
      <c r="Z127" s="754">
        <v>0.12217346448383483</v>
      </c>
      <c r="AA127" s="755">
        <v>1138.8</v>
      </c>
      <c r="AB127" s="754">
        <v>0</v>
      </c>
      <c r="AC127" s="755">
        <v>1113.9000000000001</v>
      </c>
      <c r="AD127" s="756">
        <v>149.52000000000001</v>
      </c>
      <c r="AE127" s="754">
        <v>0</v>
      </c>
      <c r="AF127" s="754">
        <v>0</v>
      </c>
      <c r="AG127" s="754">
        <v>0</v>
      </c>
      <c r="AH127" s="757" t="s">
        <v>9</v>
      </c>
      <c r="AI127" s="754">
        <v>-22742.880139310262</v>
      </c>
      <c r="AJ127" s="754">
        <v>61044.091957477343</v>
      </c>
      <c r="AK127" s="758" t="s">
        <v>99</v>
      </c>
      <c r="AL127" s="759">
        <v>6</v>
      </c>
      <c r="AM127" s="758" t="s">
        <v>102</v>
      </c>
      <c r="AN127" s="758" t="s">
        <v>9</v>
      </c>
      <c r="AO127" s="758" t="s">
        <v>9</v>
      </c>
    </row>
    <row r="128" spans="1:41" x14ac:dyDescent="0.15">
      <c r="A128" s="2" t="s">
        <v>5</v>
      </c>
      <c r="B128" s="2" t="s">
        <v>11</v>
      </c>
      <c r="C128" s="2" t="s">
        <v>15</v>
      </c>
      <c r="D128" s="2" t="s">
        <v>32</v>
      </c>
      <c r="E128" s="2" t="s">
        <v>50</v>
      </c>
      <c r="F128" s="2" t="s">
        <v>54</v>
      </c>
      <c r="G128" s="2" t="s">
        <v>59</v>
      </c>
      <c r="H128" s="6">
        <v>581372.29189024703</v>
      </c>
      <c r="I128" s="6">
        <v>1395.293500536593</v>
      </c>
      <c r="J128" s="6">
        <v>581372.29189024703</v>
      </c>
      <c r="K128" s="6">
        <v>1395.293500536593</v>
      </c>
      <c r="L128" s="2" t="s">
        <v>66</v>
      </c>
      <c r="M128" s="6">
        <v>34882.337513414823</v>
      </c>
      <c r="N128" s="8">
        <v>45740</v>
      </c>
      <c r="O128" s="8">
        <v>45828</v>
      </c>
      <c r="P128" s="2" t="s">
        <v>9</v>
      </c>
      <c r="Q128" s="9">
        <v>0</v>
      </c>
      <c r="R128" s="10">
        <v>6</v>
      </c>
      <c r="S128" s="9">
        <v>0.22191780821917809</v>
      </c>
      <c r="T128" s="2" t="s">
        <v>76</v>
      </c>
      <c r="U128" s="6">
        <v>0</v>
      </c>
      <c r="V128" s="9">
        <v>1.7453352069119261</v>
      </c>
      <c r="W128" s="9">
        <v>1</v>
      </c>
      <c r="X128" s="9">
        <v>1</v>
      </c>
      <c r="Y128" s="2" t="s">
        <v>84</v>
      </c>
      <c r="Z128" s="754">
        <v>6.9813408276477043E-2</v>
      </c>
      <c r="AA128" s="755">
        <v>1138.9000000000001</v>
      </c>
      <c r="AB128" s="754">
        <v>0</v>
      </c>
      <c r="AC128" s="755">
        <v>1113.9000000000001</v>
      </c>
      <c r="AD128" s="756">
        <v>149.52000000000001</v>
      </c>
      <c r="AE128" s="754">
        <v>0</v>
      </c>
      <c r="AF128" s="754">
        <v>0</v>
      </c>
      <c r="AG128" s="754">
        <v>0</v>
      </c>
      <c r="AH128" s="757" t="s">
        <v>9</v>
      </c>
      <c r="AI128" s="754">
        <v>-13048.136478884844</v>
      </c>
      <c r="AJ128" s="754">
        <v>34882.337513414823</v>
      </c>
      <c r="AK128" s="758" t="s">
        <v>99</v>
      </c>
      <c r="AL128" s="759">
        <v>6</v>
      </c>
      <c r="AM128" s="758" t="s">
        <v>102</v>
      </c>
      <c r="AN128" s="758" t="s">
        <v>9</v>
      </c>
      <c r="AO128" s="758" t="s">
        <v>9</v>
      </c>
    </row>
    <row r="129" spans="1:41" x14ac:dyDescent="0.15">
      <c r="A129" s="2" t="s">
        <v>5</v>
      </c>
      <c r="B129" s="2" t="s">
        <v>11</v>
      </c>
      <c r="C129" s="2" t="s">
        <v>15</v>
      </c>
      <c r="D129" s="2" t="s">
        <v>32</v>
      </c>
      <c r="E129" s="2" t="s">
        <v>50</v>
      </c>
      <c r="F129" s="2" t="s">
        <v>54</v>
      </c>
      <c r="G129" s="2" t="s">
        <v>59</v>
      </c>
      <c r="H129" s="6">
        <v>726715.37795282283</v>
      </c>
      <c r="I129" s="6">
        <v>1744.116907086775</v>
      </c>
      <c r="J129" s="6">
        <v>726715.37795282283</v>
      </c>
      <c r="K129" s="6">
        <v>1744.116907086775</v>
      </c>
      <c r="L129" s="2" t="s">
        <v>66</v>
      </c>
      <c r="M129" s="6">
        <v>43602.922677169372</v>
      </c>
      <c r="N129" s="8">
        <v>45740</v>
      </c>
      <c r="O129" s="8">
        <v>45828</v>
      </c>
      <c r="P129" s="2" t="s">
        <v>9</v>
      </c>
      <c r="Q129" s="9">
        <v>0</v>
      </c>
      <c r="R129" s="10">
        <v>6</v>
      </c>
      <c r="S129" s="9">
        <v>0.22191780821917809</v>
      </c>
      <c r="T129" s="2" t="s">
        <v>76</v>
      </c>
      <c r="U129" s="6">
        <v>0</v>
      </c>
      <c r="V129" s="9">
        <v>1.7453352069119261</v>
      </c>
      <c r="W129" s="9">
        <v>1</v>
      </c>
      <c r="X129" s="9">
        <v>1</v>
      </c>
      <c r="Y129" s="2" t="s">
        <v>84</v>
      </c>
      <c r="Z129" s="754">
        <v>8.72667603455963E-2</v>
      </c>
      <c r="AA129" s="755">
        <v>1139</v>
      </c>
      <c r="AB129" s="754">
        <v>0</v>
      </c>
      <c r="AC129" s="755">
        <v>1113.9000000000001</v>
      </c>
      <c r="AD129" s="756">
        <v>149.52000000000001</v>
      </c>
      <c r="AE129" s="754">
        <v>0</v>
      </c>
      <c r="AF129" s="754">
        <v>0</v>
      </c>
      <c r="AG129" s="754">
        <v>0</v>
      </c>
      <c r="AH129" s="757" t="s">
        <v>9</v>
      </c>
      <c r="AI129" s="754">
        <v>-16375.398138626362</v>
      </c>
      <c r="AJ129" s="754">
        <v>43602.922677169372</v>
      </c>
      <c r="AK129" s="758" t="s">
        <v>99</v>
      </c>
      <c r="AL129" s="759">
        <v>6</v>
      </c>
      <c r="AM129" s="758" t="s">
        <v>102</v>
      </c>
      <c r="AN129" s="758" t="s">
        <v>9</v>
      </c>
      <c r="AO129" s="758" t="s">
        <v>9</v>
      </c>
    </row>
    <row r="130" spans="1:41" x14ac:dyDescent="0.15">
      <c r="A130" s="2" t="s">
        <v>5</v>
      </c>
      <c r="B130" s="2" t="s">
        <v>11</v>
      </c>
      <c r="C130" s="2" t="s">
        <v>15</v>
      </c>
      <c r="D130" s="2" t="s">
        <v>32</v>
      </c>
      <c r="E130" s="2" t="s">
        <v>50</v>
      </c>
      <c r="F130" s="2" t="s">
        <v>54</v>
      </c>
      <c r="G130" s="2" t="s">
        <v>59</v>
      </c>
      <c r="H130" s="6">
        <v>581372.30934359913</v>
      </c>
      <c r="I130" s="6">
        <v>1395.293542424638</v>
      </c>
      <c r="J130" s="6">
        <v>581372.30934359913</v>
      </c>
      <c r="K130" s="6">
        <v>1395.293542424638</v>
      </c>
      <c r="L130" s="2" t="s">
        <v>66</v>
      </c>
      <c r="M130" s="6">
        <v>34882.33856061595</v>
      </c>
      <c r="N130" s="8">
        <v>45740</v>
      </c>
      <c r="O130" s="8">
        <v>45828</v>
      </c>
      <c r="P130" s="2" t="s">
        <v>9</v>
      </c>
      <c r="Q130" s="9">
        <v>0</v>
      </c>
      <c r="R130" s="10">
        <v>6</v>
      </c>
      <c r="S130" s="9">
        <v>0.22191780821917809</v>
      </c>
      <c r="T130" s="2" t="s">
        <v>76</v>
      </c>
      <c r="U130" s="6">
        <v>0</v>
      </c>
      <c r="V130" s="9">
        <v>1.7453352069119261</v>
      </c>
      <c r="W130" s="9">
        <v>1</v>
      </c>
      <c r="X130" s="9">
        <v>1</v>
      </c>
      <c r="Y130" s="2" t="s">
        <v>84</v>
      </c>
      <c r="Z130" s="754">
        <v>6.9813408276477043E-2</v>
      </c>
      <c r="AA130" s="755">
        <v>1139.8</v>
      </c>
      <c r="AB130" s="754">
        <v>0</v>
      </c>
      <c r="AC130" s="755">
        <v>1113.9000000000001</v>
      </c>
      <c r="AD130" s="756">
        <v>149.52000000000001</v>
      </c>
      <c r="AE130" s="754">
        <v>0</v>
      </c>
      <c r="AF130" s="754">
        <v>0</v>
      </c>
      <c r="AG130" s="754">
        <v>0</v>
      </c>
      <c r="AH130" s="757" t="s">
        <v>9</v>
      </c>
      <c r="AI130" s="754">
        <v>-13517.851561780204</v>
      </c>
      <c r="AJ130" s="754">
        <v>34882.33856061595</v>
      </c>
      <c r="AK130" s="758" t="s">
        <v>99</v>
      </c>
      <c r="AL130" s="759">
        <v>6</v>
      </c>
      <c r="AM130" s="758" t="s">
        <v>102</v>
      </c>
      <c r="AN130" s="758" t="s">
        <v>9</v>
      </c>
      <c r="AO130" s="758" t="s">
        <v>9</v>
      </c>
    </row>
    <row r="131" spans="1:41" x14ac:dyDescent="0.15">
      <c r="A131" s="2" t="s">
        <v>5</v>
      </c>
      <c r="B131" s="2" t="s">
        <v>11</v>
      </c>
      <c r="C131" s="2" t="s">
        <v>15</v>
      </c>
      <c r="D131" s="2" t="s">
        <v>32</v>
      </c>
      <c r="E131" s="2" t="s">
        <v>50</v>
      </c>
      <c r="F131" s="2" t="s">
        <v>54</v>
      </c>
      <c r="G131" s="2" t="s">
        <v>59</v>
      </c>
      <c r="H131" s="6">
        <v>7412496.8481374523</v>
      </c>
      <c r="I131" s="6">
        <v>17789.992435529886</v>
      </c>
      <c r="J131" s="6">
        <v>7412496.8481374523</v>
      </c>
      <c r="K131" s="6">
        <v>17789.992435529886</v>
      </c>
      <c r="L131" s="2" t="s">
        <v>66</v>
      </c>
      <c r="M131" s="6">
        <v>444749.81088824716</v>
      </c>
      <c r="N131" s="8">
        <v>45740</v>
      </c>
      <c r="O131" s="8">
        <v>45828</v>
      </c>
      <c r="P131" s="2" t="s">
        <v>9</v>
      </c>
      <c r="Q131" s="9">
        <v>0</v>
      </c>
      <c r="R131" s="10">
        <v>6</v>
      </c>
      <c r="S131" s="9">
        <v>0.22191780821917809</v>
      </c>
      <c r="T131" s="2" t="s">
        <v>76</v>
      </c>
      <c r="U131" s="6">
        <v>0</v>
      </c>
      <c r="V131" s="9">
        <v>1.7453352069119261</v>
      </c>
      <c r="W131" s="9">
        <v>1</v>
      </c>
      <c r="X131" s="9">
        <v>1</v>
      </c>
      <c r="Y131" s="2" t="s">
        <v>84</v>
      </c>
      <c r="Z131" s="754">
        <v>0.8901209555250823</v>
      </c>
      <c r="AA131" s="755">
        <v>1139.9000000000001</v>
      </c>
      <c r="AB131" s="754">
        <v>0</v>
      </c>
      <c r="AC131" s="755">
        <v>1113.9000000000001</v>
      </c>
      <c r="AD131" s="756">
        <v>149.52000000000001</v>
      </c>
      <c r="AE131" s="754">
        <v>0</v>
      </c>
      <c r="AF131" s="754">
        <v>0</v>
      </c>
      <c r="AG131" s="754">
        <v>0</v>
      </c>
      <c r="AH131" s="757" t="s">
        <v>9</v>
      </c>
      <c r="AI131" s="754">
        <v>-173018.15783248562</v>
      </c>
      <c r="AJ131" s="754">
        <v>444749.81088824716</v>
      </c>
      <c r="AK131" s="758" t="s">
        <v>99</v>
      </c>
      <c r="AL131" s="759">
        <v>6</v>
      </c>
      <c r="AM131" s="758" t="s">
        <v>102</v>
      </c>
      <c r="AN131" s="758" t="s">
        <v>9</v>
      </c>
      <c r="AO131" s="758" t="s">
        <v>9</v>
      </c>
    </row>
    <row r="132" spans="1:41" x14ac:dyDescent="0.15">
      <c r="A132" s="2" t="s">
        <v>5</v>
      </c>
      <c r="B132" s="2" t="s">
        <v>11</v>
      </c>
      <c r="C132" s="2" t="s">
        <v>15</v>
      </c>
      <c r="D132" s="2" t="s">
        <v>32</v>
      </c>
      <c r="E132" s="2" t="s">
        <v>50</v>
      </c>
      <c r="F132" s="2" t="s">
        <v>54</v>
      </c>
      <c r="G132" s="2" t="s">
        <v>59</v>
      </c>
      <c r="H132" s="6">
        <v>5087007.6456697602</v>
      </c>
      <c r="I132" s="6">
        <v>12208.818349607427</v>
      </c>
      <c r="J132" s="6">
        <v>5087007.6456697602</v>
      </c>
      <c r="K132" s="6">
        <v>12208.818349607427</v>
      </c>
      <c r="L132" s="2" t="s">
        <v>66</v>
      </c>
      <c r="M132" s="6">
        <v>305220.45874018566</v>
      </c>
      <c r="N132" s="8">
        <v>45740</v>
      </c>
      <c r="O132" s="8">
        <v>45828</v>
      </c>
      <c r="P132" s="2" t="s">
        <v>9</v>
      </c>
      <c r="Q132" s="9">
        <v>0</v>
      </c>
      <c r="R132" s="10">
        <v>6</v>
      </c>
      <c r="S132" s="9">
        <v>0.22191780821917809</v>
      </c>
      <c r="T132" s="2" t="s">
        <v>76</v>
      </c>
      <c r="U132" s="6">
        <v>0</v>
      </c>
      <c r="V132" s="9">
        <v>1.7453352069119261</v>
      </c>
      <c r="W132" s="9">
        <v>1</v>
      </c>
      <c r="X132" s="9">
        <v>1</v>
      </c>
      <c r="Y132" s="2" t="s">
        <v>84</v>
      </c>
      <c r="Z132" s="754">
        <v>0.61086732241917407</v>
      </c>
      <c r="AA132" s="755">
        <v>1140</v>
      </c>
      <c r="AB132" s="754">
        <v>0</v>
      </c>
      <c r="AC132" s="755">
        <v>1113.9000000000001</v>
      </c>
      <c r="AD132" s="756">
        <v>149.52000000000001</v>
      </c>
      <c r="AE132" s="754">
        <v>0</v>
      </c>
      <c r="AF132" s="754">
        <v>0</v>
      </c>
      <c r="AG132" s="754">
        <v>0</v>
      </c>
      <c r="AH132" s="757" t="s">
        <v>9</v>
      </c>
      <c r="AI132" s="754">
        <v>-119194.63107279036</v>
      </c>
      <c r="AJ132" s="754">
        <v>305220.45874018566</v>
      </c>
      <c r="AK132" s="758" t="s">
        <v>99</v>
      </c>
      <c r="AL132" s="759">
        <v>6</v>
      </c>
      <c r="AM132" s="758" t="s">
        <v>102</v>
      </c>
      <c r="AN132" s="758" t="s">
        <v>9</v>
      </c>
      <c r="AO132" s="758" t="s">
        <v>9</v>
      </c>
    </row>
    <row r="133" spans="1:41" x14ac:dyDescent="0.15">
      <c r="A133" s="2" t="s">
        <v>5</v>
      </c>
      <c r="B133" s="2" t="s">
        <v>11</v>
      </c>
      <c r="C133" s="2" t="s">
        <v>15</v>
      </c>
      <c r="D133" s="2" t="s">
        <v>32</v>
      </c>
      <c r="E133" s="2" t="s">
        <v>50</v>
      </c>
      <c r="F133" s="2" t="s">
        <v>54</v>
      </c>
      <c r="G133" s="2" t="s">
        <v>59</v>
      </c>
      <c r="H133" s="6">
        <v>8575241.4668246508</v>
      </c>
      <c r="I133" s="6">
        <v>20580.57952037916</v>
      </c>
      <c r="J133" s="6">
        <v>8575241.4668246508</v>
      </c>
      <c r="K133" s="6">
        <v>20580.57952037916</v>
      </c>
      <c r="L133" s="2" t="s">
        <v>66</v>
      </c>
      <c r="M133" s="6">
        <v>514514.48800947901</v>
      </c>
      <c r="N133" s="8">
        <v>45742</v>
      </c>
      <c r="O133" s="8">
        <v>45828</v>
      </c>
      <c r="P133" s="2" t="s">
        <v>9</v>
      </c>
      <c r="Q133" s="9">
        <v>0</v>
      </c>
      <c r="R133" s="10">
        <v>6</v>
      </c>
      <c r="S133" s="9">
        <v>0.22191780821917809</v>
      </c>
      <c r="T133" s="2" t="s">
        <v>76</v>
      </c>
      <c r="U133" s="6">
        <v>0</v>
      </c>
      <c r="V133" s="9">
        <v>1.7453352069119261</v>
      </c>
      <c r="W133" s="9">
        <v>1</v>
      </c>
      <c r="X133" s="9">
        <v>1</v>
      </c>
      <c r="Y133" s="2" t="s">
        <v>84</v>
      </c>
      <c r="Z133" s="754">
        <v>1.0297477720780364</v>
      </c>
      <c r="AA133" s="755">
        <v>1136.0999999999999</v>
      </c>
      <c r="AB133" s="754">
        <v>0</v>
      </c>
      <c r="AC133" s="755">
        <v>1113.9000000000001</v>
      </c>
      <c r="AD133" s="756">
        <v>149.52000000000001</v>
      </c>
      <c r="AE133" s="754">
        <v>0</v>
      </c>
      <c r="AF133" s="754">
        <v>0</v>
      </c>
      <c r="AG133" s="754">
        <v>0</v>
      </c>
      <c r="AH133" s="757" t="s">
        <v>9</v>
      </c>
      <c r="AI133" s="754">
        <v>-170904.34745668992</v>
      </c>
      <c r="AJ133" s="754">
        <v>514514.48800947901</v>
      </c>
      <c r="AK133" s="758" t="s">
        <v>99</v>
      </c>
      <c r="AL133" s="759">
        <v>6</v>
      </c>
      <c r="AM133" s="758" t="s">
        <v>102</v>
      </c>
      <c r="AN133" s="758" t="s">
        <v>9</v>
      </c>
      <c r="AO133" s="758" t="s">
        <v>9</v>
      </c>
    </row>
    <row r="134" spans="1:41" x14ac:dyDescent="0.15">
      <c r="A134" s="2" t="s">
        <v>5</v>
      </c>
      <c r="B134" s="2" t="s">
        <v>11</v>
      </c>
      <c r="C134" s="2" t="s">
        <v>15</v>
      </c>
      <c r="D134" s="2" t="s">
        <v>32</v>
      </c>
      <c r="E134" s="2" t="s">
        <v>50</v>
      </c>
      <c r="F134" s="2" t="s">
        <v>54</v>
      </c>
      <c r="G134" s="2" t="s">
        <v>59</v>
      </c>
      <c r="H134" s="6">
        <v>1744116.9105774453</v>
      </c>
      <c r="I134" s="6">
        <v>4185.8805853858694</v>
      </c>
      <c r="J134" s="6">
        <v>1744116.9105774453</v>
      </c>
      <c r="K134" s="6">
        <v>4185.8805853858694</v>
      </c>
      <c r="L134" s="2" t="s">
        <v>66</v>
      </c>
      <c r="M134" s="6">
        <v>104647.01463464672</v>
      </c>
      <c r="N134" s="8">
        <v>45743</v>
      </c>
      <c r="O134" s="8">
        <v>45828</v>
      </c>
      <c r="P134" s="2" t="s">
        <v>9</v>
      </c>
      <c r="Q134" s="9">
        <v>0</v>
      </c>
      <c r="R134" s="10">
        <v>6</v>
      </c>
      <c r="S134" s="9">
        <v>0.22191780821917809</v>
      </c>
      <c r="T134" s="2" t="s">
        <v>76</v>
      </c>
      <c r="U134" s="6">
        <v>0</v>
      </c>
      <c r="V134" s="9">
        <v>1.7453352069119261</v>
      </c>
      <c r="W134" s="9">
        <v>1</v>
      </c>
      <c r="X134" s="9">
        <v>1</v>
      </c>
      <c r="Y134" s="2" t="s">
        <v>84</v>
      </c>
      <c r="Z134" s="754">
        <v>0.20944022482943114</v>
      </c>
      <c r="AA134" s="755">
        <v>1130.8</v>
      </c>
      <c r="AB134" s="754">
        <v>0</v>
      </c>
      <c r="AC134" s="755">
        <v>1113.9000000000001</v>
      </c>
      <c r="AD134" s="756">
        <v>149.52000000000001</v>
      </c>
      <c r="AE134" s="754">
        <v>0</v>
      </c>
      <c r="AF134" s="754">
        <v>0</v>
      </c>
      <c r="AG134" s="754">
        <v>0</v>
      </c>
      <c r="AH134" s="757" t="s">
        <v>9</v>
      </c>
      <c r="AI134" s="754">
        <v>-26461.596051269444</v>
      </c>
      <c r="AJ134" s="754">
        <v>104647.01463464672</v>
      </c>
      <c r="AK134" s="758" t="s">
        <v>99</v>
      </c>
      <c r="AL134" s="759">
        <v>6</v>
      </c>
      <c r="AM134" s="758" t="s">
        <v>102</v>
      </c>
      <c r="AN134" s="758" t="s">
        <v>9</v>
      </c>
      <c r="AO134" s="758" t="s">
        <v>9</v>
      </c>
    </row>
    <row r="135" spans="1:41" x14ac:dyDescent="0.15">
      <c r="A135" s="2" t="s">
        <v>5</v>
      </c>
      <c r="B135" s="2" t="s">
        <v>11</v>
      </c>
      <c r="C135" s="2" t="s">
        <v>15</v>
      </c>
      <c r="D135" s="2" t="s">
        <v>32</v>
      </c>
      <c r="E135" s="2" t="s">
        <v>50</v>
      </c>
      <c r="F135" s="2" t="s">
        <v>54</v>
      </c>
      <c r="G135" s="2" t="s">
        <v>59</v>
      </c>
      <c r="H135" s="6">
        <v>6685781.4701846298</v>
      </c>
      <c r="I135" s="6">
        <v>16045.87552844311</v>
      </c>
      <c r="J135" s="6">
        <v>6685781.4701846298</v>
      </c>
      <c r="K135" s="6">
        <v>16045.87552844311</v>
      </c>
      <c r="L135" s="2" t="s">
        <v>66</v>
      </c>
      <c r="M135" s="6">
        <v>401146.88821107778</v>
      </c>
      <c r="N135" s="8">
        <v>45743</v>
      </c>
      <c r="O135" s="8">
        <v>45828</v>
      </c>
      <c r="P135" s="2" t="s">
        <v>9</v>
      </c>
      <c r="Q135" s="9">
        <v>0</v>
      </c>
      <c r="R135" s="10">
        <v>6</v>
      </c>
      <c r="S135" s="9">
        <v>0.22191780821917809</v>
      </c>
      <c r="T135" s="2" t="s">
        <v>76</v>
      </c>
      <c r="U135" s="6">
        <v>0</v>
      </c>
      <c r="V135" s="9">
        <v>1.7453352069119261</v>
      </c>
      <c r="W135" s="9">
        <v>1</v>
      </c>
      <c r="X135" s="9">
        <v>1</v>
      </c>
      <c r="Y135" s="2" t="s">
        <v>84</v>
      </c>
      <c r="Z135" s="754">
        <v>0.80285419517948597</v>
      </c>
      <c r="AA135" s="755">
        <v>1130.9000000000001</v>
      </c>
      <c r="AB135" s="754">
        <v>0</v>
      </c>
      <c r="AC135" s="755">
        <v>1113.9000000000001</v>
      </c>
      <c r="AD135" s="756">
        <v>149.52000000000001</v>
      </c>
      <c r="AE135" s="754">
        <v>0</v>
      </c>
      <c r="AF135" s="754">
        <v>0</v>
      </c>
      <c r="AG135" s="754">
        <v>0</v>
      </c>
      <c r="AH135" s="757" t="s">
        <v>9</v>
      </c>
      <c r="AI135" s="754">
        <v>-102036.35235509276</v>
      </c>
      <c r="AJ135" s="754">
        <v>401146.88821107778</v>
      </c>
      <c r="AK135" s="758" t="s">
        <v>99</v>
      </c>
      <c r="AL135" s="759">
        <v>6</v>
      </c>
      <c r="AM135" s="758" t="s">
        <v>102</v>
      </c>
      <c r="AN135" s="758" t="s">
        <v>9</v>
      </c>
      <c r="AO135" s="758" t="s">
        <v>9</v>
      </c>
    </row>
    <row r="136" spans="1:41" x14ac:dyDescent="0.15">
      <c r="A136" s="2" t="s">
        <v>5</v>
      </c>
      <c r="B136" s="2" t="s">
        <v>11</v>
      </c>
      <c r="C136" s="2" t="s">
        <v>15</v>
      </c>
      <c r="D136" s="2" t="s">
        <v>32</v>
      </c>
      <c r="E136" s="2" t="s">
        <v>50</v>
      </c>
      <c r="F136" s="2" t="s">
        <v>54</v>
      </c>
      <c r="G136" s="2" t="s">
        <v>59</v>
      </c>
      <c r="H136" s="6">
        <v>1889459.979186669</v>
      </c>
      <c r="I136" s="6">
        <v>4534.7039500480059</v>
      </c>
      <c r="J136" s="6">
        <v>1889459.979186669</v>
      </c>
      <c r="K136" s="6">
        <v>4534.7039500480059</v>
      </c>
      <c r="L136" s="2" t="s">
        <v>66</v>
      </c>
      <c r="M136" s="6">
        <v>113367.59875120014</v>
      </c>
      <c r="N136" s="8">
        <v>45744</v>
      </c>
      <c r="O136" s="8">
        <v>45828</v>
      </c>
      <c r="P136" s="2" t="s">
        <v>9</v>
      </c>
      <c r="Q136" s="9">
        <v>0</v>
      </c>
      <c r="R136" s="10">
        <v>6</v>
      </c>
      <c r="S136" s="9">
        <v>0.22191780821917809</v>
      </c>
      <c r="T136" s="2" t="s">
        <v>76</v>
      </c>
      <c r="U136" s="6">
        <v>0</v>
      </c>
      <c r="V136" s="9">
        <v>1.7453352069119261</v>
      </c>
      <c r="W136" s="9">
        <v>1</v>
      </c>
      <c r="X136" s="9">
        <v>1</v>
      </c>
      <c r="Y136" s="2" t="s">
        <v>84</v>
      </c>
      <c r="Z136" s="754">
        <v>0.22689357689855039</v>
      </c>
      <c r="AA136" s="755">
        <v>1123.9000000000001</v>
      </c>
      <c r="AB136" s="754">
        <v>0</v>
      </c>
      <c r="AC136" s="755">
        <v>1113.9000000000001</v>
      </c>
      <c r="AD136" s="756">
        <v>149.52000000000001</v>
      </c>
      <c r="AE136" s="754">
        <v>0</v>
      </c>
      <c r="AF136" s="754">
        <v>0</v>
      </c>
      <c r="AG136" s="754">
        <v>0</v>
      </c>
      <c r="AH136" s="757" t="s">
        <v>9</v>
      </c>
      <c r="AI136" s="754">
        <v>-16962.567299606279</v>
      </c>
      <c r="AJ136" s="754">
        <v>113367.59875120014</v>
      </c>
      <c r="AK136" s="758" t="s">
        <v>99</v>
      </c>
      <c r="AL136" s="759">
        <v>6</v>
      </c>
      <c r="AM136" s="758" t="s">
        <v>102</v>
      </c>
      <c r="AN136" s="758" t="s">
        <v>9</v>
      </c>
      <c r="AO136" s="758" t="s">
        <v>9</v>
      </c>
    </row>
    <row r="137" spans="1:41" x14ac:dyDescent="0.15">
      <c r="A137" s="2" t="s">
        <v>6</v>
      </c>
      <c r="B137" s="2" t="s">
        <v>12</v>
      </c>
      <c r="C137" s="2" t="s">
        <v>15</v>
      </c>
      <c r="D137" s="2" t="s">
        <v>33</v>
      </c>
      <c r="E137" s="2" t="s">
        <v>9</v>
      </c>
      <c r="F137" s="2" t="s">
        <v>55</v>
      </c>
      <c r="G137" s="2" t="s">
        <v>58</v>
      </c>
      <c r="H137" s="6">
        <v>0</v>
      </c>
      <c r="I137" s="6">
        <v>0</v>
      </c>
      <c r="J137" s="6">
        <v>0</v>
      </c>
      <c r="K137" s="6">
        <v>0</v>
      </c>
      <c r="L137" s="2" t="s">
        <v>9</v>
      </c>
      <c r="M137" s="6">
        <v>0</v>
      </c>
      <c r="N137" s="8">
        <v>45744</v>
      </c>
      <c r="O137" s="8">
        <v>45749</v>
      </c>
      <c r="P137" s="2" t="s">
        <v>9</v>
      </c>
      <c r="Q137" s="9">
        <v>0</v>
      </c>
      <c r="R137" s="10">
        <v>0</v>
      </c>
      <c r="S137" s="9">
        <v>5.4794520547945206E-3</v>
      </c>
      <c r="T137" s="2" t="s">
        <v>76</v>
      </c>
      <c r="U137" s="6">
        <v>0</v>
      </c>
      <c r="V137" s="9">
        <v>1.7453352069119261</v>
      </c>
      <c r="W137" s="9">
        <v>1</v>
      </c>
      <c r="X137" s="9">
        <v>1</v>
      </c>
      <c r="Y137" s="2" t="s">
        <v>85</v>
      </c>
      <c r="Z137" s="754">
        <v>16580.684465663297</v>
      </c>
      <c r="AA137" s="755">
        <v>150.74770000000001</v>
      </c>
      <c r="AB137" s="754">
        <v>0</v>
      </c>
      <c r="AC137" s="755">
        <v>149.48599999999999</v>
      </c>
      <c r="AD137" s="756">
        <v>149.48599999999999</v>
      </c>
      <c r="AE137" s="754">
        <v>0</v>
      </c>
      <c r="AF137" s="754">
        <v>0</v>
      </c>
      <c r="AG137" s="754">
        <v>0</v>
      </c>
      <c r="AH137" s="757" t="s">
        <v>9</v>
      </c>
      <c r="AI137" s="754">
        <v>-20919.849590327591</v>
      </c>
      <c r="AJ137" s="754">
        <v>0</v>
      </c>
      <c r="AK137" s="758" t="s">
        <v>55</v>
      </c>
      <c r="AL137" s="759">
        <v>0</v>
      </c>
      <c r="AM137" s="758" t="s">
        <v>102</v>
      </c>
      <c r="AN137" s="758" t="s">
        <v>9</v>
      </c>
      <c r="AO137" s="758" t="s">
        <v>9</v>
      </c>
    </row>
    <row r="138" spans="1:41" x14ac:dyDescent="0.15">
      <c r="A138" s="2" t="s">
        <v>6</v>
      </c>
      <c r="B138" s="2" t="s">
        <v>11</v>
      </c>
      <c r="C138" s="2" t="s">
        <v>15</v>
      </c>
      <c r="D138" s="2" t="s">
        <v>34</v>
      </c>
      <c r="E138" s="2" t="s">
        <v>9</v>
      </c>
      <c r="F138" s="2" t="s">
        <v>56</v>
      </c>
      <c r="G138" s="2" t="s">
        <v>58</v>
      </c>
      <c r="H138" s="6">
        <v>0</v>
      </c>
      <c r="I138" s="6">
        <v>0</v>
      </c>
      <c r="J138" s="6">
        <v>0</v>
      </c>
      <c r="K138" s="6">
        <v>0</v>
      </c>
      <c r="L138" s="2" t="s">
        <v>9</v>
      </c>
      <c r="M138" s="6">
        <v>0</v>
      </c>
      <c r="N138" s="8">
        <v>45743</v>
      </c>
      <c r="O138" s="8">
        <v>45748</v>
      </c>
      <c r="P138" s="2" t="s">
        <v>9</v>
      </c>
      <c r="Q138" s="9">
        <v>0</v>
      </c>
      <c r="R138" s="10">
        <v>0</v>
      </c>
      <c r="S138" s="9">
        <v>2.7397260273972603E-3</v>
      </c>
      <c r="T138" s="2" t="s">
        <v>76</v>
      </c>
      <c r="U138" s="6">
        <v>0</v>
      </c>
      <c r="V138" s="9">
        <v>1.7453352069119261</v>
      </c>
      <c r="W138" s="9">
        <v>1</v>
      </c>
      <c r="X138" s="9">
        <v>1</v>
      </c>
      <c r="Y138" s="2" t="s">
        <v>86</v>
      </c>
      <c r="Z138" s="754">
        <v>55850.726621181631</v>
      </c>
      <c r="AA138" s="755">
        <v>150.27354</v>
      </c>
      <c r="AB138" s="754">
        <v>0</v>
      </c>
      <c r="AC138" s="755">
        <v>149.50299999999999</v>
      </c>
      <c r="AD138" s="756">
        <v>149.50299999999999</v>
      </c>
      <c r="AE138" s="754">
        <v>0</v>
      </c>
      <c r="AF138" s="754">
        <v>0</v>
      </c>
      <c r="AG138" s="754">
        <v>0</v>
      </c>
      <c r="AH138" s="757" t="s">
        <v>9</v>
      </c>
      <c r="AI138" s="754">
        <v>-43035.218890685588</v>
      </c>
      <c r="AJ138" s="754">
        <v>0</v>
      </c>
      <c r="AK138" s="758" t="s">
        <v>56</v>
      </c>
      <c r="AL138" s="759">
        <v>0</v>
      </c>
      <c r="AM138" s="758" t="s">
        <v>102</v>
      </c>
      <c r="AN138" s="758" t="s">
        <v>9</v>
      </c>
      <c r="AO13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2025-04-03T05:49:47Z</dcterms:modified>
</cp:coreProperties>
</file>